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anco_de_Dados\Royalty\6-Internet\Royalties\2019\"/>
    </mc:Choice>
  </mc:AlternateContent>
  <bookViews>
    <workbookView xWindow="240" yWindow="375" windowWidth="28515" windowHeight="12300" firstSheet="2" activeTab="2"/>
  </bookViews>
  <sheets>
    <sheet name="Royalties Concessão" sheetId="1" state="hidden" r:id="rId1"/>
    <sheet name="Royalties Partilha" sheetId="2" state="hidden" r:id="rId2"/>
    <sheet name="Royalties Total Beneficiário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'Royalties Concessão'!$B$46:$G$1076</definedName>
    <definedName name="_xlnm._FilterDatabase" localSheetId="1" hidden="1">'Royalties Partilha'!$M$48:$M$1076</definedName>
    <definedName name="_xlnm._FilterDatabase" localSheetId="2" hidden="1">'Royalties Total Beneficiário'!$B$46:$G$1076</definedName>
  </definedNames>
  <calcPr calcId="152511" calcMode="manual"/>
</workbook>
</file>

<file path=xl/calcChain.xml><?xml version="1.0" encoding="utf-8"?>
<calcChain xmlns="http://schemas.openxmlformats.org/spreadsheetml/2006/main">
  <c r="D1075" i="2" l="1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0" i="2"/>
  <c r="D599" i="2"/>
  <c r="D598" i="2"/>
  <c r="D597" i="2"/>
  <c r="D596" i="2"/>
  <c r="D595" i="2"/>
  <c r="D594" i="2"/>
  <c r="D593" i="2"/>
  <c r="D592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2" i="2"/>
  <c r="D571" i="2"/>
  <c r="D570" i="2"/>
  <c r="D569" i="2"/>
  <c r="D568" i="2"/>
  <c r="D567" i="2"/>
  <c r="D565" i="2"/>
  <c r="D564" i="2"/>
  <c r="D563" i="2"/>
  <c r="D562" i="2"/>
  <c r="D561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5" i="2"/>
  <c r="D124" i="2"/>
  <c r="D123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0" i="2"/>
  <c r="E599" i="2"/>
  <c r="E598" i="2"/>
  <c r="E597" i="2"/>
  <c r="E596" i="2"/>
  <c r="E595" i="2"/>
  <c r="E594" i="2"/>
  <c r="E593" i="2"/>
  <c r="E592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2" i="2"/>
  <c r="E571" i="2"/>
  <c r="E570" i="2"/>
  <c r="E569" i="2"/>
  <c r="E568" i="2"/>
  <c r="E567" i="2"/>
  <c r="E565" i="2"/>
  <c r="E564" i="2"/>
  <c r="E563" i="2"/>
  <c r="E562" i="2"/>
  <c r="E561" i="2"/>
  <c r="E560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5" i="2"/>
  <c r="E124" i="2"/>
  <c r="E123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D560" i="2"/>
  <c r="E1085" i="1" l="1"/>
  <c r="D1085" i="1"/>
  <c r="K1084" i="1"/>
  <c r="F1084" i="1"/>
  <c r="G1084" i="1" s="1"/>
  <c r="K1077" i="1"/>
  <c r="K1076" i="1"/>
  <c r="E1075" i="1"/>
  <c r="D1075" i="1"/>
  <c r="E1074" i="1"/>
  <c r="D1074" i="1"/>
  <c r="E1073" i="1"/>
  <c r="D1073" i="1"/>
  <c r="E1072" i="1"/>
  <c r="D1072" i="1"/>
  <c r="E1071" i="1"/>
  <c r="D1071" i="1"/>
  <c r="E1070" i="1"/>
  <c r="D1070" i="1"/>
  <c r="E1069" i="1"/>
  <c r="D1069" i="1"/>
  <c r="E1068" i="1"/>
  <c r="D1068" i="1"/>
  <c r="E1067" i="1"/>
  <c r="D1067" i="1"/>
  <c r="E1066" i="1"/>
  <c r="D1066" i="1"/>
  <c r="E1065" i="1"/>
  <c r="D1065" i="1"/>
  <c r="E1064" i="1"/>
  <c r="D1064" i="1"/>
  <c r="E1063" i="1"/>
  <c r="D1063" i="1"/>
  <c r="E1062" i="1"/>
  <c r="D1062" i="1"/>
  <c r="E1061" i="1"/>
  <c r="D1061" i="1"/>
  <c r="E1060" i="1"/>
  <c r="D1060" i="1"/>
  <c r="E1059" i="1"/>
  <c r="D1059" i="1"/>
  <c r="E1058" i="1"/>
  <c r="D1058" i="1"/>
  <c r="E1057" i="1"/>
  <c r="D1057" i="1"/>
  <c r="E1056" i="1"/>
  <c r="D1056" i="1"/>
  <c r="E1055" i="1"/>
  <c r="D1055" i="1"/>
  <c r="E1054" i="1"/>
  <c r="D1054" i="1"/>
  <c r="E1053" i="1"/>
  <c r="D1053" i="1"/>
  <c r="E1052" i="1"/>
  <c r="D1052" i="1"/>
  <c r="E1051" i="1"/>
  <c r="D1051" i="1"/>
  <c r="E1050" i="1"/>
  <c r="D1050" i="1"/>
  <c r="E1049" i="1"/>
  <c r="D1049" i="1"/>
  <c r="E1048" i="1"/>
  <c r="D1048" i="1"/>
  <c r="E1047" i="1"/>
  <c r="D1047" i="1"/>
  <c r="E1046" i="1"/>
  <c r="D1046" i="1"/>
  <c r="E1045" i="1"/>
  <c r="D1045" i="1"/>
  <c r="E1044" i="1"/>
  <c r="D1044" i="1"/>
  <c r="E1043" i="1"/>
  <c r="D1043" i="1"/>
  <c r="E1042" i="1"/>
  <c r="D1042" i="1"/>
  <c r="E1041" i="1"/>
  <c r="D1041" i="1"/>
  <c r="E1040" i="1"/>
  <c r="D1040" i="1"/>
  <c r="E1039" i="1"/>
  <c r="D1039" i="1"/>
  <c r="E1038" i="1"/>
  <c r="D1038" i="1"/>
  <c r="E1037" i="1"/>
  <c r="D1037" i="1"/>
  <c r="E1036" i="1"/>
  <c r="D1036" i="1"/>
  <c r="E1035" i="1"/>
  <c r="D1035" i="1"/>
  <c r="E1034" i="1"/>
  <c r="D1034" i="1"/>
  <c r="E1033" i="1"/>
  <c r="D1033" i="1"/>
  <c r="E1032" i="1"/>
  <c r="D1032" i="1"/>
  <c r="E1031" i="1"/>
  <c r="D1031" i="1"/>
  <c r="E1030" i="1"/>
  <c r="D1030" i="1"/>
  <c r="E1029" i="1"/>
  <c r="D1029" i="1"/>
  <c r="E1028" i="1"/>
  <c r="D1028" i="1"/>
  <c r="E1027" i="1"/>
  <c r="D1027" i="1"/>
  <c r="E1026" i="1"/>
  <c r="D1026" i="1"/>
  <c r="E1025" i="1"/>
  <c r="D1025" i="1"/>
  <c r="E1024" i="1"/>
  <c r="D1024" i="1"/>
  <c r="E1023" i="1"/>
  <c r="D1023" i="1"/>
  <c r="E1022" i="1"/>
  <c r="D1022" i="1"/>
  <c r="E1021" i="1"/>
  <c r="D1021" i="1"/>
  <c r="E1020" i="1"/>
  <c r="D1020" i="1"/>
  <c r="E1019" i="1"/>
  <c r="D1019" i="1"/>
  <c r="E1018" i="1"/>
  <c r="D1018" i="1"/>
  <c r="E1017" i="1"/>
  <c r="D1017" i="1"/>
  <c r="E1016" i="1"/>
  <c r="D1016" i="1"/>
  <c r="E1015" i="1"/>
  <c r="D1015" i="1"/>
  <c r="E1014" i="1"/>
  <c r="D1014" i="1"/>
  <c r="E1013" i="1"/>
  <c r="D1013" i="1"/>
  <c r="E1012" i="1"/>
  <c r="D1012" i="1"/>
  <c r="E1011" i="1"/>
  <c r="D1011" i="1"/>
  <c r="E1010" i="1"/>
  <c r="D1010" i="1"/>
  <c r="E1009" i="1"/>
  <c r="D1009" i="1"/>
  <c r="E1008" i="1"/>
  <c r="D1008" i="1"/>
  <c r="E1007" i="1"/>
  <c r="D1007" i="1"/>
  <c r="E1006" i="1"/>
  <c r="D1006" i="1"/>
  <c r="E1005" i="1"/>
  <c r="D1005" i="1"/>
  <c r="E1004" i="1"/>
  <c r="D1004" i="1"/>
  <c r="E1003" i="1"/>
  <c r="D1003" i="1"/>
  <c r="E1002" i="1"/>
  <c r="D1002" i="1"/>
  <c r="E1001" i="1"/>
  <c r="D1001" i="1"/>
  <c r="E1000" i="1"/>
  <c r="D1000" i="1"/>
  <c r="E999" i="1"/>
  <c r="D999" i="1"/>
  <c r="E998" i="1"/>
  <c r="D998" i="1"/>
  <c r="E997" i="1"/>
  <c r="D997" i="1"/>
  <c r="E996" i="1"/>
  <c r="D996" i="1"/>
  <c r="E995" i="1"/>
  <c r="D995" i="1"/>
  <c r="E994" i="1"/>
  <c r="D994" i="1"/>
  <c r="E993" i="1"/>
  <c r="D993" i="1"/>
  <c r="E992" i="1"/>
  <c r="D992" i="1"/>
  <c r="E991" i="1"/>
  <c r="D991" i="1"/>
  <c r="E990" i="1"/>
  <c r="D990" i="1"/>
  <c r="E989" i="1"/>
  <c r="D989" i="1"/>
  <c r="E988" i="1"/>
  <c r="D988" i="1"/>
  <c r="E987" i="1"/>
  <c r="D987" i="1"/>
  <c r="E986" i="1"/>
  <c r="D986" i="1"/>
  <c r="E985" i="1"/>
  <c r="D985" i="1"/>
  <c r="E984" i="1"/>
  <c r="D984" i="1"/>
  <c r="E983" i="1"/>
  <c r="D983" i="1"/>
  <c r="E982" i="1"/>
  <c r="D982" i="1"/>
  <c r="E981" i="1"/>
  <c r="D981" i="1"/>
  <c r="E980" i="1"/>
  <c r="D980" i="1"/>
  <c r="E979" i="1"/>
  <c r="D979" i="1"/>
  <c r="E978" i="1"/>
  <c r="D978" i="1"/>
  <c r="E977" i="1"/>
  <c r="D977" i="1"/>
  <c r="E976" i="1"/>
  <c r="D976" i="1"/>
  <c r="E975" i="1"/>
  <c r="D975" i="1"/>
  <c r="E974" i="1"/>
  <c r="D974" i="1"/>
  <c r="E973" i="1"/>
  <c r="D973" i="1"/>
  <c r="E972" i="1"/>
  <c r="D972" i="1"/>
  <c r="E971" i="1"/>
  <c r="D971" i="1"/>
  <c r="E970" i="1"/>
  <c r="D970" i="1"/>
  <c r="E969" i="1"/>
  <c r="D969" i="1"/>
  <c r="E968" i="1"/>
  <c r="D968" i="1"/>
  <c r="E967" i="1"/>
  <c r="D967" i="1"/>
  <c r="E966" i="1"/>
  <c r="D966" i="1"/>
  <c r="E964" i="1"/>
  <c r="D964" i="1"/>
  <c r="E963" i="1"/>
  <c r="D963" i="1"/>
  <c r="E962" i="1"/>
  <c r="D962" i="1"/>
  <c r="E961" i="1"/>
  <c r="D961" i="1"/>
  <c r="E960" i="1"/>
  <c r="D960" i="1"/>
  <c r="E959" i="1"/>
  <c r="D959" i="1"/>
  <c r="E958" i="1"/>
  <c r="D958" i="1"/>
  <c r="E957" i="1"/>
  <c r="D957" i="1"/>
  <c r="E956" i="1"/>
  <c r="D956" i="1"/>
  <c r="E955" i="1"/>
  <c r="D955" i="1"/>
  <c r="E954" i="1"/>
  <c r="D954" i="1"/>
  <c r="E953" i="1"/>
  <c r="D953" i="1"/>
  <c r="E952" i="1"/>
  <c r="D952" i="1"/>
  <c r="E951" i="1"/>
  <c r="D951" i="1"/>
  <c r="E950" i="1"/>
  <c r="D950" i="1"/>
  <c r="E949" i="1"/>
  <c r="D949" i="1"/>
  <c r="E948" i="1"/>
  <c r="D948" i="1"/>
  <c r="E947" i="1"/>
  <c r="D947" i="1"/>
  <c r="E946" i="1"/>
  <c r="D946" i="1"/>
  <c r="E945" i="1"/>
  <c r="D945" i="1"/>
  <c r="E944" i="1"/>
  <c r="D944" i="1"/>
  <c r="E943" i="1"/>
  <c r="D943" i="1"/>
  <c r="E942" i="1"/>
  <c r="D942" i="1"/>
  <c r="E941" i="1"/>
  <c r="D941" i="1"/>
  <c r="E940" i="1"/>
  <c r="D940" i="1"/>
  <c r="E939" i="1"/>
  <c r="D939" i="1"/>
  <c r="E938" i="1"/>
  <c r="D938" i="1"/>
  <c r="E937" i="1"/>
  <c r="D937" i="1"/>
  <c r="E936" i="1"/>
  <c r="D936" i="1"/>
  <c r="E935" i="1"/>
  <c r="D935" i="1"/>
  <c r="E934" i="1"/>
  <c r="D934" i="1"/>
  <c r="E933" i="1"/>
  <c r="D933" i="1"/>
  <c r="E932" i="1"/>
  <c r="D932" i="1"/>
  <c r="E931" i="1"/>
  <c r="D931" i="1"/>
  <c r="E930" i="1"/>
  <c r="D930" i="1"/>
  <c r="E929" i="1"/>
  <c r="D929" i="1"/>
  <c r="E928" i="1"/>
  <c r="D928" i="1"/>
  <c r="E927" i="1"/>
  <c r="D927" i="1"/>
  <c r="E926" i="1"/>
  <c r="D926" i="1"/>
  <c r="E925" i="1"/>
  <c r="D925" i="1"/>
  <c r="E924" i="1"/>
  <c r="D924" i="1"/>
  <c r="E923" i="1"/>
  <c r="D923" i="1"/>
  <c r="E922" i="1"/>
  <c r="D922" i="1"/>
  <c r="E921" i="1"/>
  <c r="D921" i="1"/>
  <c r="E920" i="1"/>
  <c r="D920" i="1"/>
  <c r="E919" i="1"/>
  <c r="D919" i="1"/>
  <c r="E918" i="1"/>
  <c r="D918" i="1"/>
  <c r="E917" i="1"/>
  <c r="D917" i="1"/>
  <c r="E916" i="1"/>
  <c r="D916" i="1"/>
  <c r="E915" i="1"/>
  <c r="D915" i="1"/>
  <c r="E914" i="1"/>
  <c r="D914" i="1"/>
  <c r="E913" i="1"/>
  <c r="D913" i="1"/>
  <c r="E912" i="1"/>
  <c r="D912" i="1"/>
  <c r="E911" i="1"/>
  <c r="D911" i="1"/>
  <c r="E910" i="1"/>
  <c r="D910" i="1"/>
  <c r="E909" i="1"/>
  <c r="D909" i="1"/>
  <c r="E908" i="1"/>
  <c r="D908" i="1"/>
  <c r="E907" i="1"/>
  <c r="D907" i="1"/>
  <c r="E906" i="1"/>
  <c r="D906" i="1"/>
  <c r="E905" i="1"/>
  <c r="D905" i="1"/>
  <c r="E904" i="1"/>
  <c r="D904" i="1"/>
  <c r="E903" i="1"/>
  <c r="D903" i="1"/>
  <c r="E902" i="1"/>
  <c r="D902" i="1"/>
  <c r="E901" i="1"/>
  <c r="D901" i="1"/>
  <c r="E900" i="1"/>
  <c r="D900" i="1"/>
  <c r="E899" i="1"/>
  <c r="D899" i="1"/>
  <c r="E898" i="1"/>
  <c r="D898" i="1"/>
  <c r="E897" i="1"/>
  <c r="D897" i="1"/>
  <c r="E896" i="1"/>
  <c r="D896" i="1"/>
  <c r="E895" i="1"/>
  <c r="D895" i="1"/>
  <c r="E894" i="1"/>
  <c r="D894" i="1"/>
  <c r="E893" i="1"/>
  <c r="D893" i="1"/>
  <c r="E892" i="1"/>
  <c r="D892" i="1"/>
  <c r="E891" i="1"/>
  <c r="D891" i="1"/>
  <c r="E890" i="1"/>
  <c r="D890" i="1"/>
  <c r="E888" i="1"/>
  <c r="D888" i="1"/>
  <c r="E887" i="1"/>
  <c r="D887" i="1"/>
  <c r="E886" i="1"/>
  <c r="D886" i="1"/>
  <c r="E885" i="1"/>
  <c r="D885" i="1"/>
  <c r="E884" i="1"/>
  <c r="D884" i="1"/>
  <c r="E883" i="1"/>
  <c r="D883" i="1"/>
  <c r="E882" i="1"/>
  <c r="D882" i="1"/>
  <c r="E881" i="1"/>
  <c r="D881" i="1"/>
  <c r="E880" i="1"/>
  <c r="D880" i="1"/>
  <c r="E879" i="1"/>
  <c r="D879" i="1"/>
  <c r="E878" i="1"/>
  <c r="D878" i="1"/>
  <c r="E877" i="1"/>
  <c r="D877" i="1"/>
  <c r="E876" i="1"/>
  <c r="D876" i="1"/>
  <c r="E875" i="1"/>
  <c r="D875" i="1"/>
  <c r="E873" i="1"/>
  <c r="D873" i="1"/>
  <c r="E872" i="1"/>
  <c r="D872" i="1"/>
  <c r="E871" i="1"/>
  <c r="D871" i="1"/>
  <c r="E870" i="1"/>
  <c r="D870" i="1"/>
  <c r="E869" i="1"/>
  <c r="D869" i="1"/>
  <c r="E868" i="1"/>
  <c r="D868" i="1"/>
  <c r="E867" i="1"/>
  <c r="D867" i="1"/>
  <c r="E866" i="1"/>
  <c r="D866" i="1"/>
  <c r="E865" i="1"/>
  <c r="D865" i="1"/>
  <c r="E864" i="1"/>
  <c r="D864" i="1"/>
  <c r="E863" i="1"/>
  <c r="D863" i="1"/>
  <c r="E862" i="1"/>
  <c r="D862" i="1"/>
  <c r="E861" i="1"/>
  <c r="D861" i="1"/>
  <c r="E860" i="1"/>
  <c r="D860" i="1"/>
  <c r="E859" i="1"/>
  <c r="D859" i="1"/>
  <c r="E858" i="1"/>
  <c r="D858" i="1"/>
  <c r="E857" i="1"/>
  <c r="D857" i="1"/>
  <c r="E856" i="1"/>
  <c r="D856" i="1"/>
  <c r="E855" i="1"/>
  <c r="D855" i="1"/>
  <c r="E854" i="1"/>
  <c r="D854" i="1"/>
  <c r="E853" i="1"/>
  <c r="D853" i="1"/>
  <c r="E852" i="1"/>
  <c r="D852" i="1"/>
  <c r="E851" i="1"/>
  <c r="D851" i="1"/>
  <c r="E850" i="1"/>
  <c r="D850" i="1"/>
  <c r="E849" i="1"/>
  <c r="D849" i="1"/>
  <c r="E848" i="1"/>
  <c r="D848" i="1"/>
  <c r="E846" i="1"/>
  <c r="D846" i="1"/>
  <c r="E845" i="1"/>
  <c r="D845" i="1"/>
  <c r="E844" i="1"/>
  <c r="D844" i="1"/>
  <c r="E843" i="1"/>
  <c r="D843" i="1"/>
  <c r="E842" i="1"/>
  <c r="D842" i="1"/>
  <c r="E841" i="1"/>
  <c r="D841" i="1"/>
  <c r="E840" i="1"/>
  <c r="D840" i="1"/>
  <c r="E839" i="1"/>
  <c r="D839" i="1"/>
  <c r="E838" i="1"/>
  <c r="D838" i="1"/>
  <c r="E837" i="1"/>
  <c r="D837" i="1"/>
  <c r="E836" i="1"/>
  <c r="D836" i="1"/>
  <c r="E835" i="1"/>
  <c r="D835" i="1"/>
  <c r="E834" i="1"/>
  <c r="D834" i="1"/>
  <c r="E833" i="1"/>
  <c r="D833" i="1"/>
  <c r="E832" i="1"/>
  <c r="D832" i="1"/>
  <c r="E831" i="1"/>
  <c r="D831" i="1"/>
  <c r="E830" i="1"/>
  <c r="D830" i="1"/>
  <c r="E829" i="1"/>
  <c r="D829" i="1"/>
  <c r="E828" i="1"/>
  <c r="D828" i="1"/>
  <c r="E827" i="1"/>
  <c r="D827" i="1"/>
  <c r="E826" i="1"/>
  <c r="D826" i="1"/>
  <c r="E825" i="1"/>
  <c r="D825" i="1"/>
  <c r="E824" i="1"/>
  <c r="D824" i="1"/>
  <c r="E823" i="1"/>
  <c r="D823" i="1"/>
  <c r="E822" i="1"/>
  <c r="D822" i="1"/>
  <c r="E821" i="1"/>
  <c r="D821" i="1"/>
  <c r="E820" i="1"/>
  <c r="D820" i="1"/>
  <c r="E819" i="1"/>
  <c r="D819" i="1"/>
  <c r="E818" i="1"/>
  <c r="D818" i="1"/>
  <c r="E817" i="1"/>
  <c r="D817" i="1"/>
  <c r="E816" i="1"/>
  <c r="D816" i="1"/>
  <c r="E815" i="1"/>
  <c r="D815" i="1"/>
  <c r="E814" i="1"/>
  <c r="D814" i="1"/>
  <c r="E813" i="1"/>
  <c r="D813" i="1"/>
  <c r="E812" i="1"/>
  <c r="D812" i="1"/>
  <c r="E811" i="1"/>
  <c r="D811" i="1"/>
  <c r="E810" i="1"/>
  <c r="D810" i="1"/>
  <c r="E809" i="1"/>
  <c r="D809" i="1"/>
  <c r="E808" i="1"/>
  <c r="D808" i="1"/>
  <c r="E807" i="1"/>
  <c r="D807" i="1"/>
  <c r="E806" i="1"/>
  <c r="D806" i="1"/>
  <c r="E805" i="1"/>
  <c r="D805" i="1"/>
  <c r="E804" i="1"/>
  <c r="D804" i="1"/>
  <c r="E803" i="1"/>
  <c r="D803" i="1"/>
  <c r="E802" i="1"/>
  <c r="D802" i="1"/>
  <c r="E801" i="1"/>
  <c r="D801" i="1"/>
  <c r="E800" i="1"/>
  <c r="D800" i="1"/>
  <c r="E799" i="1"/>
  <c r="D799" i="1"/>
  <c r="E798" i="1"/>
  <c r="D798" i="1"/>
  <c r="E797" i="1"/>
  <c r="D797" i="1"/>
  <c r="E796" i="1"/>
  <c r="D796" i="1"/>
  <c r="E795" i="1"/>
  <c r="D795" i="1"/>
  <c r="E794" i="1"/>
  <c r="D794" i="1"/>
  <c r="E793" i="1"/>
  <c r="D793" i="1"/>
  <c r="E792" i="1"/>
  <c r="D792" i="1"/>
  <c r="E791" i="1"/>
  <c r="D791" i="1"/>
  <c r="E790" i="1"/>
  <c r="D790" i="1"/>
  <c r="E789" i="1"/>
  <c r="D789" i="1"/>
  <c r="E788" i="1"/>
  <c r="D788" i="1"/>
  <c r="E787" i="1"/>
  <c r="D787" i="1"/>
  <c r="E786" i="1"/>
  <c r="D786" i="1"/>
  <c r="E785" i="1"/>
  <c r="D785" i="1"/>
  <c r="E784" i="1"/>
  <c r="D784" i="1"/>
  <c r="E783" i="1"/>
  <c r="D783" i="1"/>
  <c r="E782" i="1"/>
  <c r="D782" i="1"/>
  <c r="E781" i="1"/>
  <c r="D781" i="1"/>
  <c r="E780" i="1"/>
  <c r="D780" i="1"/>
  <c r="E779" i="1"/>
  <c r="D779" i="1"/>
  <c r="E778" i="1"/>
  <c r="D778" i="1"/>
  <c r="E777" i="1"/>
  <c r="D777" i="1"/>
  <c r="E776" i="1"/>
  <c r="D776" i="1"/>
  <c r="E775" i="1"/>
  <c r="D775" i="1"/>
  <c r="E774" i="1"/>
  <c r="D774" i="1"/>
  <c r="E773" i="1"/>
  <c r="D773" i="1"/>
  <c r="E772" i="1"/>
  <c r="D772" i="1"/>
  <c r="E771" i="1"/>
  <c r="D771" i="1"/>
  <c r="E770" i="1"/>
  <c r="D770" i="1"/>
  <c r="E769" i="1"/>
  <c r="D769" i="1"/>
  <c r="E768" i="1"/>
  <c r="D768" i="1"/>
  <c r="E767" i="1"/>
  <c r="D767" i="1"/>
  <c r="E766" i="1"/>
  <c r="D766" i="1"/>
  <c r="E765" i="1"/>
  <c r="D765" i="1"/>
  <c r="E764" i="1"/>
  <c r="D764" i="1"/>
  <c r="E763" i="1"/>
  <c r="D763" i="1"/>
  <c r="E762" i="1"/>
  <c r="D762" i="1"/>
  <c r="E761" i="1"/>
  <c r="D761" i="1"/>
  <c r="E760" i="1"/>
  <c r="D760" i="1"/>
  <c r="E759" i="1"/>
  <c r="D759" i="1"/>
  <c r="E758" i="1"/>
  <c r="D758" i="1"/>
  <c r="E757" i="1"/>
  <c r="D757" i="1"/>
  <c r="E756" i="1"/>
  <c r="D756" i="1"/>
  <c r="E755" i="1"/>
  <c r="D755" i="1"/>
  <c r="E754" i="1"/>
  <c r="D754" i="1"/>
  <c r="E753" i="1"/>
  <c r="D753" i="1"/>
  <c r="E752" i="1"/>
  <c r="D752" i="1"/>
  <c r="E751" i="1"/>
  <c r="D751" i="1"/>
  <c r="E750" i="1"/>
  <c r="D750" i="1"/>
  <c r="E749" i="1"/>
  <c r="D749" i="1"/>
  <c r="E748" i="1"/>
  <c r="D748" i="1"/>
  <c r="E746" i="1"/>
  <c r="D746" i="1"/>
  <c r="E745" i="1"/>
  <c r="E744" i="1"/>
  <c r="D744" i="1"/>
  <c r="E743" i="1"/>
  <c r="D743" i="1"/>
  <c r="E742" i="1"/>
  <c r="D742" i="1"/>
  <c r="E741" i="1"/>
  <c r="D741" i="1"/>
  <c r="E740" i="1"/>
  <c r="D740" i="1"/>
  <c r="E739" i="1"/>
  <c r="D739" i="1"/>
  <c r="E738" i="1"/>
  <c r="E737" i="1"/>
  <c r="D737" i="1"/>
  <c r="E736" i="1"/>
  <c r="D736" i="1"/>
  <c r="E735" i="1"/>
  <c r="D735" i="1"/>
  <c r="E734" i="1"/>
  <c r="D734" i="1"/>
  <c r="E733" i="1"/>
  <c r="D733" i="1"/>
  <c r="E732" i="1"/>
  <c r="D732" i="1"/>
  <c r="E731" i="1"/>
  <c r="D731" i="1"/>
  <c r="E730" i="1"/>
  <c r="D730" i="1"/>
  <c r="E729" i="1"/>
  <c r="D729" i="1"/>
  <c r="E728" i="1"/>
  <c r="D728" i="1"/>
  <c r="E727" i="1"/>
  <c r="D727" i="1"/>
  <c r="E726" i="1"/>
  <c r="D726" i="1"/>
  <c r="E725" i="1"/>
  <c r="D725" i="1"/>
  <c r="E724" i="1"/>
  <c r="D724" i="1"/>
  <c r="E723" i="1"/>
  <c r="D723" i="1"/>
  <c r="E722" i="1"/>
  <c r="E721" i="1"/>
  <c r="D721" i="1"/>
  <c r="E720" i="1"/>
  <c r="D720" i="1"/>
  <c r="E719" i="1"/>
  <c r="D719" i="1"/>
  <c r="E718" i="1"/>
  <c r="D718" i="1"/>
  <c r="E717" i="1"/>
  <c r="D717" i="1"/>
  <c r="E716" i="1"/>
  <c r="D716" i="1"/>
  <c r="E715" i="1"/>
  <c r="D715" i="1"/>
  <c r="E714" i="1"/>
  <c r="D714" i="1"/>
  <c r="E713" i="1"/>
  <c r="D713" i="1"/>
  <c r="E712" i="1"/>
  <c r="D712" i="1"/>
  <c r="E711" i="1"/>
  <c r="D711" i="1"/>
  <c r="E710" i="1"/>
  <c r="E709" i="1"/>
  <c r="D709" i="1"/>
  <c r="E708" i="1"/>
  <c r="D708" i="1"/>
  <c r="E707" i="1"/>
  <c r="E706" i="1"/>
  <c r="D706" i="1"/>
  <c r="E705" i="1"/>
  <c r="D705" i="1"/>
  <c r="E704" i="1"/>
  <c r="D704" i="1"/>
  <c r="E703" i="1"/>
  <c r="D703" i="1"/>
  <c r="E702" i="1"/>
  <c r="D702" i="1"/>
  <c r="E701" i="1"/>
  <c r="E700" i="1"/>
  <c r="D700" i="1"/>
  <c r="E699" i="1"/>
  <c r="D699" i="1"/>
  <c r="E698" i="1"/>
  <c r="D698" i="1"/>
  <c r="E697" i="1"/>
  <c r="D697" i="1"/>
  <c r="E696" i="1"/>
  <c r="E695" i="1"/>
  <c r="D695" i="1"/>
  <c r="E694" i="1"/>
  <c r="D694" i="1"/>
  <c r="E693" i="1"/>
  <c r="D693" i="1"/>
  <c r="E692" i="1"/>
  <c r="D692" i="1"/>
  <c r="E691" i="1"/>
  <c r="D691" i="1"/>
  <c r="E690" i="1"/>
  <c r="D690" i="1"/>
  <c r="E689" i="1"/>
  <c r="D689" i="1"/>
  <c r="E688" i="1"/>
  <c r="D688" i="1"/>
  <c r="E687" i="1"/>
  <c r="D687" i="1"/>
  <c r="E686" i="1"/>
  <c r="D686" i="1"/>
  <c r="E685" i="1"/>
  <c r="D685" i="1"/>
  <c r="E684" i="1"/>
  <c r="E683" i="1"/>
  <c r="D683" i="1"/>
  <c r="E682" i="1"/>
  <c r="D682" i="1"/>
  <c r="E681" i="1"/>
  <c r="D681" i="1"/>
  <c r="E680" i="1"/>
  <c r="D680" i="1"/>
  <c r="E679" i="1"/>
  <c r="D679" i="1"/>
  <c r="E678" i="1"/>
  <c r="D678" i="1"/>
  <c r="E677" i="1"/>
  <c r="D677" i="1"/>
  <c r="E676" i="1"/>
  <c r="D676" i="1"/>
  <c r="E675" i="1"/>
  <c r="D675" i="1"/>
  <c r="E674" i="1"/>
  <c r="D674" i="1"/>
  <c r="E673" i="1"/>
  <c r="D673" i="1"/>
  <c r="E672" i="1"/>
  <c r="D672" i="1"/>
  <c r="E671" i="1"/>
  <c r="E670" i="1"/>
  <c r="D670" i="1"/>
  <c r="E669" i="1"/>
  <c r="D669" i="1"/>
  <c r="E668" i="1"/>
  <c r="D668" i="1"/>
  <c r="E667" i="1"/>
  <c r="D667" i="1"/>
  <c r="E666" i="1"/>
  <c r="D666" i="1"/>
  <c r="E665" i="1"/>
  <c r="D665" i="1"/>
  <c r="E664" i="1"/>
  <c r="D664" i="1"/>
  <c r="E663" i="1"/>
  <c r="D663" i="1"/>
  <c r="E662" i="1"/>
  <c r="D662" i="1"/>
  <c r="E661" i="1"/>
  <c r="D661" i="1"/>
  <c r="E660" i="1"/>
  <c r="D660" i="1"/>
  <c r="E658" i="1"/>
  <c r="D658" i="1"/>
  <c r="E657" i="1"/>
  <c r="D657" i="1"/>
  <c r="E656" i="1"/>
  <c r="D656" i="1"/>
  <c r="E655" i="1"/>
  <c r="D655" i="1"/>
  <c r="E654" i="1"/>
  <c r="D654" i="1"/>
  <c r="E653" i="1"/>
  <c r="D653" i="1"/>
  <c r="E652" i="1"/>
  <c r="D652" i="1"/>
  <c r="E651" i="1"/>
  <c r="D651" i="1"/>
  <c r="E650" i="1"/>
  <c r="D650" i="1"/>
  <c r="E649" i="1"/>
  <c r="D649" i="1"/>
  <c r="E648" i="1"/>
  <c r="D648" i="1"/>
  <c r="E647" i="1"/>
  <c r="D647" i="1"/>
  <c r="E646" i="1"/>
  <c r="D646" i="1"/>
  <c r="E645" i="1"/>
  <c r="D645" i="1"/>
  <c r="E644" i="1"/>
  <c r="D644" i="1"/>
  <c r="E643" i="1"/>
  <c r="D643" i="1"/>
  <c r="E642" i="1"/>
  <c r="D642" i="1"/>
  <c r="E641" i="1"/>
  <c r="D641" i="1"/>
  <c r="E640" i="1"/>
  <c r="D640" i="1"/>
  <c r="E639" i="1"/>
  <c r="D639" i="1"/>
  <c r="E638" i="1"/>
  <c r="D638" i="1"/>
  <c r="E637" i="1"/>
  <c r="D637" i="1"/>
  <c r="E636" i="1"/>
  <c r="D636" i="1"/>
  <c r="E635" i="1"/>
  <c r="D635" i="1"/>
  <c r="E634" i="1"/>
  <c r="D634" i="1"/>
  <c r="E633" i="1"/>
  <c r="D633" i="1"/>
  <c r="E632" i="1"/>
  <c r="D632" i="1"/>
  <c r="E631" i="1"/>
  <c r="D631" i="1"/>
  <c r="E630" i="1"/>
  <c r="D630" i="1"/>
  <c r="E629" i="1"/>
  <c r="D629" i="1"/>
  <c r="E628" i="1"/>
  <c r="D628" i="1"/>
  <c r="E627" i="1"/>
  <c r="D627" i="1"/>
  <c r="E626" i="1"/>
  <c r="D626" i="1"/>
  <c r="E625" i="1"/>
  <c r="D625" i="1"/>
  <c r="E624" i="1"/>
  <c r="D624" i="1"/>
  <c r="E623" i="1"/>
  <c r="D623" i="1"/>
  <c r="E622" i="1"/>
  <c r="D622" i="1"/>
  <c r="E621" i="1"/>
  <c r="D621" i="1"/>
  <c r="E619" i="1"/>
  <c r="D619" i="1"/>
  <c r="E618" i="1"/>
  <c r="D618" i="1"/>
  <c r="E617" i="1"/>
  <c r="D617" i="1"/>
  <c r="E616" i="1"/>
  <c r="D616" i="1"/>
  <c r="E615" i="1"/>
  <c r="D615" i="1"/>
  <c r="E614" i="1"/>
  <c r="D614" i="1"/>
  <c r="E613" i="1"/>
  <c r="D613" i="1"/>
  <c r="E612" i="1"/>
  <c r="D612" i="1"/>
  <c r="E611" i="1"/>
  <c r="D611" i="1"/>
  <c r="E610" i="1"/>
  <c r="D610" i="1"/>
  <c r="E609" i="1"/>
  <c r="D609" i="1"/>
  <c r="E608" i="1"/>
  <c r="D608" i="1"/>
  <c r="E607" i="1"/>
  <c r="D607" i="1"/>
  <c r="E606" i="1"/>
  <c r="D606" i="1"/>
  <c r="E605" i="1"/>
  <c r="D605" i="1"/>
  <c r="E604" i="1"/>
  <c r="D604" i="1"/>
  <c r="E603" i="1"/>
  <c r="D603" i="1"/>
  <c r="E602" i="1"/>
  <c r="D602" i="1"/>
  <c r="E600" i="1"/>
  <c r="D600" i="1"/>
  <c r="E599" i="1"/>
  <c r="D599" i="1"/>
  <c r="E598" i="1"/>
  <c r="D598" i="1"/>
  <c r="E597" i="1"/>
  <c r="D597" i="1"/>
  <c r="E596" i="1"/>
  <c r="D596" i="1"/>
  <c r="E595" i="1"/>
  <c r="D595" i="1"/>
  <c r="E594" i="1"/>
  <c r="D594" i="1"/>
  <c r="E593" i="1"/>
  <c r="D593" i="1"/>
  <c r="E592" i="1"/>
  <c r="D592" i="1"/>
  <c r="E590" i="1"/>
  <c r="D590" i="1"/>
  <c r="E589" i="1"/>
  <c r="D589" i="1"/>
  <c r="E588" i="1"/>
  <c r="D588" i="1"/>
  <c r="E587" i="1"/>
  <c r="D587" i="1"/>
  <c r="E586" i="1"/>
  <c r="D586" i="1"/>
  <c r="E585" i="1"/>
  <c r="D585" i="1"/>
  <c r="E584" i="1"/>
  <c r="D584" i="1"/>
  <c r="E583" i="1"/>
  <c r="D583" i="1"/>
  <c r="E582" i="1"/>
  <c r="D582" i="1"/>
  <c r="E581" i="1"/>
  <c r="D581" i="1"/>
  <c r="E580" i="1"/>
  <c r="D580" i="1"/>
  <c r="E579" i="1"/>
  <c r="D579" i="1"/>
  <c r="E578" i="1"/>
  <c r="D578" i="1"/>
  <c r="E577" i="1"/>
  <c r="D577" i="1"/>
  <c r="E576" i="1"/>
  <c r="D576" i="1"/>
  <c r="E575" i="1"/>
  <c r="D575" i="1"/>
  <c r="E574" i="1"/>
  <c r="D574" i="1"/>
  <c r="E572" i="1"/>
  <c r="D572" i="1"/>
  <c r="E571" i="1"/>
  <c r="D571" i="1"/>
  <c r="E570" i="1"/>
  <c r="D570" i="1"/>
  <c r="E569" i="1"/>
  <c r="D569" i="1"/>
  <c r="E568" i="1"/>
  <c r="D568" i="1"/>
  <c r="E567" i="1"/>
  <c r="D567" i="1"/>
  <c r="E565" i="1"/>
  <c r="D565" i="1"/>
  <c r="E564" i="1"/>
  <c r="D564" i="1"/>
  <c r="E563" i="1"/>
  <c r="D563" i="1"/>
  <c r="E562" i="1"/>
  <c r="D562" i="1"/>
  <c r="E561" i="1"/>
  <c r="D561" i="1"/>
  <c r="E560" i="1"/>
  <c r="D560" i="1"/>
  <c r="E558" i="1"/>
  <c r="D558" i="1"/>
  <c r="E557" i="1"/>
  <c r="D557" i="1"/>
  <c r="E556" i="1"/>
  <c r="D556" i="1"/>
  <c r="E555" i="1"/>
  <c r="D555" i="1"/>
  <c r="E554" i="1"/>
  <c r="D554" i="1"/>
  <c r="E553" i="1"/>
  <c r="D553" i="1"/>
  <c r="E552" i="1"/>
  <c r="D552" i="1"/>
  <c r="E551" i="1"/>
  <c r="D551" i="1"/>
  <c r="E550" i="1"/>
  <c r="D550" i="1"/>
  <c r="E549" i="1"/>
  <c r="D549" i="1"/>
  <c r="E548" i="1"/>
  <c r="D548" i="1"/>
  <c r="E547" i="1"/>
  <c r="D547" i="1"/>
  <c r="E546" i="1"/>
  <c r="D546" i="1"/>
  <c r="E545" i="1"/>
  <c r="D545" i="1"/>
  <c r="E544" i="1"/>
  <c r="D544" i="1"/>
  <c r="E543" i="1"/>
  <c r="D543" i="1"/>
  <c r="E542" i="1"/>
  <c r="D542" i="1"/>
  <c r="E541" i="1"/>
  <c r="D541" i="1"/>
  <c r="E540" i="1"/>
  <c r="D540" i="1"/>
  <c r="E539" i="1"/>
  <c r="D539" i="1"/>
  <c r="E538" i="1"/>
  <c r="D538" i="1"/>
  <c r="E537" i="1"/>
  <c r="D537" i="1"/>
  <c r="E536" i="1"/>
  <c r="D536" i="1"/>
  <c r="E535" i="1"/>
  <c r="D535" i="1"/>
  <c r="E534" i="1"/>
  <c r="D534" i="1"/>
  <c r="E533" i="1"/>
  <c r="D533" i="1"/>
  <c r="E532" i="1"/>
  <c r="D532" i="1"/>
  <c r="E531" i="1"/>
  <c r="D531" i="1"/>
  <c r="E530" i="1"/>
  <c r="D530" i="1"/>
  <c r="E529" i="1"/>
  <c r="D529" i="1"/>
  <c r="E528" i="1"/>
  <c r="D528" i="1"/>
  <c r="E527" i="1"/>
  <c r="D527" i="1"/>
  <c r="E526" i="1"/>
  <c r="D526" i="1"/>
  <c r="E525" i="1"/>
  <c r="D525" i="1"/>
  <c r="E524" i="1"/>
  <c r="D524" i="1"/>
  <c r="E523" i="1"/>
  <c r="D523" i="1"/>
  <c r="E522" i="1"/>
  <c r="D522" i="1"/>
  <c r="E521" i="1"/>
  <c r="D521" i="1"/>
  <c r="E520" i="1"/>
  <c r="D520" i="1"/>
  <c r="E519" i="1"/>
  <c r="D519" i="1"/>
  <c r="E518" i="1"/>
  <c r="D518" i="1"/>
  <c r="E517" i="1"/>
  <c r="D517" i="1"/>
  <c r="E516" i="1"/>
  <c r="D516" i="1"/>
  <c r="E515" i="1"/>
  <c r="D515" i="1"/>
  <c r="E514" i="1"/>
  <c r="D514" i="1"/>
  <c r="E513" i="1"/>
  <c r="D513" i="1"/>
  <c r="E512" i="1"/>
  <c r="D512" i="1"/>
  <c r="E511" i="1"/>
  <c r="D511" i="1"/>
  <c r="E510" i="1"/>
  <c r="D510" i="1"/>
  <c r="E509" i="1"/>
  <c r="D509" i="1"/>
  <c r="E508" i="1"/>
  <c r="D508" i="1"/>
  <c r="E507" i="1"/>
  <c r="D507" i="1"/>
  <c r="E506" i="1"/>
  <c r="D506" i="1"/>
  <c r="E505" i="1"/>
  <c r="D505" i="1"/>
  <c r="E504" i="1"/>
  <c r="D504" i="1"/>
  <c r="E503" i="1"/>
  <c r="D503" i="1"/>
  <c r="E502" i="1"/>
  <c r="D502" i="1"/>
  <c r="E501" i="1"/>
  <c r="D501" i="1"/>
  <c r="E500" i="1"/>
  <c r="D500" i="1"/>
  <c r="E499" i="1"/>
  <c r="D499" i="1"/>
  <c r="E498" i="1"/>
  <c r="D498" i="1"/>
  <c r="E497" i="1"/>
  <c r="D497" i="1"/>
  <c r="E496" i="1"/>
  <c r="D496" i="1"/>
  <c r="E495" i="1"/>
  <c r="D495" i="1"/>
  <c r="E494" i="1"/>
  <c r="D494" i="1"/>
  <c r="E493" i="1"/>
  <c r="D493" i="1"/>
  <c r="E492" i="1"/>
  <c r="D492" i="1"/>
  <c r="E491" i="1"/>
  <c r="D491" i="1"/>
  <c r="E490" i="1"/>
  <c r="D490" i="1"/>
  <c r="E489" i="1"/>
  <c r="D489" i="1"/>
  <c r="E488" i="1"/>
  <c r="D488" i="1"/>
  <c r="E487" i="1"/>
  <c r="D487" i="1"/>
  <c r="E486" i="1"/>
  <c r="D486" i="1"/>
  <c r="E485" i="1"/>
  <c r="D485" i="1"/>
  <c r="E484" i="1"/>
  <c r="D484" i="1"/>
  <c r="E483" i="1"/>
  <c r="D483" i="1"/>
  <c r="E482" i="1"/>
  <c r="D482" i="1"/>
  <c r="E481" i="1"/>
  <c r="D481" i="1"/>
  <c r="E479" i="1"/>
  <c r="D479" i="1"/>
  <c r="E478" i="1"/>
  <c r="D478" i="1"/>
  <c r="E477" i="1"/>
  <c r="D477" i="1"/>
  <c r="E476" i="1"/>
  <c r="D476" i="1"/>
  <c r="E475" i="1"/>
  <c r="D475" i="1"/>
  <c r="E474" i="1"/>
  <c r="D474" i="1"/>
  <c r="E473" i="1"/>
  <c r="D473" i="1"/>
  <c r="E472" i="1"/>
  <c r="D472" i="1"/>
  <c r="E471" i="1"/>
  <c r="D471" i="1"/>
  <c r="E470" i="1"/>
  <c r="D470" i="1"/>
  <c r="E469" i="1"/>
  <c r="D469" i="1"/>
  <c r="E468" i="1"/>
  <c r="D468" i="1"/>
  <c r="E467" i="1"/>
  <c r="D467" i="1"/>
  <c r="E466" i="1"/>
  <c r="D466" i="1"/>
  <c r="E465" i="1"/>
  <c r="D465" i="1"/>
  <c r="E464" i="1"/>
  <c r="D464" i="1"/>
  <c r="E463" i="1"/>
  <c r="D463" i="1"/>
  <c r="E462" i="1"/>
  <c r="D462" i="1"/>
  <c r="E461" i="1"/>
  <c r="D461" i="1"/>
  <c r="E460" i="1"/>
  <c r="D460" i="1"/>
  <c r="E459" i="1"/>
  <c r="D459" i="1"/>
  <c r="E458" i="1"/>
  <c r="D458" i="1"/>
  <c r="E457" i="1"/>
  <c r="D457" i="1"/>
  <c r="E456" i="1"/>
  <c r="D456" i="1"/>
  <c r="E455" i="1"/>
  <c r="D455" i="1"/>
  <c r="E454" i="1"/>
  <c r="D454" i="1"/>
  <c r="E453" i="1"/>
  <c r="D453" i="1"/>
  <c r="E452" i="1"/>
  <c r="D452" i="1"/>
  <c r="E451" i="1"/>
  <c r="D451" i="1"/>
  <c r="E450" i="1"/>
  <c r="D450" i="1"/>
  <c r="E449" i="1"/>
  <c r="D449" i="1"/>
  <c r="E448" i="1"/>
  <c r="D448" i="1"/>
  <c r="E447" i="1"/>
  <c r="D447" i="1"/>
  <c r="E446" i="1"/>
  <c r="D446" i="1"/>
  <c r="E445" i="1"/>
  <c r="D445" i="1"/>
  <c r="E444" i="1"/>
  <c r="D444" i="1"/>
  <c r="E443" i="1"/>
  <c r="D443" i="1"/>
  <c r="E442" i="1"/>
  <c r="D442" i="1"/>
  <c r="E441" i="1"/>
  <c r="D441" i="1"/>
  <c r="E440" i="1"/>
  <c r="D440" i="1"/>
  <c r="E439" i="1"/>
  <c r="D439" i="1"/>
  <c r="E438" i="1"/>
  <c r="D438" i="1"/>
  <c r="E437" i="1"/>
  <c r="D437" i="1"/>
  <c r="E436" i="1"/>
  <c r="D436" i="1"/>
  <c r="E435" i="1"/>
  <c r="D435" i="1"/>
  <c r="E434" i="1"/>
  <c r="D434" i="1"/>
  <c r="E433" i="1"/>
  <c r="D433" i="1"/>
  <c r="E432" i="1"/>
  <c r="D432" i="1"/>
  <c r="E431" i="1"/>
  <c r="D431" i="1"/>
  <c r="E430" i="1"/>
  <c r="D430" i="1"/>
  <c r="E429" i="1"/>
  <c r="D429" i="1"/>
  <c r="E428" i="1"/>
  <c r="D428" i="1"/>
  <c r="E427" i="1"/>
  <c r="D427" i="1"/>
  <c r="E426" i="1"/>
  <c r="D426" i="1"/>
  <c r="E425" i="1"/>
  <c r="D425" i="1"/>
  <c r="E424" i="1"/>
  <c r="D424" i="1"/>
  <c r="E423" i="1"/>
  <c r="D423" i="1"/>
  <c r="E422" i="1"/>
  <c r="D422" i="1"/>
  <c r="E421" i="1"/>
  <c r="D421" i="1"/>
  <c r="E420" i="1"/>
  <c r="D420" i="1"/>
  <c r="E419" i="1"/>
  <c r="D419" i="1"/>
  <c r="E418" i="1"/>
  <c r="D418" i="1"/>
  <c r="E417" i="1"/>
  <c r="D417" i="1"/>
  <c r="E416" i="1"/>
  <c r="D416" i="1"/>
  <c r="E415" i="1"/>
  <c r="D415" i="1"/>
  <c r="E414" i="1"/>
  <c r="D414" i="1"/>
  <c r="E413" i="1"/>
  <c r="D413" i="1"/>
  <c r="E412" i="1"/>
  <c r="D412" i="1"/>
  <c r="E411" i="1"/>
  <c r="D411" i="1"/>
  <c r="E410" i="1"/>
  <c r="D410" i="1"/>
  <c r="E409" i="1"/>
  <c r="D409" i="1"/>
  <c r="E408" i="1"/>
  <c r="D408" i="1"/>
  <c r="E407" i="1"/>
  <c r="D407" i="1"/>
  <c r="E406" i="1"/>
  <c r="D406" i="1"/>
  <c r="E405" i="1"/>
  <c r="D405" i="1"/>
  <c r="E404" i="1"/>
  <c r="D404" i="1"/>
  <c r="E403" i="1"/>
  <c r="D403" i="1"/>
  <c r="E402" i="1"/>
  <c r="D402" i="1"/>
  <c r="E401" i="1"/>
  <c r="D401" i="1"/>
  <c r="E400" i="1"/>
  <c r="D400" i="1"/>
  <c r="E399" i="1"/>
  <c r="D399" i="1"/>
  <c r="E398" i="1"/>
  <c r="D398" i="1"/>
  <c r="E397" i="1"/>
  <c r="D397" i="1"/>
  <c r="E395" i="1"/>
  <c r="D395" i="1"/>
  <c r="E394" i="1"/>
  <c r="D394" i="1"/>
  <c r="E393" i="1"/>
  <c r="D393" i="1"/>
  <c r="E392" i="1"/>
  <c r="D392" i="1"/>
  <c r="E391" i="1"/>
  <c r="D391" i="1"/>
  <c r="E390" i="1"/>
  <c r="D390" i="1"/>
  <c r="E389" i="1"/>
  <c r="D389" i="1"/>
  <c r="E388" i="1"/>
  <c r="D388" i="1"/>
  <c r="E387" i="1"/>
  <c r="D387" i="1"/>
  <c r="E386" i="1"/>
  <c r="D386" i="1"/>
  <c r="E385" i="1"/>
  <c r="D385" i="1"/>
  <c r="E384" i="1"/>
  <c r="D384" i="1"/>
  <c r="E383" i="1"/>
  <c r="D383" i="1"/>
  <c r="E382" i="1"/>
  <c r="D382" i="1"/>
  <c r="E381" i="1"/>
  <c r="D381" i="1"/>
  <c r="E380" i="1"/>
  <c r="D380" i="1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5" i="1"/>
  <c r="D125" i="1"/>
  <c r="E124" i="1"/>
  <c r="D124" i="1"/>
  <c r="E123" i="1"/>
  <c r="D123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F1085" i="1" l="1"/>
  <c r="J1084" i="1"/>
  <c r="K813" i="2"/>
  <c r="K42" i="2"/>
  <c r="K41" i="2"/>
  <c r="K40" i="2"/>
  <c r="K39" i="2"/>
  <c r="K38" i="2"/>
  <c r="K37" i="2"/>
  <c r="K36" i="2"/>
  <c r="K35" i="2"/>
  <c r="K34" i="2"/>
  <c r="K33" i="2"/>
  <c r="K32" i="2"/>
  <c r="K31" i="2"/>
  <c r="K21" i="2"/>
  <c r="K20" i="2"/>
  <c r="K19" i="2"/>
  <c r="K18" i="2"/>
  <c r="K17" i="2"/>
  <c r="K15" i="2"/>
  <c r="K1085" i="1"/>
  <c r="K1083" i="1"/>
  <c r="K1082" i="1"/>
  <c r="K1081" i="1"/>
  <c r="K1080" i="1"/>
  <c r="K1079" i="1"/>
  <c r="K813" i="1"/>
  <c r="K42" i="1"/>
  <c r="K41" i="1"/>
  <c r="K40" i="1"/>
  <c r="K39" i="1"/>
  <c r="K38" i="1"/>
  <c r="K37" i="1"/>
  <c r="K36" i="1"/>
  <c r="K35" i="1"/>
  <c r="K34" i="1"/>
  <c r="K33" i="1"/>
  <c r="K32" i="1"/>
  <c r="K31" i="1"/>
  <c r="K21" i="1"/>
  <c r="K20" i="1"/>
  <c r="K19" i="1"/>
  <c r="K18" i="1"/>
  <c r="K17" i="1"/>
  <c r="K15" i="1"/>
  <c r="K871" i="1" l="1"/>
  <c r="K52" i="1"/>
  <c r="K74" i="1"/>
  <c r="K408" i="1"/>
  <c r="K624" i="1"/>
  <c r="K632" i="1"/>
  <c r="K649" i="1"/>
  <c r="K320" i="1"/>
  <c r="K448" i="1"/>
  <c r="K852" i="1"/>
  <c r="K515" i="1"/>
  <c r="K837" i="1"/>
  <c r="K838" i="1"/>
  <c r="K476" i="1"/>
  <c r="K853" i="1"/>
  <c r="K912" i="1" l="1"/>
  <c r="K254" i="1"/>
  <c r="K386" i="1"/>
  <c r="K818" i="1"/>
  <c r="K859" i="1"/>
  <c r="K436" i="1"/>
  <c r="K535" i="1"/>
  <c r="K748" i="1"/>
  <c r="K584" i="1"/>
  <c r="K414" i="1"/>
  <c r="K527" i="1"/>
  <c r="K616" i="1"/>
  <c r="K901" i="1"/>
  <c r="K936" i="1"/>
  <c r="K508" i="1"/>
  <c r="K277" i="1"/>
  <c r="K945" i="1"/>
  <c r="K161" i="1"/>
  <c r="K758" i="1"/>
  <c r="K370" i="1"/>
  <c r="K539" i="1"/>
  <c r="K54" i="1"/>
  <c r="K181" i="1"/>
  <c r="K835" i="1"/>
  <c r="K611" i="1"/>
  <c r="K474" i="1"/>
  <c r="K361" i="1"/>
  <c r="K339" i="1"/>
  <c r="K253" i="1"/>
  <c r="K64" i="1"/>
  <c r="K523" i="1"/>
  <c r="K503" i="1"/>
  <c r="K577" i="1"/>
  <c r="K114" i="1"/>
  <c r="K138" i="1"/>
  <c r="K97" i="1"/>
  <c r="K720" i="1"/>
  <c r="K249" i="1"/>
  <c r="K348" i="1"/>
  <c r="K718" i="1"/>
  <c r="K544" i="1"/>
  <c r="K50" i="1"/>
  <c r="K278" i="1"/>
  <c r="K228" i="1"/>
  <c r="K600" i="1"/>
  <c r="K743" i="1"/>
  <c r="K428" i="1"/>
  <c r="K354" i="1"/>
  <c r="K319" i="1"/>
  <c r="K157" i="1"/>
  <c r="K524" i="1"/>
  <c r="K82" i="1"/>
  <c r="K195" i="1"/>
  <c r="K803" i="1"/>
  <c r="K703" i="1"/>
  <c r="K359" i="1"/>
  <c r="K762" i="1"/>
  <c r="K357" i="1"/>
  <c r="K618" i="1"/>
  <c r="K534" i="1"/>
  <c r="K951" i="1"/>
  <c r="K696" i="1"/>
  <c r="K500" i="1"/>
  <c r="K164" i="1"/>
  <c r="K218" i="1"/>
  <c r="K307" i="1"/>
  <c r="K763" i="1"/>
  <c r="K547" i="1"/>
  <c r="K198" i="1"/>
  <c r="K412" i="1"/>
  <c r="K1023" i="1"/>
  <c r="K734" i="1"/>
  <c r="K513" i="1"/>
  <c r="K422" i="1"/>
  <c r="K350" i="1"/>
  <c r="K271" i="1"/>
  <c r="K123" i="1"/>
  <c r="K927" i="1"/>
  <c r="K419" i="1"/>
  <c r="K844" i="1"/>
  <c r="K634" i="1"/>
  <c r="K496" i="1"/>
  <c r="K604" i="1"/>
  <c r="K599" i="1"/>
  <c r="K53" i="1"/>
  <c r="K442" i="1"/>
  <c r="K94" i="1"/>
  <c r="K239" i="1"/>
  <c r="K464" i="1"/>
  <c r="K774" i="1"/>
  <c r="K915" i="1"/>
  <c r="K451" i="1"/>
  <c r="K769" i="1"/>
  <c r="K619" i="1"/>
  <c r="K830" i="1"/>
  <c r="K768" i="1"/>
  <c r="K972" i="1"/>
  <c r="K682" i="1"/>
  <c r="K509" i="1"/>
  <c r="K394" i="1"/>
  <c r="K349" i="1"/>
  <c r="K267" i="1"/>
  <c r="K99" i="1"/>
  <c r="K655" i="1"/>
  <c r="K781" i="1"/>
  <c r="K910" i="1"/>
  <c r="K694" i="1"/>
  <c r="K755" i="1"/>
  <c r="K325" i="1"/>
  <c r="K246" i="1"/>
  <c r="K109" i="1"/>
  <c r="K209" i="1"/>
  <c r="K279" i="1"/>
  <c r="K308" i="1"/>
  <c r="K516" i="1"/>
  <c r="K208" i="1"/>
  <c r="K375" i="1"/>
  <c r="K833" i="1"/>
  <c r="K446" i="1"/>
  <c r="K504" i="1"/>
  <c r="K336" i="1"/>
  <c r="K449" i="1"/>
  <c r="K427" i="1"/>
  <c r="K57" i="1"/>
  <c r="K717" i="1"/>
  <c r="K545" i="1"/>
  <c r="K571" i="1"/>
  <c r="K862" i="1"/>
  <c r="K664" i="1"/>
  <c r="K486" i="1"/>
  <c r="K376" i="1"/>
  <c r="K346" i="1"/>
  <c r="K264" i="1"/>
  <c r="K92" i="1"/>
  <c r="K108" i="1"/>
  <c r="K98" i="1"/>
  <c r="K491" i="1"/>
  <c r="K452" i="1"/>
  <c r="K845" i="1"/>
  <c r="K470" i="1"/>
  <c r="K317" i="1"/>
  <c r="K1066" i="1"/>
  <c r="K324" i="1"/>
  <c r="K275" i="1"/>
  <c r="K429" i="1"/>
  <c r="K300" i="1"/>
  <c r="K1026" i="1"/>
  <c r="K460" i="1"/>
  <c r="K434" i="1"/>
  <c r="K294" i="1"/>
  <c r="K610" i="1"/>
  <c r="K772" i="1"/>
  <c r="K991" i="1"/>
  <c r="K712" i="1"/>
  <c r="K756" i="1"/>
  <c r="K202" i="1"/>
  <c r="K836" i="1"/>
  <c r="K661" i="1"/>
  <c r="K482" i="1"/>
  <c r="K366" i="1"/>
  <c r="K341" i="1"/>
  <c r="K256" i="1"/>
  <c r="K70" i="1"/>
  <c r="K85" i="1"/>
  <c r="K613" i="1"/>
  <c r="K221" i="1"/>
  <c r="K365" i="1"/>
  <c r="K80" i="1"/>
  <c r="K172" i="1" l="1"/>
  <c r="K410" i="1"/>
  <c r="K67" i="1"/>
  <c r="K947" i="1"/>
  <c r="K1017" i="1"/>
  <c r="K175" i="1"/>
  <c r="K885" i="1"/>
  <c r="K255" i="1"/>
  <c r="K352" i="1"/>
  <c r="K260" i="1"/>
  <c r="K961" i="1"/>
  <c r="K934" i="1"/>
  <c r="K169" i="1"/>
  <c r="K995" i="1"/>
  <c r="K736" i="1"/>
  <c r="K925" i="1"/>
  <c r="K371" i="1"/>
  <c r="K235" i="1"/>
  <c r="K309" i="1"/>
  <c r="K662" i="1"/>
  <c r="K223" i="1"/>
  <c r="K291" i="1"/>
  <c r="K296" i="1"/>
  <c r="K658" i="1"/>
  <c r="K627" i="1"/>
  <c r="K942" i="1"/>
  <c r="K236" i="1"/>
  <c r="K225" i="1"/>
  <c r="K960" i="1"/>
  <c r="K232" i="1"/>
  <c r="K824" i="1"/>
  <c r="K241" i="1"/>
  <c r="K270" i="1"/>
  <c r="K321" i="1"/>
  <c r="K73" i="1"/>
  <c r="K287" i="1"/>
  <c r="K526" i="1"/>
  <c r="K372" i="1"/>
  <c r="K466" i="1"/>
  <c r="K272" i="1"/>
  <c r="K564" i="1"/>
  <c r="K159" i="1"/>
  <c r="K331" i="1"/>
  <c r="K165" i="1"/>
  <c r="K332" i="1"/>
  <c r="K463" i="1"/>
  <c r="K81" i="1"/>
  <c r="K207" i="1"/>
  <c r="K316" i="1"/>
  <c r="K404" i="1"/>
  <c r="K536" i="1"/>
  <c r="K212" i="1"/>
  <c r="K381" i="1"/>
  <c r="K506" i="1"/>
  <c r="K72" i="1"/>
  <c r="K58" i="1"/>
  <c r="K201" i="1"/>
  <c r="K285" i="1"/>
  <c r="K483" i="1"/>
  <c r="K638" i="1"/>
  <c r="K733" i="1"/>
  <c r="K924" i="1"/>
  <c r="K607" i="1"/>
  <c r="K785" i="1"/>
  <c r="K1032" i="1"/>
  <c r="K797" i="1"/>
  <c r="K1006" i="1"/>
  <c r="K553" i="1"/>
  <c r="K1035" i="1"/>
  <c r="K773" i="1"/>
  <c r="K893" i="1"/>
  <c r="K95" i="1"/>
  <c r="K458" i="1"/>
  <c r="K423" i="1"/>
  <c r="K116" i="1"/>
  <c r="K306" i="1"/>
  <c r="K454" i="1"/>
  <c r="K652" i="1"/>
  <c r="K856" i="1"/>
  <c r="K492" i="1"/>
  <c r="K78" i="1"/>
  <c r="K406" i="1"/>
  <c r="K622" i="1"/>
  <c r="K805" i="1"/>
  <c r="K60" i="1"/>
  <c r="K248" i="1"/>
  <c r="K440" i="1"/>
  <c r="K579" i="1"/>
  <c r="K770" i="1"/>
  <c r="K1070" i="1"/>
  <c r="K943" i="1"/>
  <c r="K310" i="1"/>
  <c r="K548" i="1"/>
  <c r="K695" i="1"/>
  <c r="K240" i="1"/>
  <c r="K864" i="1"/>
  <c r="K932" i="1"/>
  <c r="K152" i="1"/>
  <c r="K247" i="1"/>
  <c r="K477" i="1"/>
  <c r="K576" i="1"/>
  <c r="K795" i="1"/>
  <c r="K1074" i="1"/>
  <c r="K964" i="1"/>
  <c r="K888" i="1"/>
  <c r="K881" i="1"/>
  <c r="K187" i="1"/>
  <c r="K672" i="1"/>
  <c r="K913" i="1"/>
  <c r="K957" i="1"/>
  <c r="K980" i="1"/>
  <c r="K1025" i="1"/>
  <c r="K1013" i="1"/>
  <c r="K1054" i="1"/>
  <c r="K131" i="1"/>
  <c r="K779" i="1"/>
  <c r="K1040" i="1"/>
  <c r="K362" i="1"/>
  <c r="K107" i="1"/>
  <c r="K605" i="1"/>
  <c r="K846" i="1"/>
  <c r="K978" i="1"/>
  <c r="K322" i="1"/>
  <c r="K262" i="1"/>
  <c r="K537" i="1"/>
  <c r="K453" i="1"/>
  <c r="K680" i="1"/>
  <c r="K731" i="1"/>
  <c r="K789" i="1"/>
  <c r="K919" i="1"/>
  <c r="K676" i="1"/>
  <c r="K674" i="1"/>
  <c r="K1063" i="1"/>
  <c r="K189" i="1"/>
  <c r="K1036" i="1"/>
  <c r="K1019" i="1"/>
  <c r="K216" i="1"/>
  <c r="K227" i="1"/>
  <c r="K369" i="1"/>
  <c r="K337" i="1"/>
  <c r="K88" i="1"/>
  <c r="K615" i="1"/>
  <c r="K880" i="1"/>
  <c r="K1002" i="1"/>
  <c r="K128" i="1"/>
  <c r="K692" i="1"/>
  <c r="K1037" i="1"/>
  <c r="K603" i="1"/>
  <c r="K656" i="1"/>
  <c r="K514" i="1"/>
  <c r="K851" i="1"/>
  <c r="K719" i="1"/>
  <c r="K479" i="1"/>
  <c r="K810" i="1"/>
  <c r="K751" i="1"/>
  <c r="K979" i="1"/>
  <c r="K999" i="1"/>
  <c r="K868" i="1"/>
  <c r="K985" i="1"/>
  <c r="K744" i="1"/>
  <c r="K962" i="1"/>
  <c r="K342" i="1"/>
  <c r="K517" i="1"/>
  <c r="K1034" i="1"/>
  <c r="K561" i="1"/>
  <c r="K502" i="1"/>
  <c r="K737" i="1"/>
  <c r="K215" i="1"/>
  <c r="K493" i="1"/>
  <c r="K669" i="1"/>
  <c r="K850" i="1"/>
  <c r="K305" i="1"/>
  <c r="K832" i="1"/>
  <c r="K106" i="1"/>
  <c r="K120" i="1"/>
  <c r="K388" i="1"/>
  <c r="K973" i="1"/>
  <c r="K71" i="1"/>
  <c r="K314" i="1"/>
  <c r="K975" i="1"/>
  <c r="K1045" i="1"/>
  <c r="K174" i="1"/>
  <c r="K340" i="1"/>
  <c r="K586" i="1"/>
  <c r="K637" i="1"/>
  <c r="K998" i="1"/>
  <c r="K705" i="1"/>
  <c r="K709" i="1"/>
  <c r="K1050" i="1"/>
  <c r="K722" i="1"/>
  <c r="K400" i="1"/>
  <c r="K897" i="1"/>
  <c r="K963" i="1"/>
  <c r="K969" i="1"/>
  <c r="K1008" i="1"/>
  <c r="K990" i="1"/>
  <c r="K1038" i="1"/>
  <c r="K1072" i="1"/>
  <c r="K657" i="1"/>
  <c r="K937" i="1"/>
  <c r="K177" i="1"/>
  <c r="K437" i="1"/>
  <c r="K206" i="1"/>
  <c r="K841" i="1"/>
  <c r="K866" i="1"/>
  <c r="K988" i="1"/>
  <c r="K490" i="1"/>
  <c r="K344" i="1"/>
  <c r="K263" i="1"/>
  <c r="K538" i="1"/>
  <c r="K663" i="1"/>
  <c r="K771" i="1"/>
  <c r="K715" i="1"/>
  <c r="K1001" i="1"/>
  <c r="K882" i="1"/>
  <c r="K678" i="1"/>
  <c r="K1011" i="1"/>
  <c r="K562" i="1"/>
  <c r="K679" i="1"/>
  <c r="K873" i="1"/>
  <c r="K140" i="1"/>
  <c r="K327" i="1"/>
  <c r="K125" i="1"/>
  <c r="K750" i="1"/>
  <c r="K606" i="1"/>
  <c r="K121" i="1"/>
  <c r="K467" i="1"/>
  <c r="K794" i="1"/>
  <c r="K282" i="1"/>
  <c r="K612" i="1"/>
  <c r="K194" i="1"/>
  <c r="K1075" i="1"/>
  <c r="K675" i="1"/>
  <c r="K935" i="1"/>
  <c r="K205" i="1"/>
  <c r="K435" i="1"/>
  <c r="K230" i="1"/>
  <c r="K804" i="1"/>
  <c r="K933" i="1"/>
  <c r="K691" i="1"/>
  <c r="K91" i="1"/>
  <c r="K382" i="1"/>
  <c r="K540" i="1"/>
  <c r="K395" i="1"/>
  <c r="K418" i="1"/>
  <c r="K519" i="1"/>
  <c r="K432" i="1"/>
  <c r="K351" i="1"/>
  <c r="K816" i="1"/>
  <c r="K812" i="1"/>
  <c r="K358" i="1"/>
  <c r="K468" i="1"/>
  <c r="K115" i="1"/>
  <c r="K132" i="1"/>
  <c r="K65" i="1"/>
  <c r="K237" i="1"/>
  <c r="K389" i="1"/>
  <c r="K542" i="1"/>
  <c r="K105" i="1"/>
  <c r="K257" i="1"/>
  <c r="K355" i="1"/>
  <c r="K488" i="1"/>
  <c r="K76" i="1"/>
  <c r="K280" i="1"/>
  <c r="K438" i="1"/>
  <c r="K595" i="1"/>
  <c r="K430" i="1"/>
  <c r="K146" i="1"/>
  <c r="K245" i="1"/>
  <c r="K368" i="1"/>
  <c r="K569" i="1"/>
  <c r="K698" i="1"/>
  <c r="K811" i="1"/>
  <c r="K1016" i="1"/>
  <c r="K754" i="1"/>
  <c r="K825" i="1"/>
  <c r="K677" i="1"/>
  <c r="K905" i="1"/>
  <c r="K1046" i="1"/>
  <c r="K808" i="1"/>
  <c r="K643" i="1"/>
  <c r="K815" i="1"/>
  <c r="K971" i="1"/>
  <c r="K276" i="1"/>
  <c r="K581" i="1"/>
  <c r="K284" i="1"/>
  <c r="K170" i="1"/>
  <c r="K379" i="1"/>
  <c r="K578" i="1"/>
  <c r="K730" i="1"/>
  <c r="K89" i="1"/>
  <c r="K814" i="1"/>
  <c r="K258" i="1"/>
  <c r="K507" i="1"/>
  <c r="K689" i="1"/>
  <c r="K894" i="1"/>
  <c r="K145" i="1"/>
  <c r="K328" i="1"/>
  <c r="K494" i="1"/>
  <c r="K646" i="1"/>
  <c r="K870" i="1"/>
  <c r="K117" i="1"/>
  <c r="K156" i="1"/>
  <c r="K420" i="1"/>
  <c r="K289" i="1"/>
  <c r="K149" i="1"/>
  <c r="K421" i="1"/>
  <c r="K288" i="1"/>
  <c r="K318" i="1"/>
  <c r="K180" i="1"/>
  <c r="K347" i="1"/>
  <c r="K948" i="1"/>
  <c r="K708" i="1"/>
  <c r="K1042" i="1"/>
  <c r="K796" i="1"/>
  <c r="K820" i="1"/>
  <c r="K1062" i="1"/>
  <c r="K710" i="1"/>
  <c r="K411" i="1"/>
  <c r="K938" i="1"/>
  <c r="K929" i="1"/>
  <c r="K911" i="1"/>
  <c r="K1020" i="1"/>
  <c r="K996" i="1"/>
  <c r="K1068" i="1"/>
  <c r="K1065" i="1"/>
  <c r="K670" i="1"/>
  <c r="K899" i="1"/>
  <c r="K119" i="1"/>
  <c r="K441" i="1"/>
  <c r="K292" i="1"/>
  <c r="K776" i="1"/>
  <c r="K829" i="1"/>
  <c r="K993" i="1"/>
  <c r="K505" i="1"/>
  <c r="K374" i="1"/>
  <c r="K273" i="1"/>
  <c r="K550" i="1"/>
  <c r="K735" i="1"/>
  <c r="K801" i="1"/>
  <c r="K700" i="1"/>
  <c r="K987" i="1"/>
  <c r="K956" i="1"/>
  <c r="K791" i="1"/>
  <c r="K1024" i="1"/>
  <c r="K884" i="1"/>
  <c r="K188" i="1"/>
  <c r="K878" i="1"/>
  <c r="K363" i="1"/>
  <c r="K390" i="1"/>
  <c r="K650" i="1"/>
  <c r="K1052" i="1"/>
  <c r="K61" i="1"/>
  <c r="K90" i="1"/>
  <c r="K580" i="1"/>
  <c r="K326" i="1"/>
  <c r="K265" i="1"/>
  <c r="K958" i="1"/>
  <c r="K528" i="1"/>
  <c r="K217" i="1"/>
  <c r="K849" i="1"/>
  <c r="K100" i="1"/>
  <c r="K530" i="1"/>
  <c r="K764" i="1"/>
  <c r="K1059" i="1"/>
  <c r="K338" i="1"/>
  <c r="K642" i="1"/>
  <c r="K59" i="1"/>
  <c r="K1044" i="1"/>
  <c r="K583" i="1"/>
  <c r="K967" i="1"/>
  <c r="K629" i="1"/>
  <c r="K433" i="1"/>
  <c r="K860" i="1"/>
  <c r="K425" i="1"/>
  <c r="K79" i="1"/>
  <c r="K104" i="1"/>
  <c r="K203" i="1"/>
  <c r="K1010" i="1"/>
  <c r="K895" i="1"/>
  <c r="K968" i="1"/>
  <c r="K148" i="1"/>
  <c r="K55" i="1"/>
  <c r="K133" i="1"/>
  <c r="K143" i="1"/>
  <c r="K563" i="1"/>
  <c r="K360" i="1"/>
  <c r="K457" i="1"/>
  <c r="K153" i="1"/>
  <c r="K702" i="1"/>
  <c r="K904" i="1"/>
  <c r="K939" i="1"/>
  <c r="K343" i="1"/>
  <c r="K173" i="1"/>
  <c r="K210" i="1"/>
  <c r="K714" i="1"/>
  <c r="K683" i="1"/>
  <c r="K313" i="1"/>
  <c r="K51" i="1"/>
  <c r="K725" i="1"/>
  <c r="K861" i="1"/>
  <c r="K707" i="1"/>
  <c r="K886" i="1"/>
  <c r="K994" i="1"/>
  <c r="K997" i="1"/>
  <c r="K1069" i="1"/>
  <c r="K685" i="1"/>
  <c r="K955" i="1"/>
  <c r="K155" i="1"/>
  <c r="K497" i="1"/>
  <c r="K373" i="1"/>
  <c r="K713" i="1"/>
  <c r="K855" i="1"/>
  <c r="K226" i="1"/>
  <c r="K557" i="1"/>
  <c r="K385" i="1"/>
  <c r="K303" i="1"/>
  <c r="K556" i="1"/>
  <c r="K653" i="1"/>
  <c r="K688" i="1"/>
  <c r="K1004" i="1"/>
  <c r="K917" i="1"/>
  <c r="K183" i="1"/>
  <c r="K417" i="1"/>
  <c r="K900" i="1"/>
  <c r="K877" i="1"/>
  <c r="K1028" i="1"/>
  <c r="K462" i="1"/>
  <c r="K93" i="1"/>
  <c r="K546" i="1"/>
  <c r="K520" i="1"/>
  <c r="K510" i="1"/>
  <c r="K706" i="1"/>
  <c r="K842" i="1"/>
  <c r="K896" i="1"/>
  <c r="K471" i="1"/>
  <c r="K681" i="1"/>
  <c r="K625" i="1"/>
  <c r="K840" i="1"/>
  <c r="K447" i="1"/>
  <c r="K950" i="1"/>
  <c r="K983" i="1"/>
  <c r="K154" i="1"/>
  <c r="K533" i="1"/>
  <c r="K1029" i="1"/>
  <c r="K863" i="1"/>
  <c r="K1003" i="1"/>
  <c r="K799" i="1"/>
  <c r="K667" i="1"/>
  <c r="K293" i="1"/>
  <c r="K475" i="1"/>
  <c r="K1056" i="1"/>
  <c r="K879" i="1"/>
  <c r="K186" i="1"/>
  <c r="K560" i="1"/>
  <c r="K501" i="1"/>
  <c r="K329" i="1"/>
  <c r="K407" i="1"/>
  <c r="K87" i="1"/>
  <c r="K666" i="1"/>
  <c r="K740" i="1"/>
  <c r="K1030" i="1"/>
  <c r="K809" i="1"/>
  <c r="K487" i="1"/>
  <c r="K472" i="1"/>
  <c r="K668" i="1"/>
  <c r="K843" i="1"/>
  <c r="K456" i="1"/>
  <c r="K66" i="1"/>
  <c r="K311" i="1"/>
  <c r="K171" i="1"/>
  <c r="K918" i="1"/>
  <c r="K738" i="1"/>
  <c r="K1022" i="1"/>
  <c r="K1053" i="1"/>
  <c r="K167" i="1"/>
  <c r="K784" i="1"/>
  <c r="K334" i="1"/>
  <c r="K821" i="1"/>
  <c r="K1033" i="1"/>
  <c r="K921" i="1"/>
  <c r="K367" i="1"/>
  <c r="K243" i="1"/>
  <c r="K251" i="1"/>
  <c r="K543" i="1"/>
  <c r="K673" i="1"/>
  <c r="K790" i="1"/>
  <c r="K746" i="1"/>
  <c r="K671" i="1"/>
  <c r="K765" i="1"/>
  <c r="K84" i="1"/>
  <c r="K231" i="1"/>
  <c r="K914" i="1"/>
  <c r="K723" i="1"/>
  <c r="K630" i="1"/>
  <c r="K137" i="1"/>
  <c r="K83" i="1"/>
  <c r="K250" i="1"/>
  <c r="K401" i="1"/>
  <c r="K130" i="1"/>
  <c r="K269" i="1"/>
  <c r="K495" i="1"/>
  <c r="K150" i="1"/>
  <c r="K290" i="1"/>
  <c r="K597" i="1"/>
  <c r="K554" i="1"/>
  <c r="K261" i="1"/>
  <c r="K445" i="1"/>
  <c r="K593" i="1"/>
  <c r="K828" i="1"/>
  <c r="K1041" i="1"/>
  <c r="K757" i="1"/>
  <c r="K686" i="1"/>
  <c r="K977" i="1"/>
  <c r="K1058" i="1"/>
  <c r="K648" i="1"/>
  <c r="K827" i="1"/>
  <c r="K555" i="1"/>
  <c r="K589" i="1"/>
  <c r="K69" i="1"/>
  <c r="K384" i="1"/>
  <c r="K588" i="1"/>
  <c r="K783" i="1"/>
  <c r="K214" i="1"/>
  <c r="K295" i="1"/>
  <c r="K521" i="1"/>
  <c r="K916" i="1"/>
  <c r="K204" i="1"/>
  <c r="K335" i="1"/>
  <c r="K511" i="1"/>
  <c r="K906" i="1"/>
  <c r="K166" i="1"/>
  <c r="K182" i="1"/>
  <c r="K478" i="1"/>
  <c r="K162" i="1"/>
  <c r="K485" i="1"/>
  <c r="K704" i="1"/>
  <c r="K229" i="1"/>
  <c r="K387" i="1"/>
  <c r="K455" i="1"/>
  <c r="K1051" i="1"/>
  <c r="K898" i="1"/>
  <c r="K753" i="1"/>
  <c r="K398" i="1"/>
  <c r="K946" i="1"/>
  <c r="K941" i="1"/>
  <c r="K1057" i="1"/>
  <c r="K760" i="1"/>
  <c r="K158" i="1"/>
  <c r="K147" i="1"/>
  <c r="K111" i="1"/>
  <c r="K259" i="1"/>
  <c r="K439" i="1"/>
  <c r="K63" i="1"/>
  <c r="K144" i="1"/>
  <c r="K283" i="1"/>
  <c r="K378" i="1"/>
  <c r="K512" i="1"/>
  <c r="K160" i="1"/>
  <c r="K364" i="1"/>
  <c r="K469" i="1"/>
  <c r="K142" i="1"/>
  <c r="K558" i="1"/>
  <c r="K168" i="1"/>
  <c r="K268" i="1"/>
  <c r="K450" i="1"/>
  <c r="K636" i="1"/>
  <c r="K716" i="1"/>
  <c r="K839" i="1"/>
  <c r="K1043" i="1"/>
  <c r="K767" i="1"/>
  <c r="K928" i="1"/>
  <c r="K693" i="1"/>
  <c r="K981" i="1"/>
  <c r="K909" i="1"/>
  <c r="K1027" i="1"/>
  <c r="K684" i="1"/>
  <c r="K867" i="1"/>
  <c r="K645" i="1"/>
  <c r="K391" i="1"/>
  <c r="K654" i="1"/>
  <c r="K86" i="1"/>
  <c r="K200" i="1"/>
  <c r="K392" i="1"/>
  <c r="K590" i="1"/>
  <c r="K792" i="1"/>
  <c r="K323" i="1"/>
  <c r="K299" i="1"/>
  <c r="K297" i="1"/>
  <c r="K551" i="1"/>
  <c r="K741" i="1"/>
  <c r="K923" i="1"/>
  <c r="K211" i="1"/>
  <c r="K353" i="1"/>
  <c r="K518" i="1"/>
  <c r="K729" i="1"/>
  <c r="K315" i="1"/>
  <c r="K233" i="1"/>
  <c r="K220" i="1"/>
  <c r="K484" i="1"/>
  <c r="K377" i="1"/>
  <c r="K196" i="1"/>
  <c r="K549" i="1"/>
  <c r="K854" i="1"/>
  <c r="K113" i="1"/>
  <c r="K238" i="1"/>
  <c r="K413" i="1"/>
  <c r="K922" i="1"/>
  <c r="K728" i="1"/>
  <c r="K1055" i="1"/>
  <c r="K926" i="1"/>
  <c r="K869" i="1"/>
  <c r="K802" i="1"/>
  <c r="K190" i="1"/>
  <c r="K402" i="1"/>
  <c r="K959" i="1"/>
  <c r="K944" i="1"/>
  <c r="K949" i="1"/>
  <c r="K1012" i="1"/>
  <c r="K1007" i="1"/>
  <c r="K1047" i="1"/>
  <c r="K1073" i="1"/>
  <c r="K732" i="1"/>
  <c r="K1039" i="1"/>
  <c r="K191" i="1"/>
  <c r="K333" i="1"/>
  <c r="K565" i="1"/>
  <c r="K806" i="1"/>
  <c r="K892" i="1"/>
  <c r="K274" i="1"/>
  <c r="K570" i="1"/>
  <c r="K415" i="1"/>
  <c r="K345" i="1"/>
  <c r="K568" i="1"/>
  <c r="K665" i="1"/>
  <c r="K745" i="1"/>
  <c r="K798" i="1"/>
  <c r="K986" i="1"/>
  <c r="K1014" i="1"/>
  <c r="K531" i="1"/>
  <c r="K465" i="1"/>
  <c r="K970" i="1"/>
  <c r="K1000" i="1"/>
  <c r="K598" i="1"/>
  <c r="K739" i="1"/>
  <c r="K826" i="1"/>
  <c r="K498" i="1"/>
  <c r="K219" i="1"/>
  <c r="K301" i="1"/>
  <c r="K800" i="1"/>
  <c r="K780" i="1"/>
  <c r="K459" i="1"/>
  <c r="K640" i="1"/>
  <c r="K727" i="1"/>
  <c r="K1018" i="1"/>
  <c r="K976" i="1"/>
  <c r="K982" i="1"/>
  <c r="K62" i="1"/>
  <c r="K356" i="1"/>
  <c r="K858" i="1"/>
  <c r="K185" i="1"/>
  <c r="K608" i="1"/>
  <c r="K222" i="1"/>
  <c r="K197" i="1"/>
  <c r="K974" i="1"/>
  <c r="K633" i="1"/>
  <c r="K134" i="1"/>
  <c r="K112" i="1"/>
  <c r="K623" i="1"/>
  <c r="K224" i="1"/>
  <c r="K304" i="1"/>
  <c r="K635" i="1"/>
  <c r="K891" i="1"/>
  <c r="K1015" i="1"/>
  <c r="K690" i="1"/>
  <c r="K489" i="1"/>
  <c r="K192" i="1"/>
  <c r="K989" i="1"/>
  <c r="K118" i="1"/>
  <c r="K380" i="1"/>
  <c r="K473" i="1"/>
  <c r="K135" i="1"/>
  <c r="K179" i="1"/>
  <c r="K141" i="1"/>
  <c r="K443" i="1"/>
  <c r="K199" i="1"/>
  <c r="K393" i="1"/>
  <c r="K178" i="1"/>
  <c r="K499" i="1"/>
  <c r="K56" i="1"/>
  <c r="K193" i="1"/>
  <c r="K461" i="1"/>
  <c r="K614" i="1"/>
  <c r="K726" i="1"/>
  <c r="K872" i="1"/>
  <c r="K775" i="1"/>
  <c r="K931" i="1"/>
  <c r="K724" i="1"/>
  <c r="K984" i="1"/>
  <c r="K966" i="1"/>
  <c r="K1031" i="1"/>
  <c r="K687" i="1"/>
  <c r="K887" i="1"/>
  <c r="K819" i="1"/>
  <c r="K431" i="1"/>
  <c r="K416" i="1"/>
  <c r="K96" i="1"/>
  <c r="K266" i="1"/>
  <c r="K409" i="1"/>
  <c r="K644" i="1"/>
  <c r="K834" i="1"/>
  <c r="K383" i="1"/>
  <c r="K68" i="1"/>
  <c r="K330" i="1"/>
  <c r="K594" i="1"/>
  <c r="K777" i="1"/>
  <c r="K857" i="1"/>
  <c r="K234" i="1"/>
  <c r="K405" i="1"/>
  <c r="K532" i="1"/>
  <c r="K742" i="1"/>
  <c r="K426" i="1"/>
  <c r="K286" i="1"/>
  <c r="K298" i="1"/>
  <c r="K541" i="1"/>
  <c r="K525" i="1"/>
  <c r="K213" i="1"/>
  <c r="K582" i="1"/>
  <c r="K907" i="1"/>
  <c r="K129" i="1"/>
  <c r="K244" i="1"/>
  <c r="K444" i="1"/>
  <c r="K831" i="1"/>
  <c r="K786" i="1"/>
  <c r="K1067" i="1"/>
  <c r="K930" i="1"/>
  <c r="K883" i="1"/>
  <c r="K822" i="1"/>
  <c r="K184" i="1"/>
  <c r="K403" i="1"/>
  <c r="K902" i="1"/>
  <c r="K952" i="1"/>
  <c r="K992" i="1"/>
  <c r="K1021" i="1"/>
  <c r="K1009" i="1"/>
  <c r="K1049" i="1"/>
  <c r="K110" i="1"/>
  <c r="K766" i="1"/>
  <c r="K1048" i="1"/>
  <c r="K242" i="1"/>
  <c r="K77" i="1"/>
  <c r="K752" i="1"/>
  <c r="K721" i="1"/>
  <c r="K908" i="1"/>
  <c r="K312" i="1"/>
  <c r="K252" i="1"/>
  <c r="K522" i="1"/>
  <c r="K424" i="1"/>
  <c r="K617" i="1"/>
  <c r="K699" i="1"/>
  <c r="K778" i="1"/>
  <c r="K876" i="1"/>
  <c r="K1005" i="1"/>
  <c r="K399" i="1"/>
  <c r="K920" i="1"/>
  <c r="K529" i="1"/>
  <c r="K954" i="1"/>
  <c r="K953" i="1"/>
  <c r="K1061" i="1"/>
  <c r="K1071" i="1"/>
  <c r="K641" i="1" l="1"/>
  <c r="K102" i="1"/>
  <c r="K823" i="1"/>
  <c r="K302" i="1"/>
  <c r="K903" i="1"/>
  <c r="K609" i="1"/>
  <c r="K875" i="1"/>
  <c r="K49" i="1"/>
  <c r="K651" i="1"/>
  <c r="K782" i="1"/>
  <c r="K281" i="1"/>
  <c r="K1064" i="1"/>
  <c r="K749" i="1"/>
  <c r="K865" i="1"/>
  <c r="K626" i="1"/>
  <c r="K639" i="1"/>
  <c r="K585" i="1"/>
  <c r="K574" i="1"/>
  <c r="K176" i="1"/>
  <c r="K136" i="1"/>
  <c r="K397" i="1"/>
  <c r="K848" i="1"/>
  <c r="K587" i="1"/>
  <c r="K139" i="1"/>
  <c r="K572" i="1"/>
  <c r="K697" i="1"/>
  <c r="K940" i="1"/>
  <c r="K103" i="1"/>
  <c r="K602" i="1"/>
  <c r="K787" i="1"/>
  <c r="K628" i="1"/>
  <c r="K807" i="1"/>
  <c r="K151" i="1"/>
  <c r="K575" i="1"/>
  <c r="K817" i="1"/>
  <c r="K701" i="1"/>
  <c r="K890" i="1"/>
  <c r="K481" i="1"/>
  <c r="K711" i="1"/>
  <c r="K552" i="1"/>
  <c r="K793" i="1"/>
  <c r="K1060" i="1"/>
  <c r="K660" i="1"/>
  <c r="K592" i="1"/>
  <c r="K759" i="1"/>
  <c r="K75" i="1"/>
  <c r="K163" i="1"/>
  <c r="K647" i="1"/>
  <c r="K788" i="1"/>
  <c r="K124" i="1"/>
  <c r="K761" i="1"/>
  <c r="K631" i="1"/>
  <c r="K567" i="1"/>
  <c r="K127" i="1" l="1"/>
  <c r="K621" i="1"/>
  <c r="K847" i="1"/>
  <c r="K480" i="1"/>
  <c r="K126" i="1"/>
  <c r="K889" i="1"/>
  <c r="K566" i="1"/>
  <c r="K596" i="1" l="1"/>
  <c r="K591" i="1"/>
  <c r="K101" i="1"/>
  <c r="K620" i="1"/>
  <c r="K659" i="1"/>
  <c r="K874" i="1"/>
  <c r="K747" i="1"/>
  <c r="K573" i="1"/>
  <c r="K396" i="1"/>
  <c r="K965" i="1"/>
  <c r="K122" i="1"/>
  <c r="K559" i="1" l="1"/>
  <c r="K601" i="1"/>
  <c r="K1086" i="1" l="1"/>
  <c r="K1087" i="1" l="1"/>
  <c r="K16" i="1" l="1"/>
  <c r="K22" i="1" l="1"/>
  <c r="E18" i="2" l="1"/>
  <c r="E19" i="2"/>
  <c r="E20" i="2"/>
  <c r="E21" i="2"/>
  <c r="E17" i="2"/>
  <c r="E1076" i="2" l="1"/>
  <c r="E126" i="2"/>
  <c r="E122" i="2"/>
  <c r="E480" i="2"/>
  <c r="E396" i="2"/>
  <c r="F813" i="2"/>
  <c r="J813" i="2" l="1"/>
  <c r="F813" i="1"/>
  <c r="J813" i="1" l="1"/>
  <c r="G813" i="1" s="1"/>
  <c r="D559" i="1" l="1"/>
  <c r="D847" i="1" l="1"/>
  <c r="E38" i="2" l="1"/>
  <c r="E965" i="2" l="1"/>
  <c r="E889" i="2"/>
  <c r="E874" i="2"/>
  <c r="E847" i="2"/>
  <c r="E747" i="2"/>
  <c r="E659" i="2"/>
  <c r="E620" i="2"/>
  <c r="E601" i="2"/>
  <c r="E591" i="2"/>
  <c r="E573" i="2"/>
  <c r="E566" i="2"/>
  <c r="E559" i="2"/>
  <c r="E101" i="2"/>
  <c r="F1075" i="2" l="1"/>
  <c r="F1074" i="2"/>
  <c r="F1066" i="2"/>
  <c r="F1065" i="2"/>
  <c r="F1063" i="2"/>
  <c r="F1058" i="2"/>
  <c r="F1057" i="2"/>
  <c r="F1056" i="2"/>
  <c r="F1055" i="2"/>
  <c r="F1053" i="2"/>
  <c r="F1050" i="2"/>
  <c r="F1048" i="2"/>
  <c r="F1045" i="2"/>
  <c r="F1044" i="2"/>
  <c r="F1042" i="2"/>
  <c r="F1038" i="2"/>
  <c r="F1034" i="2"/>
  <c r="F1032" i="2"/>
  <c r="F1030" i="2"/>
  <c r="F1026" i="2"/>
  <c r="F1025" i="2"/>
  <c r="F1022" i="2"/>
  <c r="F1021" i="2"/>
  <c r="F1015" i="2"/>
  <c r="F1014" i="2"/>
  <c r="F1013" i="2"/>
  <c r="F1011" i="2"/>
  <c r="F1009" i="2"/>
  <c r="F1008" i="2"/>
  <c r="F1007" i="2"/>
  <c r="F1006" i="2"/>
  <c r="F1005" i="2"/>
  <c r="F1004" i="2"/>
  <c r="F1003" i="2"/>
  <c r="F1002" i="2"/>
  <c r="F1001" i="2"/>
  <c r="F996" i="2"/>
  <c r="F993" i="2"/>
  <c r="F990" i="2"/>
  <c r="F985" i="2"/>
  <c r="F981" i="2"/>
  <c r="F978" i="2"/>
  <c r="F963" i="2"/>
  <c r="F961" i="2"/>
  <c r="F955" i="2"/>
  <c r="F947" i="2"/>
  <c r="F943" i="2"/>
  <c r="F939" i="2"/>
  <c r="F934" i="2"/>
  <c r="F933" i="2"/>
  <c r="F929" i="2"/>
  <c r="F925" i="2"/>
  <c r="F924" i="2"/>
  <c r="F923" i="2"/>
  <c r="F920" i="2"/>
  <c r="F913" i="2"/>
  <c r="F907" i="2"/>
  <c r="F905" i="2"/>
  <c r="F901" i="2"/>
  <c r="F897" i="2"/>
  <c r="F895" i="2"/>
  <c r="F893" i="2"/>
  <c r="F885" i="2"/>
  <c r="F884" i="2"/>
  <c r="F883" i="2"/>
  <c r="F875" i="2"/>
  <c r="F873" i="2"/>
  <c r="F871" i="2"/>
  <c r="F863" i="2"/>
  <c r="F854" i="2"/>
  <c r="F843" i="2"/>
  <c r="F841" i="2"/>
  <c r="F835" i="2"/>
  <c r="F829" i="2"/>
  <c r="F826" i="2"/>
  <c r="F823" i="2"/>
  <c r="F819" i="2"/>
  <c r="F817" i="2"/>
  <c r="F815" i="2"/>
  <c r="F814" i="2"/>
  <c r="F809" i="2"/>
  <c r="F807" i="2"/>
  <c r="F804" i="2"/>
  <c r="F803" i="2"/>
  <c r="F797" i="2"/>
  <c r="F796" i="2"/>
  <c r="F795" i="2"/>
  <c r="F793" i="2"/>
  <c r="F791" i="2"/>
  <c r="F787" i="2"/>
  <c r="F785" i="2"/>
  <c r="F769" i="2"/>
  <c r="F766" i="2"/>
  <c r="F765" i="2"/>
  <c r="F762" i="2"/>
  <c r="F758" i="2"/>
  <c r="F757" i="2"/>
  <c r="F753" i="2"/>
  <c r="F750" i="2"/>
  <c r="F749" i="2"/>
  <c r="F746" i="2"/>
  <c r="F745" i="2"/>
  <c r="F741" i="2"/>
  <c r="F737" i="2"/>
  <c r="F733" i="2"/>
  <c r="F732" i="2"/>
  <c r="F729" i="2"/>
  <c r="F728" i="2"/>
  <c r="F726" i="2"/>
  <c r="F725" i="2"/>
  <c r="F724" i="2"/>
  <c r="F722" i="2"/>
  <c r="F721" i="2"/>
  <c r="F719" i="2"/>
  <c r="F717" i="2"/>
  <c r="F713" i="2"/>
  <c r="F710" i="2"/>
  <c r="F705" i="2"/>
  <c r="F703" i="2"/>
  <c r="F702" i="2"/>
  <c r="F701" i="2"/>
  <c r="F697" i="2"/>
  <c r="F695" i="2"/>
  <c r="F690" i="2"/>
  <c r="F687" i="2"/>
  <c r="F685" i="2"/>
  <c r="F684" i="2"/>
  <c r="F683" i="2"/>
  <c r="F680" i="2"/>
  <c r="F678" i="2"/>
  <c r="F672" i="2"/>
  <c r="F666" i="2"/>
  <c r="F658" i="2"/>
  <c r="F657" i="2"/>
  <c r="F655" i="2"/>
  <c r="F649" i="2"/>
  <c r="F647" i="2"/>
  <c r="F644" i="2"/>
  <c r="F639" i="2"/>
  <c r="F637" i="2"/>
  <c r="F636" i="2"/>
  <c r="F629" i="2"/>
  <c r="F625" i="2"/>
  <c r="F623" i="2"/>
  <c r="F622" i="2"/>
  <c r="F619" i="2"/>
  <c r="F617" i="2"/>
  <c r="F616" i="2"/>
  <c r="F609" i="2"/>
  <c r="F602" i="2"/>
  <c r="F597" i="2"/>
  <c r="F595" i="2"/>
  <c r="F593" i="2"/>
  <c r="F590" i="2"/>
  <c r="F588" i="2"/>
  <c r="F586" i="2"/>
  <c r="F585" i="2"/>
  <c r="F582" i="2"/>
  <c r="F581" i="2"/>
  <c r="F577" i="2"/>
  <c r="F575" i="2"/>
  <c r="F553" i="2"/>
  <c r="F538" i="2"/>
  <c r="F537" i="2"/>
  <c r="F535" i="2"/>
  <c r="F530" i="2"/>
  <c r="F522" i="2"/>
  <c r="F519" i="2"/>
  <c r="F516" i="2"/>
  <c r="F514" i="2"/>
  <c r="F505" i="2"/>
  <c r="F504" i="2"/>
  <c r="F503" i="2"/>
  <c r="F498" i="2"/>
  <c r="F491" i="2"/>
  <c r="F487" i="2"/>
  <c r="F474" i="2"/>
  <c r="F473" i="2"/>
  <c r="F472" i="2"/>
  <c r="F468" i="2"/>
  <c r="F467" i="2"/>
  <c r="F466" i="2"/>
  <c r="F464" i="2"/>
  <c r="F458" i="2"/>
  <c r="F457" i="2"/>
  <c r="F451" i="2"/>
  <c r="F443" i="2"/>
  <c r="F442" i="2"/>
  <c r="F435" i="2"/>
  <c r="F433" i="2"/>
  <c r="F429" i="2"/>
  <c r="F427" i="2"/>
  <c r="F425" i="2"/>
  <c r="F422" i="2"/>
  <c r="F419" i="2"/>
  <c r="F417" i="2"/>
  <c r="F416" i="2"/>
  <c r="F412" i="2"/>
  <c r="F410" i="2"/>
  <c r="F409" i="2"/>
  <c r="F405" i="2"/>
  <c r="F404" i="2"/>
  <c r="F402" i="2"/>
  <c r="F401" i="2"/>
  <c r="F392" i="2"/>
  <c r="F388" i="2"/>
  <c r="F387" i="2"/>
  <c r="F386" i="2"/>
  <c r="F385" i="2"/>
  <c r="F383" i="2"/>
  <c r="F380" i="2"/>
  <c r="F379" i="2"/>
  <c r="F377" i="2"/>
  <c r="F374" i="2"/>
  <c r="F372" i="2"/>
  <c r="F364" i="2"/>
  <c r="F362" i="2"/>
  <c r="F360" i="2"/>
  <c r="F358" i="2"/>
  <c r="F355" i="2"/>
  <c r="F351" i="2"/>
  <c r="F344" i="2"/>
  <c r="F339" i="2"/>
  <c r="F336" i="2"/>
  <c r="F335" i="2"/>
  <c r="F333" i="2"/>
  <c r="F327" i="2"/>
  <c r="F325" i="2"/>
  <c r="F324" i="2"/>
  <c r="F320" i="2"/>
  <c r="F315" i="2"/>
  <c r="F314" i="2"/>
  <c r="F306" i="2"/>
  <c r="F300" i="2"/>
  <c r="F296" i="2"/>
  <c r="F295" i="2"/>
  <c r="F291" i="2"/>
  <c r="F290" i="2"/>
  <c r="F285" i="2"/>
  <c r="F283" i="2"/>
  <c r="F282" i="2"/>
  <c r="F279" i="2"/>
  <c r="F275" i="2"/>
  <c r="F269" i="2"/>
  <c r="F268" i="2"/>
  <c r="F262" i="2"/>
  <c r="F259" i="2"/>
  <c r="F258" i="2"/>
  <c r="F245" i="2"/>
  <c r="F242" i="2"/>
  <c r="F241" i="2"/>
  <c r="F235" i="2"/>
  <c r="F234" i="2"/>
  <c r="F232" i="2"/>
  <c r="F229" i="2"/>
  <c r="F228" i="2"/>
  <c r="F225" i="2"/>
  <c r="F222" i="2"/>
  <c r="F218" i="2"/>
  <c r="F217" i="2"/>
  <c r="F214" i="2"/>
  <c r="F210" i="2"/>
  <c r="F207" i="2"/>
  <c r="F204" i="2"/>
  <c r="F202" i="2"/>
  <c r="F198" i="2"/>
  <c r="F197" i="2"/>
  <c r="F193" i="2"/>
  <c r="F186" i="2"/>
  <c r="F185" i="2"/>
  <c r="F178" i="2"/>
  <c r="F177" i="2"/>
  <c r="F176" i="2"/>
  <c r="F175" i="2"/>
  <c r="F172" i="2"/>
  <c r="F170" i="2"/>
  <c r="F168" i="2"/>
  <c r="F166" i="2"/>
  <c r="F165" i="2"/>
  <c r="F161" i="2"/>
  <c r="F154" i="2"/>
  <c r="F153" i="2"/>
  <c r="F146" i="2"/>
  <c r="F145" i="2"/>
  <c r="F144" i="2"/>
  <c r="F140" i="2"/>
  <c r="F134" i="2"/>
  <c r="F131" i="2"/>
  <c r="F130" i="2"/>
  <c r="F129" i="2"/>
  <c r="F125" i="2"/>
  <c r="F123" i="2"/>
  <c r="F119" i="2"/>
  <c r="F117" i="2"/>
  <c r="F115" i="2"/>
  <c r="F113" i="2"/>
  <c r="F110" i="2"/>
  <c r="F109" i="2"/>
  <c r="F107" i="2"/>
  <c r="F105" i="2"/>
  <c r="F103" i="2"/>
  <c r="F102" i="2"/>
  <c r="F100" i="2"/>
  <c r="F99" i="2"/>
  <c r="F98" i="2"/>
  <c r="F97" i="2"/>
  <c r="F95" i="2"/>
  <c r="F94" i="2"/>
  <c r="F92" i="2"/>
  <c r="F91" i="2"/>
  <c r="F90" i="2"/>
  <c r="F89" i="2"/>
  <c r="F87" i="2"/>
  <c r="F86" i="2"/>
  <c r="F84" i="2"/>
  <c r="F83" i="2"/>
  <c r="F82" i="2"/>
  <c r="F81" i="2"/>
  <c r="F79" i="2"/>
  <c r="F75" i="2"/>
  <c r="F73" i="2"/>
  <c r="F71" i="2"/>
  <c r="F70" i="2"/>
  <c r="F69" i="2"/>
  <c r="F68" i="2"/>
  <c r="F66" i="2"/>
  <c r="F65" i="2"/>
  <c r="F63" i="2"/>
  <c r="F61" i="2"/>
  <c r="F59" i="2"/>
  <c r="F58" i="2"/>
  <c r="F57" i="2"/>
  <c r="F55" i="2"/>
  <c r="F52" i="2"/>
  <c r="F51" i="2"/>
  <c r="F50" i="2"/>
  <c r="F49" i="2"/>
  <c r="D42" i="2"/>
  <c r="C42" i="2"/>
  <c r="E41" i="2"/>
  <c r="E40" i="2"/>
  <c r="E39" i="2"/>
  <c r="E37" i="2"/>
  <c r="E36" i="2"/>
  <c r="E35" i="2"/>
  <c r="E34" i="2"/>
  <c r="E33" i="2"/>
  <c r="E32" i="2"/>
  <c r="E31" i="2"/>
  <c r="C15" i="2" l="1"/>
  <c r="J34" i="2"/>
  <c r="F34" i="2" s="1"/>
  <c r="J38" i="2"/>
  <c r="F38" i="2" s="1"/>
  <c r="J33" i="2"/>
  <c r="F33" i="2" s="1"/>
  <c r="J37" i="2"/>
  <c r="F37" i="2" s="1"/>
  <c r="J17" i="2"/>
  <c r="F17" i="2" s="1"/>
  <c r="J21" i="2"/>
  <c r="F21" i="2" s="1"/>
  <c r="J18" i="2"/>
  <c r="F18" i="2" s="1"/>
  <c r="J32" i="2"/>
  <c r="F32" i="2" s="1"/>
  <c r="J36" i="2"/>
  <c r="F36" i="2" s="1"/>
  <c r="J40" i="2"/>
  <c r="F40" i="2" s="1"/>
  <c r="F308" i="2"/>
  <c r="F120" i="2"/>
  <c r="F156" i="2"/>
  <c r="F188" i="2"/>
  <c r="F311" i="2"/>
  <c r="F332" i="2"/>
  <c r="F348" i="2"/>
  <c r="F183" i="2"/>
  <c r="F220" i="2"/>
  <c r="F264" i="2"/>
  <c r="F288" i="2"/>
  <c r="F461" i="2"/>
  <c r="F614" i="2"/>
  <c r="F356" i="2"/>
  <c r="F151" i="2"/>
  <c r="F212" i="2"/>
  <c r="F272" i="2"/>
  <c r="F532" i="2"/>
  <c r="F485" i="2"/>
  <c r="F132" i="2"/>
  <c r="F476" i="2"/>
  <c r="F280" i="2"/>
  <c r="F479" i="2"/>
  <c r="F215" i="2"/>
  <c r="F239" i="2"/>
  <c r="F265" i="2"/>
  <c r="F299" i="2"/>
  <c r="F328" i="2"/>
  <c r="F370" i="2"/>
  <c r="F393" i="2"/>
  <c r="F420" i="2"/>
  <c r="F428" i="2"/>
  <c r="F438" i="2"/>
  <c r="F446" i="2"/>
  <c r="F483" i="2"/>
  <c r="F664" i="2"/>
  <c r="F669" i="2"/>
  <c r="F677" i="2"/>
  <c r="F698" i="2"/>
  <c r="F507" i="2"/>
  <c r="F512" i="2"/>
  <c r="F528" i="2"/>
  <c r="F563" i="2"/>
  <c r="F583" i="2"/>
  <c r="F599" i="2"/>
  <c r="F605" i="2"/>
  <c r="F613" i="2"/>
  <c r="F618" i="2"/>
  <c r="F624" i="2"/>
  <c r="F640" i="2"/>
  <c r="F648" i="2"/>
  <c r="F653" i="2"/>
  <c r="F274" i="2"/>
  <c r="J19" i="2"/>
  <c r="F19" i="2" s="1"/>
  <c r="J39" i="2"/>
  <c r="F39" i="2" s="1"/>
  <c r="F114" i="2"/>
  <c r="F150" i="2"/>
  <c r="F158" i="2"/>
  <c r="F182" i="2"/>
  <c r="F190" i="2"/>
  <c r="F208" i="2"/>
  <c r="F219" i="2"/>
  <c r="F227" i="2"/>
  <c r="F252" i="2"/>
  <c r="F255" i="2"/>
  <c r="F260" i="2"/>
  <c r="F276" i="2"/>
  <c r="F305" i="2"/>
  <c r="F313" i="2"/>
  <c r="F323" i="2"/>
  <c r="F334" i="2"/>
  <c r="F342" i="2"/>
  <c r="F350" i="2"/>
  <c r="F371" i="2"/>
  <c r="F418" i="2"/>
  <c r="F436" i="2"/>
  <c r="F489" i="2"/>
  <c r="F510" i="2"/>
  <c r="F515" i="2"/>
  <c r="F523" i="2"/>
  <c r="F531" i="2"/>
  <c r="F572" i="2"/>
  <c r="F855" i="2"/>
  <c r="F361" i="2"/>
  <c r="F376" i="2"/>
  <c r="F408" i="2"/>
  <c r="F526" i="2"/>
  <c r="F547" i="2"/>
  <c r="F831" i="2"/>
  <c r="F839" i="2"/>
  <c r="F952" i="2"/>
  <c r="F974" i="2"/>
  <c r="F982" i="2"/>
  <c r="F730" i="2"/>
  <c r="F743" i="2"/>
  <c r="F751" i="2"/>
  <c r="F767" i="2"/>
  <c r="F806" i="2"/>
  <c r="F892" i="2"/>
  <c r="F910" i="2"/>
  <c r="F918" i="2"/>
  <c r="F931" i="2"/>
  <c r="F941" i="2"/>
  <c r="F949" i="2"/>
  <c r="F957" i="2"/>
  <c r="F997" i="2"/>
  <c r="F1010" i="2"/>
  <c r="F1054" i="2"/>
  <c r="F1062" i="2"/>
  <c r="F1070" i="2"/>
  <c r="F584" i="2"/>
  <c r="F611" i="2"/>
  <c r="F630" i="2"/>
  <c r="F638" i="2"/>
  <c r="F646" i="2"/>
  <c r="F651" i="2"/>
  <c r="F736" i="2"/>
  <c r="F752" i="2"/>
  <c r="F768" i="2"/>
  <c r="F773" i="2"/>
  <c r="F781" i="2"/>
  <c r="F789" i="2"/>
  <c r="F853" i="2"/>
  <c r="F882" i="2"/>
  <c r="F887" i="2"/>
  <c r="F911" i="2"/>
  <c r="F919" i="2"/>
  <c r="F942" i="2"/>
  <c r="F950" i="2"/>
  <c r="F972" i="2"/>
  <c r="F980" i="2"/>
  <c r="F988" i="2"/>
  <c r="F1016" i="2"/>
  <c r="F1037" i="2"/>
  <c r="F1068" i="2"/>
  <c r="F1073" i="2"/>
  <c r="F670" i="2"/>
  <c r="F699" i="2"/>
  <c r="F704" i="2"/>
  <c r="F709" i="2"/>
  <c r="F731" i="2"/>
  <c r="F763" i="2"/>
  <c r="F776" i="2"/>
  <c r="F792" i="2"/>
  <c r="F802" i="2"/>
  <c r="F810" i="2"/>
  <c r="F816" i="2"/>
  <c r="F861" i="2"/>
  <c r="F869" i="2"/>
  <c r="F877" i="2"/>
  <c r="F896" i="2"/>
  <c r="F904" i="2"/>
  <c r="F922" i="2"/>
  <c r="F840" i="2"/>
  <c r="F880" i="2"/>
  <c r="F899" i="2"/>
  <c r="F917" i="2"/>
  <c r="F938" i="2"/>
  <c r="F956" i="2"/>
  <c r="F964" i="2"/>
  <c r="F975" i="2"/>
  <c r="F991" i="2"/>
  <c r="F1071" i="2"/>
  <c r="F556" i="2"/>
  <c r="F660" i="2"/>
  <c r="F673" i="2"/>
  <c r="F694" i="2"/>
  <c r="F805" i="2"/>
  <c r="F970" i="2"/>
  <c r="F986" i="2"/>
  <c r="F441" i="2"/>
  <c r="F511" i="2"/>
  <c r="F689" i="2"/>
  <c r="F827" i="2"/>
  <c r="J31" i="2"/>
  <c r="F31" i="2" s="1"/>
  <c r="J35" i="2"/>
  <c r="F35" i="2" s="1"/>
  <c r="F108" i="2"/>
  <c r="F116" i="2"/>
  <c r="F231" i="2"/>
  <c r="F236" i="2"/>
  <c r="F246" i="2"/>
  <c r="F254" i="2"/>
  <c r="F270" i="2"/>
  <c r="F309" i="2"/>
  <c r="F330" i="2"/>
  <c r="F338" i="2"/>
  <c r="F343" i="2"/>
  <c r="F354" i="2"/>
  <c r="F382" i="2"/>
  <c r="F395" i="2"/>
  <c r="F406" i="2"/>
  <c r="F421" i="2"/>
  <c r="F424" i="2"/>
  <c r="F434" i="2"/>
  <c r="F460" i="2"/>
  <c r="F463" i="2"/>
  <c r="F471" i="2"/>
  <c r="F494" i="2"/>
  <c r="F509" i="2"/>
  <c r="F543" i="2"/>
  <c r="F546" i="2"/>
  <c r="F554" i="2"/>
  <c r="F565" i="2"/>
  <c r="F626" i="2"/>
  <c r="F671" i="2"/>
  <c r="F692" i="2"/>
  <c r="F715" i="2"/>
  <c r="F761" i="2"/>
  <c r="F777" i="2"/>
  <c r="F833" i="2"/>
  <c r="F859" i="2"/>
  <c r="F862" i="2"/>
  <c r="F867" i="2"/>
  <c r="F870" i="2"/>
  <c r="F915" i="2"/>
  <c r="F936" i="2"/>
  <c r="F946" i="2"/>
  <c r="F959" i="2"/>
  <c r="F962" i="2"/>
  <c r="F976" i="2"/>
  <c r="F994" i="2"/>
  <c r="F1028" i="2"/>
  <c r="F1033" i="2"/>
  <c r="F1041" i="2"/>
  <c r="F1043" i="2"/>
  <c r="F1046" i="2"/>
  <c r="F1051" i="2"/>
  <c r="F1072" i="2"/>
  <c r="F484" i="2"/>
  <c r="F539" i="2"/>
  <c r="F544" i="2"/>
  <c r="F80" i="2"/>
  <c r="F304" i="2"/>
  <c r="F549" i="2"/>
  <c r="F121" i="2"/>
  <c r="F124" i="2"/>
  <c r="F133" i="2"/>
  <c r="F138" i="2"/>
  <c r="F143" i="2"/>
  <c r="F148" i="2"/>
  <c r="F184" i="2"/>
  <c r="F187" i="2"/>
  <c r="F192" i="2"/>
  <c r="F195" i="2"/>
  <c r="F200" i="2"/>
  <c r="F233" i="2"/>
  <c r="F238" i="2"/>
  <c r="F243" i="2"/>
  <c r="F253" i="2"/>
  <c r="F292" i="2"/>
  <c r="F294" i="2"/>
  <c r="F363" i="2"/>
  <c r="F415" i="2"/>
  <c r="F477" i="2"/>
  <c r="E42" i="2"/>
  <c r="F366" i="2"/>
  <c r="F136" i="2"/>
  <c r="F72" i="2"/>
  <c r="F60" i="2"/>
  <c r="F88" i="2"/>
  <c r="F128" i="2"/>
  <c r="F104" i="2"/>
  <c r="F180" i="2"/>
  <c r="F216" i="2"/>
  <c r="F224" i="2"/>
  <c r="F399" i="2"/>
  <c r="F106" i="2"/>
  <c r="F96" i="2"/>
  <c r="F76" i="2"/>
  <c r="F112" i="2"/>
  <c r="F56" i="2"/>
  <c r="F64" i="2"/>
  <c r="F209" i="2"/>
  <c r="F321" i="2"/>
  <c r="F349" i="2"/>
  <c r="F391" i="2"/>
  <c r="F501" i="2"/>
  <c r="J41" i="2"/>
  <c r="F41" i="2" s="1"/>
  <c r="F54" i="2"/>
  <c r="F62" i="2"/>
  <c r="F67" i="2"/>
  <c r="F74" i="2"/>
  <c r="F77" i="2"/>
  <c r="F152" i="2"/>
  <c r="F155" i="2"/>
  <c r="F160" i="2"/>
  <c r="F163" i="2"/>
  <c r="F347" i="2"/>
  <c r="F448" i="2"/>
  <c r="F135" i="2"/>
  <c r="F142" i="2"/>
  <c r="F147" i="2"/>
  <c r="F157" i="2"/>
  <c r="F162" i="2"/>
  <c r="F164" i="2"/>
  <c r="F167" i="2"/>
  <c r="F174" i="2"/>
  <c r="F179" i="2"/>
  <c r="F189" i="2"/>
  <c r="F194" i="2"/>
  <c r="F196" i="2"/>
  <c r="F199" i="2"/>
  <c r="F206" i="2"/>
  <c r="F211" i="2"/>
  <c r="F221" i="2"/>
  <c r="F226" i="2"/>
  <c r="F230" i="2"/>
  <c r="F240" i="2"/>
  <c r="F247" i="2"/>
  <c r="F250" i="2"/>
  <c r="F267" i="2"/>
  <c r="F277" i="2"/>
  <c r="F284" i="2"/>
  <c r="F287" i="2"/>
  <c r="F301" i="2"/>
  <c r="F318" i="2"/>
  <c r="F337" i="2"/>
  <c r="F365" i="2"/>
  <c r="F381" i="2"/>
  <c r="F384" i="2"/>
  <c r="F431" i="2"/>
  <c r="F455" i="2"/>
  <c r="F465" i="2"/>
  <c r="F482" i="2"/>
  <c r="F493" i="2"/>
  <c r="F496" i="2"/>
  <c r="F524" i="2"/>
  <c r="F527" i="2"/>
  <c r="F529" i="2"/>
  <c r="F541" i="2"/>
  <c r="F551" i="2"/>
  <c r="F562" i="2"/>
  <c r="F568" i="2"/>
  <c r="F576" i="2"/>
  <c r="F633" i="2"/>
  <c r="F641" i="2"/>
  <c r="F661" i="2"/>
  <c r="F676" i="2"/>
  <c r="F681" i="2"/>
  <c r="F686" i="2"/>
  <c r="F720" i="2"/>
  <c r="F879" i="2"/>
  <c r="F903" i="2"/>
  <c r="F571" i="2"/>
  <c r="F708" i="2"/>
  <c r="F248" i="2"/>
  <c r="F251" i="2"/>
  <c r="F256" i="2"/>
  <c r="F263" i="2"/>
  <c r="F273" i="2"/>
  <c r="F297" i="2"/>
  <c r="F302" i="2"/>
  <c r="F307" i="2"/>
  <c r="F316" i="2"/>
  <c r="F319" i="2"/>
  <c r="F340" i="2"/>
  <c r="F345" i="2"/>
  <c r="F352" i="2"/>
  <c r="F359" i="2"/>
  <c r="F368" i="2"/>
  <c r="F389" i="2"/>
  <c r="F430" i="2"/>
  <c r="F439" i="2"/>
  <c r="F444" i="2"/>
  <c r="F453" i="2"/>
  <c r="F456" i="2"/>
  <c r="F475" i="2"/>
  <c r="F506" i="2"/>
  <c r="F508" i="2"/>
  <c r="F517" i="2"/>
  <c r="F520" i="2"/>
  <c r="F525" i="2"/>
  <c r="F542" i="2"/>
  <c r="F552" i="2"/>
  <c r="F634" i="2"/>
  <c r="F642" i="2"/>
  <c r="F706" i="2"/>
  <c r="F711" i="2"/>
  <c r="F716" i="2"/>
  <c r="F735" i="2"/>
  <c r="F760" i="2"/>
  <c r="F798" i="2"/>
  <c r="F808" i="2"/>
  <c r="F891" i="2"/>
  <c r="F935" i="2"/>
  <c r="F998" i="2"/>
  <c r="J20" i="2"/>
  <c r="F20" i="2" s="1"/>
  <c r="F53" i="2"/>
  <c r="F78" i="2"/>
  <c r="F85" i="2"/>
  <c r="F141" i="2"/>
  <c r="F173" i="2"/>
  <c r="F205" i="2"/>
  <c r="F244" i="2"/>
  <c r="F249" i="2"/>
  <c r="F257" i="2"/>
  <c r="F261" i="2"/>
  <c r="F266" i="2"/>
  <c r="F271" i="2"/>
  <c r="F278" i="2"/>
  <c r="F286" i="2"/>
  <c r="F312" i="2"/>
  <c r="F317" i="2"/>
  <c r="F322" i="2"/>
  <c r="F326" i="2"/>
  <c r="F331" i="2"/>
  <c r="F341" i="2"/>
  <c r="F353" i="2"/>
  <c r="F357" i="2"/>
  <c r="F369" i="2"/>
  <c r="F373" i="2"/>
  <c r="F375" i="2"/>
  <c r="F390" i="2"/>
  <c r="F400" i="2"/>
  <c r="F407" i="2"/>
  <c r="F414" i="2"/>
  <c r="F423" i="2"/>
  <c r="F437" i="2"/>
  <c r="F440" i="2"/>
  <c r="F449" i="2"/>
  <c r="F459" i="2"/>
  <c r="F478" i="2"/>
  <c r="F490" i="2"/>
  <c r="F492" i="2"/>
  <c r="F497" i="2"/>
  <c r="F513" i="2"/>
  <c r="D573" i="2"/>
  <c r="F589" i="2"/>
  <c r="F627" i="2"/>
  <c r="F632" i="2"/>
  <c r="F801" i="2"/>
  <c r="F820" i="2"/>
  <c r="F951" i="2"/>
  <c r="F93" i="2"/>
  <c r="F111" i="2"/>
  <c r="F118" i="2"/>
  <c r="F127" i="2"/>
  <c r="F137" i="2"/>
  <c r="F139" i="2"/>
  <c r="F149" i="2"/>
  <c r="F159" i="2"/>
  <c r="F169" i="2"/>
  <c r="F171" i="2"/>
  <c r="F181" i="2"/>
  <c r="F191" i="2"/>
  <c r="F201" i="2"/>
  <c r="F203" i="2"/>
  <c r="F213" i="2"/>
  <c r="F223" i="2"/>
  <c r="F237" i="2"/>
  <c r="F281" i="2"/>
  <c r="F289" i="2"/>
  <c r="F293" i="2"/>
  <c r="F298" i="2"/>
  <c r="F303" i="2"/>
  <c r="F310" i="2"/>
  <c r="F329" i="2"/>
  <c r="F346" i="2"/>
  <c r="F378" i="2"/>
  <c r="F398" i="2"/>
  <c r="F426" i="2"/>
  <c r="F445" i="2"/>
  <c r="F488" i="2"/>
  <c r="F500" i="2"/>
  <c r="F521" i="2"/>
  <c r="F558" i="2"/>
  <c r="F564" i="2"/>
  <c r="F580" i="2"/>
  <c r="F587" i="2"/>
  <c r="F610" i="2"/>
  <c r="F643" i="2"/>
  <c r="F973" i="2"/>
  <c r="F779" i="2"/>
  <c r="F784" i="2"/>
  <c r="F825" i="2"/>
  <c r="F837" i="2"/>
  <c r="F842" i="2"/>
  <c r="F848" i="2"/>
  <c r="F857" i="2"/>
  <c r="F881" i="2"/>
  <c r="F894" i="2"/>
  <c r="F926" i="2"/>
  <c r="F971" i="2"/>
  <c r="F1018" i="2"/>
  <c r="F1023" i="2"/>
  <c r="F1027" i="2"/>
  <c r="F1047" i="2"/>
  <c r="F940" i="2"/>
  <c r="F945" i="2"/>
  <c r="F969" i="2"/>
  <c r="F987" i="2"/>
  <c r="F992" i="2"/>
  <c r="F1012" i="2"/>
  <c r="F1052" i="2"/>
  <c r="F1061" i="2"/>
  <c r="F1067" i="2"/>
  <c r="F533" i="2"/>
  <c r="F540" i="2"/>
  <c r="F545" i="2"/>
  <c r="F557" i="2"/>
  <c r="F598" i="2"/>
  <c r="F608" i="2"/>
  <c r="F612" i="2"/>
  <c r="F679" i="2"/>
  <c r="F714" i="2"/>
  <c r="F718" i="2"/>
  <c r="F845" i="2"/>
  <c r="F411" i="2"/>
  <c r="F413" i="2"/>
  <c r="F432" i="2"/>
  <c r="F447" i="2"/>
  <c r="F450" i="2"/>
  <c r="F452" i="2"/>
  <c r="F462" i="2"/>
  <c r="F469" i="2"/>
  <c r="F499" i="2"/>
  <c r="F536" i="2"/>
  <c r="F548" i="2"/>
  <c r="F555" i="2"/>
  <c r="F569" i="2"/>
  <c r="F579" i="2"/>
  <c r="F596" i="2"/>
  <c r="F604" i="2"/>
  <c r="F615" i="2"/>
  <c r="F645" i="2"/>
  <c r="F652" i="2"/>
  <c r="F662" i="2"/>
  <c r="F665" i="2"/>
  <c r="F667" i="2"/>
  <c r="F682" i="2"/>
  <c r="F691" i="2"/>
  <c r="F693" i="2"/>
  <c r="F700" i="2"/>
  <c r="F707" i="2"/>
  <c r="F712" i="2"/>
  <c r="F734" i="2"/>
  <c r="F739" i="2"/>
  <c r="F744" i="2"/>
  <c r="F775" i="2"/>
  <c r="F780" i="2"/>
  <c r="F799" i="2"/>
  <c r="F811" i="2"/>
  <c r="F821" i="2"/>
  <c r="F824" i="2"/>
  <c r="F851" i="2"/>
  <c r="F856" i="2"/>
  <c r="F865" i="2"/>
  <c r="F967" i="2"/>
  <c r="F983" i="2"/>
  <c r="F1019" i="2"/>
  <c r="F1039" i="2"/>
  <c r="F927" i="2"/>
  <c r="F999" i="2"/>
  <c r="F1017" i="2"/>
  <c r="F1024" i="2"/>
  <c r="F1035" i="2"/>
  <c r="F1059" i="2"/>
  <c r="F696" i="2"/>
  <c r="F742" i="2"/>
  <c r="F759" i="2"/>
  <c r="F764" i="2"/>
  <c r="F783" i="2"/>
  <c r="F788" i="2"/>
  <c r="F800" i="2"/>
  <c r="F812" i="2"/>
  <c r="F832" i="2"/>
  <c r="F834" i="2"/>
  <c r="F849" i="2"/>
  <c r="F909" i="2"/>
  <c r="F914" i="2"/>
  <c r="F930" i="2"/>
  <c r="F932" i="2"/>
  <c r="F937" i="2"/>
  <c r="F948" i="2"/>
  <c r="F953" i="2"/>
  <c r="F960" i="2"/>
  <c r="F968" i="2"/>
  <c r="F977" i="2"/>
  <c r="F979" i="2"/>
  <c r="F995" i="2"/>
  <c r="F1020" i="2"/>
  <c r="F1029" i="2"/>
  <c r="F1031" i="2"/>
  <c r="F1064" i="2"/>
  <c r="F864" i="2"/>
  <c r="F876" i="2"/>
  <c r="F921" i="2"/>
  <c r="F944" i="2"/>
  <c r="F958" i="2"/>
  <c r="F984" i="2"/>
  <c r="F989" i="2"/>
  <c r="F1000" i="2"/>
  <c r="F1036" i="2"/>
  <c r="F1040" i="2"/>
  <c r="F1049" i="2"/>
  <c r="F1060" i="2"/>
  <c r="F1069" i="2"/>
  <c r="D480" i="2"/>
  <c r="D101" i="2"/>
  <c r="D126" i="2"/>
  <c r="D122" i="2"/>
  <c r="F394" i="2"/>
  <c r="D396" i="2"/>
  <c r="F495" i="2"/>
  <c r="F603" i="2"/>
  <c r="F481" i="2"/>
  <c r="F397" i="2"/>
  <c r="D15" i="2"/>
  <c r="F367" i="2"/>
  <c r="F403" i="2"/>
  <c r="D620" i="2"/>
  <c r="F606" i="2"/>
  <c r="F628" i="2"/>
  <c r="D559" i="2"/>
  <c r="F570" i="2"/>
  <c r="F578" i="2"/>
  <c r="F592" i="2"/>
  <c r="F600" i="2"/>
  <c r="F621" i="2"/>
  <c r="D659" i="2"/>
  <c r="F567" i="2"/>
  <c r="F594" i="2"/>
  <c r="D591" i="2"/>
  <c r="F574" i="2"/>
  <c r="F607" i="2"/>
  <c r="F631" i="2"/>
  <c r="F561" i="2"/>
  <c r="D601" i="2"/>
  <c r="F635" i="2"/>
  <c r="D566" i="2"/>
  <c r="F560" i="2"/>
  <c r="F650" i="2"/>
  <c r="F656" i="2"/>
  <c r="F688" i="2"/>
  <c r="F674" i="2"/>
  <c r="F454" i="2"/>
  <c r="F470" i="2"/>
  <c r="F486" i="2"/>
  <c r="F502" i="2"/>
  <c r="F518" i="2"/>
  <c r="F534" i="2"/>
  <c r="F550" i="2"/>
  <c r="F654" i="2"/>
  <c r="F668" i="2"/>
  <c r="F663" i="2"/>
  <c r="F675" i="2"/>
  <c r="F727" i="2"/>
  <c r="F754" i="2"/>
  <c r="F756" i="2"/>
  <c r="F771" i="2"/>
  <c r="D747" i="2"/>
  <c r="F755" i="2"/>
  <c r="F770" i="2"/>
  <c r="F772" i="2"/>
  <c r="F723" i="2"/>
  <c r="F738" i="2"/>
  <c r="F740" i="2"/>
  <c r="F774" i="2"/>
  <c r="F778" i="2"/>
  <c r="F782" i="2"/>
  <c r="F786" i="2"/>
  <c r="F790" i="2"/>
  <c r="F794" i="2"/>
  <c r="D847" i="2"/>
  <c r="F748" i="2"/>
  <c r="F850" i="2"/>
  <c r="F858" i="2"/>
  <c r="F866" i="2"/>
  <c r="F886" i="2"/>
  <c r="F898" i="2"/>
  <c r="F908" i="2"/>
  <c r="D1076" i="2"/>
  <c r="F966" i="2"/>
  <c r="F852" i="2"/>
  <c r="F860" i="2"/>
  <c r="F868" i="2"/>
  <c r="F878" i="2"/>
  <c r="F888" i="2"/>
  <c r="F890" i="2"/>
  <c r="F900" i="2"/>
  <c r="F822" i="2"/>
  <c r="F828" i="2"/>
  <c r="F836" i="2"/>
  <c r="F844" i="2"/>
  <c r="F902" i="2"/>
  <c r="F912" i="2"/>
  <c r="F954" i="2"/>
  <c r="D889" i="2"/>
  <c r="F818" i="2"/>
  <c r="F830" i="2"/>
  <c r="F838" i="2"/>
  <c r="F846" i="2"/>
  <c r="F872" i="2"/>
  <c r="F906" i="2"/>
  <c r="F916" i="2"/>
  <c r="D965" i="2"/>
  <c r="D874" i="2"/>
  <c r="F928" i="2"/>
  <c r="D1077" i="2" l="1"/>
  <c r="F1076" i="2"/>
  <c r="J42" i="2"/>
  <c r="E15" i="2"/>
  <c r="J15" i="2" s="1"/>
  <c r="F15" i="2" s="1"/>
  <c r="F573" i="2"/>
  <c r="F847" i="2"/>
  <c r="F591" i="2"/>
  <c r="F42" i="2"/>
  <c r="F126" i="2"/>
  <c r="F889" i="2"/>
  <c r="F965" i="2"/>
  <c r="F566" i="2"/>
  <c r="F874" i="2"/>
  <c r="F747" i="2"/>
  <c r="E1077" i="2"/>
  <c r="F1077" i="2" s="1"/>
  <c r="F122" i="2"/>
  <c r="F659" i="2"/>
  <c r="F101" i="2"/>
  <c r="F480" i="2"/>
  <c r="F601" i="2"/>
  <c r="F559" i="2"/>
  <c r="F620" i="2"/>
  <c r="F396" i="2"/>
  <c r="C16" i="2" l="1"/>
  <c r="D16" i="2"/>
  <c r="D22" i="2" l="1"/>
  <c r="E16" i="2"/>
  <c r="C22" i="2"/>
  <c r="F1081" i="1"/>
  <c r="C42" i="1"/>
  <c r="E22" i="2" l="1"/>
  <c r="F1080" i="1" l="1"/>
  <c r="F1082" i="1"/>
  <c r="F1083" i="1"/>
  <c r="F1079" i="1"/>
  <c r="E32" i="1"/>
  <c r="E33" i="1"/>
  <c r="E34" i="1"/>
  <c r="E35" i="1"/>
  <c r="E36" i="1"/>
  <c r="E37" i="1"/>
  <c r="E38" i="1"/>
  <c r="E39" i="1"/>
  <c r="E40" i="1"/>
  <c r="E41" i="1"/>
  <c r="E31" i="1"/>
  <c r="D42" i="1"/>
  <c r="E17" i="1"/>
  <c r="E18" i="1"/>
  <c r="E19" i="1"/>
  <c r="E20" i="1"/>
  <c r="E21" i="1"/>
  <c r="J1081" i="1"/>
  <c r="G1081" i="1" s="1"/>
  <c r="J1082" i="1" l="1"/>
  <c r="G1082" i="1" s="1"/>
  <c r="J35" i="1"/>
  <c r="F35" i="1" s="1"/>
  <c r="J31" i="1"/>
  <c r="F31" i="1" s="1"/>
  <c r="J41" i="1"/>
  <c r="F41" i="1" s="1"/>
  <c r="J32" i="1"/>
  <c r="F32" i="1" s="1"/>
  <c r="J1079" i="1"/>
  <c r="G1079" i="1" s="1"/>
  <c r="J1080" i="1"/>
  <c r="G1080" i="1" s="1"/>
  <c r="J20" i="1"/>
  <c r="F20" i="1" s="1"/>
  <c r="J33" i="1"/>
  <c r="F33" i="1" s="1"/>
  <c r="J40" i="1"/>
  <c r="F40" i="1" s="1"/>
  <c r="J18" i="1"/>
  <c r="F18" i="1" s="1"/>
  <c r="D15" i="1"/>
  <c r="J34" i="1"/>
  <c r="F34" i="1" s="1"/>
  <c r="J1085" i="1"/>
  <c r="J39" i="1"/>
  <c r="F39" i="1" s="1"/>
  <c r="J19" i="1"/>
  <c r="F19" i="1" s="1"/>
  <c r="J37" i="1"/>
  <c r="F37" i="1" s="1"/>
  <c r="J17" i="1"/>
  <c r="F17" i="1" s="1"/>
  <c r="J36" i="1"/>
  <c r="F36" i="1" s="1"/>
  <c r="J1083" i="1"/>
  <c r="G1083" i="1" s="1"/>
  <c r="C15" i="1"/>
  <c r="J21" i="1"/>
  <c r="F21" i="1" s="1"/>
  <c r="E42" i="1"/>
  <c r="J38" i="1"/>
  <c r="F38" i="1" s="1"/>
  <c r="G1085" i="1" l="1"/>
  <c r="J42" i="1"/>
  <c r="F42" i="1"/>
  <c r="E15" i="1"/>
  <c r="F871" i="1"/>
  <c r="F853" i="1"/>
  <c r="F852" i="1"/>
  <c r="F838" i="1"/>
  <c r="F837" i="1"/>
  <c r="F649" i="1"/>
  <c r="F632" i="1"/>
  <c r="F624" i="1"/>
  <c r="F515" i="1"/>
  <c r="F476" i="1"/>
  <c r="F448" i="1"/>
  <c r="F408" i="1"/>
  <c r="F320" i="1"/>
  <c r="F74" i="1"/>
  <c r="F52" i="1"/>
  <c r="J871" i="1" l="1"/>
  <c r="G871" i="1" s="1"/>
  <c r="J52" i="1"/>
  <c r="G52" i="1" s="1"/>
  <c r="J74" i="1"/>
  <c r="G74" i="1" s="1"/>
  <c r="J408" i="1"/>
  <c r="G408" i="1" s="1"/>
  <c r="J624" i="1"/>
  <c r="G624" i="1" s="1"/>
  <c r="J632" i="1"/>
  <c r="G632" i="1" s="1"/>
  <c r="J649" i="1"/>
  <c r="G649" i="1" s="1"/>
  <c r="J320" i="1"/>
  <c r="G320" i="1" s="1"/>
  <c r="J448" i="1"/>
  <c r="G448" i="1" s="1"/>
  <c r="J852" i="1"/>
  <c r="G852" i="1" s="1"/>
  <c r="J515" i="1"/>
  <c r="G515" i="1" s="1"/>
  <c r="J837" i="1"/>
  <c r="G837" i="1" s="1"/>
  <c r="J838" i="1"/>
  <c r="G838" i="1" s="1"/>
  <c r="J476" i="1"/>
  <c r="G476" i="1" s="1"/>
  <c r="J853" i="1"/>
  <c r="G853" i="1" s="1"/>
  <c r="J15" i="1"/>
  <c r="F15" i="1" s="1"/>
  <c r="F138" i="1"/>
  <c r="F80" i="1"/>
  <c r="F452" i="1"/>
  <c r="F694" i="1"/>
  <c r="F634" i="1"/>
  <c r="F803" i="1"/>
  <c r="F429" i="1"/>
  <c r="F94" i="1"/>
  <c r="F114" i="1"/>
  <c r="F365" i="1"/>
  <c r="F491" i="1"/>
  <c r="F910" i="1"/>
  <c r="E126" i="1"/>
  <c r="F195" i="1"/>
  <c r="F278" i="1"/>
  <c r="F348" i="1"/>
  <c r="F577" i="1"/>
  <c r="F221" i="1"/>
  <c r="F98" i="1"/>
  <c r="F781" i="1"/>
  <c r="F844" i="1"/>
  <c r="F82" i="1"/>
  <c r="F275" i="1"/>
  <c r="F442" i="1"/>
  <c r="F503" i="1"/>
  <c r="F613" i="1"/>
  <c r="E573" i="1"/>
  <c r="E659" i="1"/>
  <c r="F419" i="1"/>
  <c r="F524" i="1"/>
  <c r="F584" i="1"/>
  <c r="F859" i="1"/>
  <c r="F523" i="1"/>
  <c r="F85" i="1"/>
  <c r="F108" i="1"/>
  <c r="F655" i="1"/>
  <c r="F927" i="1"/>
  <c r="E122" i="1"/>
  <c r="F50" i="1"/>
  <c r="F53" i="1"/>
  <c r="F64" i="1"/>
  <c r="F70" i="1"/>
  <c r="F92" i="1"/>
  <c r="F99" i="1"/>
  <c r="F123" i="1"/>
  <c r="F157" i="1"/>
  <c r="F209" i="1"/>
  <c r="F249" i="1"/>
  <c r="F253" i="1"/>
  <c r="F256" i="1"/>
  <c r="F264" i="1"/>
  <c r="F267" i="1"/>
  <c r="F271" i="1"/>
  <c r="F319" i="1"/>
  <c r="F324" i="1"/>
  <c r="F325" i="1"/>
  <c r="F339" i="1"/>
  <c r="F341" i="1"/>
  <c r="F346" i="1"/>
  <c r="F349" i="1"/>
  <c r="F350" i="1"/>
  <c r="F354" i="1"/>
  <c r="F357" i="1"/>
  <c r="F359" i="1"/>
  <c r="F361" i="1"/>
  <c r="F366" i="1"/>
  <c r="F376" i="1"/>
  <c r="F394" i="1"/>
  <c r="F422" i="1"/>
  <c r="F428" i="1"/>
  <c r="F464" i="1"/>
  <c r="F470" i="1"/>
  <c r="F474" i="1"/>
  <c r="F482" i="1"/>
  <c r="F486" i="1"/>
  <c r="F509" i="1"/>
  <c r="F513" i="1"/>
  <c r="F534" i="1"/>
  <c r="F544" i="1"/>
  <c r="F599" i="1"/>
  <c r="F611" i="1"/>
  <c r="F661" i="1"/>
  <c r="F664" i="1"/>
  <c r="F682" i="1"/>
  <c r="F734" i="1"/>
  <c r="F743" i="1"/>
  <c r="F748" i="1"/>
  <c r="F818" i="1"/>
  <c r="F835" i="1"/>
  <c r="F836" i="1"/>
  <c r="F862" i="1"/>
  <c r="F972" i="1"/>
  <c r="F1023" i="1"/>
  <c r="F1026" i="1"/>
  <c r="F1066" i="1"/>
  <c r="F720" i="1"/>
  <c r="F181" i="1"/>
  <c r="F202" i="1"/>
  <c r="F571" i="1"/>
  <c r="F768" i="1"/>
  <c r="F412" i="1"/>
  <c r="F600" i="1"/>
  <c r="F109" i="1"/>
  <c r="F604" i="1"/>
  <c r="F54" i="1"/>
  <c r="F756" i="1"/>
  <c r="F545" i="1"/>
  <c r="F830" i="1"/>
  <c r="F198" i="1"/>
  <c r="F527" i="1"/>
  <c r="F718" i="1"/>
  <c r="F386" i="1"/>
  <c r="F539" i="1"/>
  <c r="F712" i="1"/>
  <c r="F717" i="1"/>
  <c r="F375" i="1"/>
  <c r="F547" i="1"/>
  <c r="F618" i="1"/>
  <c r="F535" i="1"/>
  <c r="F755" i="1"/>
  <c r="F370" i="1"/>
  <c r="F991" i="1"/>
  <c r="F57" i="1"/>
  <c r="F619" i="1"/>
  <c r="F763" i="1"/>
  <c r="F308" i="1"/>
  <c r="F762" i="1"/>
  <c r="F845" i="1"/>
  <c r="F758" i="1"/>
  <c r="F772" i="1"/>
  <c r="F427" i="1"/>
  <c r="F769" i="1"/>
  <c r="F307" i="1"/>
  <c r="F774" i="1"/>
  <c r="F317" i="1"/>
  <c r="F703" i="1"/>
  <c r="F161" i="1"/>
  <c r="F610" i="1"/>
  <c r="F449" i="1"/>
  <c r="F208" i="1"/>
  <c r="F218" i="1"/>
  <c r="F228" i="1"/>
  <c r="F239" i="1"/>
  <c r="F254" i="1"/>
  <c r="F945" i="1"/>
  <c r="F294" i="1"/>
  <c r="F336" i="1"/>
  <c r="F451" i="1"/>
  <c r="F164" i="1"/>
  <c r="F300" i="1"/>
  <c r="F246" i="1"/>
  <c r="F97" i="1"/>
  <c r="F277" i="1"/>
  <c r="F434" i="1"/>
  <c r="F504" i="1"/>
  <c r="F616" i="1"/>
  <c r="F500" i="1"/>
  <c r="F279" i="1"/>
  <c r="F436" i="1"/>
  <c r="F496" i="1"/>
  <c r="F508" i="1"/>
  <c r="F460" i="1"/>
  <c r="F446" i="1"/>
  <c r="F516" i="1"/>
  <c r="F414" i="1"/>
  <c r="E566" i="1"/>
  <c r="F912" i="1"/>
  <c r="F936" i="1"/>
  <c r="F901" i="1"/>
  <c r="F833" i="1"/>
  <c r="F915" i="1"/>
  <c r="F951" i="1"/>
  <c r="J912" i="1" l="1"/>
  <c r="G912" i="1" s="1"/>
  <c r="J254" i="1"/>
  <c r="G254" i="1" s="1"/>
  <c r="J386" i="1"/>
  <c r="G386" i="1" s="1"/>
  <c r="J818" i="1"/>
  <c r="G818" i="1" s="1"/>
  <c r="J859" i="1"/>
  <c r="G859" i="1" s="1"/>
  <c r="J436" i="1"/>
  <c r="G436" i="1" s="1"/>
  <c r="J535" i="1"/>
  <c r="G535" i="1" s="1"/>
  <c r="J748" i="1"/>
  <c r="G748" i="1" s="1"/>
  <c r="J584" i="1"/>
  <c r="G584" i="1" s="1"/>
  <c r="J414" i="1"/>
  <c r="G414" i="1" s="1"/>
  <c r="J527" i="1"/>
  <c r="G527" i="1" s="1"/>
  <c r="J616" i="1"/>
  <c r="G616" i="1" s="1"/>
  <c r="J901" i="1"/>
  <c r="G901" i="1" s="1"/>
  <c r="J936" i="1"/>
  <c r="G936" i="1" s="1"/>
  <c r="J508" i="1"/>
  <c r="G508" i="1" s="1"/>
  <c r="J277" i="1"/>
  <c r="G277" i="1" s="1"/>
  <c r="J945" i="1"/>
  <c r="G945" i="1" s="1"/>
  <c r="J161" i="1"/>
  <c r="G161" i="1" s="1"/>
  <c r="J758" i="1"/>
  <c r="G758" i="1" s="1"/>
  <c r="J370" i="1"/>
  <c r="G370" i="1" s="1"/>
  <c r="J539" i="1"/>
  <c r="G539" i="1" s="1"/>
  <c r="J54" i="1"/>
  <c r="G54" i="1" s="1"/>
  <c r="J181" i="1"/>
  <c r="G181" i="1" s="1"/>
  <c r="J835" i="1"/>
  <c r="G835" i="1" s="1"/>
  <c r="J611" i="1"/>
  <c r="G611" i="1" s="1"/>
  <c r="J474" i="1"/>
  <c r="G474" i="1" s="1"/>
  <c r="J361" i="1"/>
  <c r="G361" i="1" s="1"/>
  <c r="J339" i="1"/>
  <c r="G339" i="1" s="1"/>
  <c r="J253" i="1"/>
  <c r="G253" i="1" s="1"/>
  <c r="J64" i="1"/>
  <c r="G64" i="1" s="1"/>
  <c r="J523" i="1"/>
  <c r="G523" i="1" s="1"/>
  <c r="J503" i="1"/>
  <c r="G503" i="1" s="1"/>
  <c r="J577" i="1"/>
  <c r="G577" i="1" s="1"/>
  <c r="J114" i="1"/>
  <c r="G114" i="1" s="1"/>
  <c r="J138" i="1"/>
  <c r="G138" i="1" s="1"/>
  <c r="J97" i="1"/>
  <c r="G97" i="1" s="1"/>
  <c r="J720" i="1"/>
  <c r="G720" i="1" s="1"/>
  <c r="J249" i="1"/>
  <c r="G249" i="1" s="1"/>
  <c r="J348" i="1"/>
  <c r="G348" i="1" s="1"/>
  <c r="J718" i="1"/>
  <c r="G718" i="1" s="1"/>
  <c r="J544" i="1"/>
  <c r="G544" i="1" s="1"/>
  <c r="J50" i="1"/>
  <c r="G50" i="1" s="1"/>
  <c r="J278" i="1"/>
  <c r="G278" i="1" s="1"/>
  <c r="J228" i="1"/>
  <c r="G228" i="1" s="1"/>
  <c r="J600" i="1"/>
  <c r="G600" i="1" s="1"/>
  <c r="J743" i="1"/>
  <c r="G743" i="1" s="1"/>
  <c r="J428" i="1"/>
  <c r="G428" i="1" s="1"/>
  <c r="J354" i="1"/>
  <c r="G354" i="1" s="1"/>
  <c r="J319" i="1"/>
  <c r="G319" i="1" s="1"/>
  <c r="J157" i="1"/>
  <c r="G157" i="1" s="1"/>
  <c r="J524" i="1"/>
  <c r="G524" i="1" s="1"/>
  <c r="J82" i="1"/>
  <c r="G82" i="1" s="1"/>
  <c r="J195" i="1"/>
  <c r="G195" i="1" s="1"/>
  <c r="J803" i="1"/>
  <c r="G803" i="1" s="1"/>
  <c r="J703" i="1"/>
  <c r="G703" i="1" s="1"/>
  <c r="J359" i="1"/>
  <c r="G359" i="1" s="1"/>
  <c r="J762" i="1"/>
  <c r="G762" i="1" s="1"/>
  <c r="J357" i="1"/>
  <c r="G357" i="1" s="1"/>
  <c r="J618" i="1"/>
  <c r="G618" i="1" s="1"/>
  <c r="J534" i="1"/>
  <c r="G534" i="1" s="1"/>
  <c r="J951" i="1"/>
  <c r="G951" i="1" s="1"/>
  <c r="J500" i="1"/>
  <c r="G500" i="1" s="1"/>
  <c r="J164" i="1"/>
  <c r="G164" i="1" s="1"/>
  <c r="J218" i="1"/>
  <c r="G218" i="1" s="1"/>
  <c r="J307" i="1"/>
  <c r="G307" i="1" s="1"/>
  <c r="J763" i="1"/>
  <c r="G763" i="1" s="1"/>
  <c r="J547" i="1"/>
  <c r="G547" i="1" s="1"/>
  <c r="J198" i="1"/>
  <c r="G198" i="1" s="1"/>
  <c r="J412" i="1"/>
  <c r="G412" i="1" s="1"/>
  <c r="J1023" i="1"/>
  <c r="G1023" i="1" s="1"/>
  <c r="J734" i="1"/>
  <c r="G734" i="1" s="1"/>
  <c r="J513" i="1"/>
  <c r="G513" i="1" s="1"/>
  <c r="J422" i="1"/>
  <c r="G422" i="1" s="1"/>
  <c r="J350" i="1"/>
  <c r="G350" i="1" s="1"/>
  <c r="J271" i="1"/>
  <c r="G271" i="1" s="1"/>
  <c r="J123" i="1"/>
  <c r="G123" i="1" s="1"/>
  <c r="J927" i="1"/>
  <c r="G927" i="1" s="1"/>
  <c r="J419" i="1"/>
  <c r="G419" i="1" s="1"/>
  <c r="J844" i="1"/>
  <c r="G844" i="1" s="1"/>
  <c r="J634" i="1"/>
  <c r="G634" i="1" s="1"/>
  <c r="J496" i="1"/>
  <c r="G496" i="1" s="1"/>
  <c r="J604" i="1"/>
  <c r="G604" i="1" s="1"/>
  <c r="J599" i="1"/>
  <c r="G599" i="1" s="1"/>
  <c r="J53" i="1"/>
  <c r="G53" i="1" s="1"/>
  <c r="J442" i="1"/>
  <c r="G442" i="1" s="1"/>
  <c r="J94" i="1"/>
  <c r="G94" i="1" s="1"/>
  <c r="J239" i="1"/>
  <c r="G239" i="1" s="1"/>
  <c r="J464" i="1"/>
  <c r="G464" i="1" s="1"/>
  <c r="J774" i="1"/>
  <c r="G774" i="1" s="1"/>
  <c r="J915" i="1"/>
  <c r="G915" i="1" s="1"/>
  <c r="J451" i="1"/>
  <c r="G451" i="1" s="1"/>
  <c r="J769" i="1"/>
  <c r="G769" i="1" s="1"/>
  <c r="J619" i="1"/>
  <c r="G619" i="1" s="1"/>
  <c r="J830" i="1"/>
  <c r="G830" i="1" s="1"/>
  <c r="J768" i="1"/>
  <c r="G768" i="1" s="1"/>
  <c r="J972" i="1"/>
  <c r="G972" i="1" s="1"/>
  <c r="J682" i="1"/>
  <c r="G682" i="1" s="1"/>
  <c r="J509" i="1"/>
  <c r="G509" i="1" s="1"/>
  <c r="J394" i="1"/>
  <c r="G394" i="1" s="1"/>
  <c r="J349" i="1"/>
  <c r="G349" i="1" s="1"/>
  <c r="J267" i="1"/>
  <c r="G267" i="1" s="1"/>
  <c r="J99" i="1"/>
  <c r="G99" i="1" s="1"/>
  <c r="J655" i="1"/>
  <c r="G655" i="1" s="1"/>
  <c r="J781" i="1"/>
  <c r="G781" i="1" s="1"/>
  <c r="J910" i="1"/>
  <c r="G910" i="1" s="1"/>
  <c r="J694" i="1"/>
  <c r="G694" i="1" s="1"/>
  <c r="J755" i="1"/>
  <c r="G755" i="1" s="1"/>
  <c r="J325" i="1"/>
  <c r="G325" i="1" s="1"/>
  <c r="J246" i="1"/>
  <c r="G246" i="1" s="1"/>
  <c r="J109" i="1"/>
  <c r="G109" i="1" s="1"/>
  <c r="J209" i="1"/>
  <c r="G209" i="1" s="1"/>
  <c r="J279" i="1"/>
  <c r="G279" i="1" s="1"/>
  <c r="J308" i="1"/>
  <c r="G308" i="1" s="1"/>
  <c r="J516" i="1"/>
  <c r="G516" i="1" s="1"/>
  <c r="J208" i="1"/>
  <c r="G208" i="1" s="1"/>
  <c r="J375" i="1"/>
  <c r="G375" i="1" s="1"/>
  <c r="J833" i="1"/>
  <c r="G833" i="1" s="1"/>
  <c r="J446" i="1"/>
  <c r="G446" i="1" s="1"/>
  <c r="J504" i="1"/>
  <c r="G504" i="1" s="1"/>
  <c r="J336" i="1"/>
  <c r="G336" i="1" s="1"/>
  <c r="J449" i="1"/>
  <c r="G449" i="1" s="1"/>
  <c r="J427" i="1"/>
  <c r="G427" i="1" s="1"/>
  <c r="J57" i="1"/>
  <c r="G57" i="1" s="1"/>
  <c r="J717" i="1"/>
  <c r="G717" i="1" s="1"/>
  <c r="J545" i="1"/>
  <c r="G545" i="1" s="1"/>
  <c r="J571" i="1"/>
  <c r="G571" i="1" s="1"/>
  <c r="J862" i="1"/>
  <c r="G862" i="1" s="1"/>
  <c r="J664" i="1"/>
  <c r="G664" i="1" s="1"/>
  <c r="J486" i="1"/>
  <c r="G486" i="1" s="1"/>
  <c r="J376" i="1"/>
  <c r="G376" i="1" s="1"/>
  <c r="J346" i="1"/>
  <c r="G346" i="1" s="1"/>
  <c r="J264" i="1"/>
  <c r="G264" i="1" s="1"/>
  <c r="J92" i="1"/>
  <c r="G92" i="1" s="1"/>
  <c r="J108" i="1"/>
  <c r="G108" i="1" s="1"/>
  <c r="J98" i="1"/>
  <c r="G98" i="1" s="1"/>
  <c r="J491" i="1"/>
  <c r="G491" i="1" s="1"/>
  <c r="J452" i="1"/>
  <c r="G452" i="1" s="1"/>
  <c r="J845" i="1"/>
  <c r="G845" i="1" s="1"/>
  <c r="J470" i="1"/>
  <c r="G470" i="1" s="1"/>
  <c r="J317" i="1"/>
  <c r="G317" i="1" s="1"/>
  <c r="J1066" i="1"/>
  <c r="G1066" i="1" s="1"/>
  <c r="J324" i="1"/>
  <c r="G324" i="1" s="1"/>
  <c r="J275" i="1"/>
  <c r="G275" i="1" s="1"/>
  <c r="J429" i="1"/>
  <c r="G429" i="1" s="1"/>
  <c r="J300" i="1"/>
  <c r="G300" i="1" s="1"/>
  <c r="J1026" i="1"/>
  <c r="G1026" i="1" s="1"/>
  <c r="J460" i="1"/>
  <c r="G460" i="1" s="1"/>
  <c r="J434" i="1"/>
  <c r="G434" i="1" s="1"/>
  <c r="J294" i="1"/>
  <c r="G294" i="1" s="1"/>
  <c r="J610" i="1"/>
  <c r="G610" i="1" s="1"/>
  <c r="J772" i="1"/>
  <c r="G772" i="1" s="1"/>
  <c r="J991" i="1"/>
  <c r="G991" i="1" s="1"/>
  <c r="J712" i="1"/>
  <c r="G712" i="1" s="1"/>
  <c r="J756" i="1"/>
  <c r="G756" i="1" s="1"/>
  <c r="J202" i="1"/>
  <c r="G202" i="1" s="1"/>
  <c r="J836" i="1"/>
  <c r="G836" i="1" s="1"/>
  <c r="J661" i="1"/>
  <c r="G661" i="1" s="1"/>
  <c r="J482" i="1"/>
  <c r="G482" i="1" s="1"/>
  <c r="J366" i="1"/>
  <c r="G366" i="1" s="1"/>
  <c r="J341" i="1"/>
  <c r="G341" i="1" s="1"/>
  <c r="J256" i="1"/>
  <c r="G256" i="1" s="1"/>
  <c r="J70" i="1"/>
  <c r="G70" i="1" s="1"/>
  <c r="J85" i="1"/>
  <c r="G85" i="1" s="1"/>
  <c r="J613" i="1"/>
  <c r="G613" i="1" s="1"/>
  <c r="J221" i="1"/>
  <c r="G221" i="1" s="1"/>
  <c r="J365" i="1"/>
  <c r="G365" i="1" s="1"/>
  <c r="J80" i="1"/>
  <c r="G80" i="1" s="1"/>
  <c r="F1071" i="1"/>
  <c r="F739" i="1"/>
  <c r="F1028" i="1"/>
  <c r="F878" i="1"/>
  <c r="F873" i="1"/>
  <c r="F989" i="1"/>
  <c r="F186" i="1"/>
  <c r="F1019" i="1"/>
  <c r="F1061" i="1"/>
  <c r="F598" i="1"/>
  <c r="E591" i="1"/>
  <c r="F188" i="1"/>
  <c r="E874" i="1"/>
  <c r="F425" i="1"/>
  <c r="F185" i="1"/>
  <c r="E601" i="1"/>
  <c r="F953" i="1"/>
  <c r="F1000" i="1"/>
  <c r="F877" i="1"/>
  <c r="F884" i="1"/>
  <c r="F679" i="1"/>
  <c r="F962" i="1"/>
  <c r="F1037" i="1"/>
  <c r="F1036" i="1"/>
  <c r="F954" i="1"/>
  <c r="F970" i="1"/>
  <c r="F900" i="1"/>
  <c r="F1024" i="1"/>
  <c r="F562" i="1"/>
  <c r="F921" i="1"/>
  <c r="F925" i="1"/>
  <c r="F189" i="1"/>
  <c r="F529" i="1"/>
  <c r="F465" i="1"/>
  <c r="F417" i="1"/>
  <c r="E889" i="1"/>
  <c r="F1011" i="1"/>
  <c r="F960" i="1"/>
  <c r="F879" i="1"/>
  <c r="F1063" i="1"/>
  <c r="F920" i="1"/>
  <c r="F531" i="1"/>
  <c r="F183" i="1"/>
  <c r="F791" i="1"/>
  <c r="F678" i="1"/>
  <c r="E620" i="1"/>
  <c r="F849" i="1"/>
  <c r="F674" i="1"/>
  <c r="F399" i="1"/>
  <c r="F1014" i="1"/>
  <c r="F917" i="1"/>
  <c r="F956" i="1"/>
  <c r="F882" i="1"/>
  <c r="F192" i="1"/>
  <c r="F1056" i="1"/>
  <c r="F676" i="1"/>
  <c r="F1005" i="1"/>
  <c r="F986" i="1"/>
  <c r="F1004" i="1"/>
  <c r="F987" i="1"/>
  <c r="F1001" i="1"/>
  <c r="F1033" i="1"/>
  <c r="F935" i="1"/>
  <c r="F919" i="1"/>
  <c r="F876" i="1"/>
  <c r="F798" i="1"/>
  <c r="F760" i="1"/>
  <c r="F700" i="1"/>
  <c r="F715" i="1"/>
  <c r="F860" i="1"/>
  <c r="F858" i="1"/>
  <c r="F789" i="1"/>
  <c r="F778" i="1"/>
  <c r="F688" i="1"/>
  <c r="F801" i="1"/>
  <c r="F771" i="1"/>
  <c r="F744" i="1"/>
  <c r="F736" i="1"/>
  <c r="F731" i="1"/>
  <c r="F699" i="1"/>
  <c r="F665" i="1"/>
  <c r="F653" i="1"/>
  <c r="F735" i="1"/>
  <c r="F663" i="1"/>
  <c r="F821" i="1"/>
  <c r="F692" i="1"/>
  <c r="F680" i="1"/>
  <c r="F617" i="1"/>
  <c r="F568" i="1"/>
  <c r="F556" i="1"/>
  <c r="F550" i="1"/>
  <c r="F538" i="1"/>
  <c r="F489" i="1"/>
  <c r="F475" i="1"/>
  <c r="F453" i="1"/>
  <c r="F424" i="1"/>
  <c r="F345" i="1"/>
  <c r="F303" i="1"/>
  <c r="F273" i="1"/>
  <c r="F263" i="1"/>
  <c r="F225" i="1"/>
  <c r="F217" i="1"/>
  <c r="F537" i="1"/>
  <c r="F522" i="1"/>
  <c r="F415" i="1"/>
  <c r="F385" i="1"/>
  <c r="F374" i="1"/>
  <c r="F344" i="1"/>
  <c r="F334" i="1"/>
  <c r="F293" i="1"/>
  <c r="F262" i="1"/>
  <c r="F252" i="1"/>
  <c r="F570" i="1"/>
  <c r="F557" i="1"/>
  <c r="F505" i="1"/>
  <c r="F490" i="1"/>
  <c r="F433" i="1"/>
  <c r="F356" i="1"/>
  <c r="F322" i="1"/>
  <c r="F312" i="1"/>
  <c r="F274" i="1"/>
  <c r="F226" i="1"/>
  <c r="F993" i="1"/>
  <c r="F988" i="1"/>
  <c r="F985" i="1"/>
  <c r="F995" i="1"/>
  <c r="F978" i="1"/>
  <c r="F908" i="1"/>
  <c r="F892" i="1"/>
  <c r="F855" i="1"/>
  <c r="F829" i="1"/>
  <c r="F866" i="1"/>
  <c r="F784" i="1"/>
  <c r="F675" i="1"/>
  <c r="F846" i="1"/>
  <c r="F721" i="1"/>
  <c r="F806" i="1"/>
  <c r="F713" i="1"/>
  <c r="F776" i="1"/>
  <c r="F841" i="1"/>
  <c r="F690" i="1"/>
  <c r="F667" i="1"/>
  <c r="F605" i="1"/>
  <c r="F752" i="1"/>
  <c r="F565" i="1"/>
  <c r="F373" i="1"/>
  <c r="F292" i="1"/>
  <c r="F206" i="1"/>
  <c r="F167" i="1"/>
  <c r="F128" i="1"/>
  <c r="F107" i="1"/>
  <c r="F77" i="1"/>
  <c r="F333" i="1"/>
  <c r="F497" i="1"/>
  <c r="F441" i="1"/>
  <c r="F437" i="1"/>
  <c r="F418" i="1"/>
  <c r="F528" i="1"/>
  <c r="F362" i="1"/>
  <c r="F242" i="1"/>
  <c r="F191" i="1"/>
  <c r="F155" i="1"/>
  <c r="F119" i="1"/>
  <c r="F177" i="1"/>
  <c r="F236" i="1"/>
  <c r="F62" i="1"/>
  <c r="F1040" i="1"/>
  <c r="F1048" i="1"/>
  <c r="F1039" i="1"/>
  <c r="F955" i="1"/>
  <c r="F899" i="1"/>
  <c r="F937" i="1"/>
  <c r="F868" i="1"/>
  <c r="F799" i="1"/>
  <c r="F779" i="1"/>
  <c r="F766" i="1"/>
  <c r="F732" i="1"/>
  <c r="F685" i="1"/>
  <c r="F670" i="1"/>
  <c r="F657" i="1"/>
  <c r="F629" i="1"/>
  <c r="F169" i="1"/>
  <c r="F131" i="1"/>
  <c r="F110" i="1"/>
  <c r="F1073" i="1"/>
  <c r="F1069" i="1"/>
  <c r="F1065" i="1"/>
  <c r="F1072" i="1"/>
  <c r="F1053" i="1"/>
  <c r="F1075" i="1"/>
  <c r="F1054" i="1"/>
  <c r="F1049" i="1"/>
  <c r="F1047" i="1"/>
  <c r="F1057" i="1"/>
  <c r="F1068" i="1"/>
  <c r="F1038" i="1"/>
  <c r="F1015" i="1"/>
  <c r="F1003" i="1"/>
  <c r="F1013" i="1"/>
  <c r="F1009" i="1"/>
  <c r="F1007" i="1"/>
  <c r="F997" i="1"/>
  <c r="F996" i="1"/>
  <c r="F990" i="1"/>
  <c r="F1022" i="1"/>
  <c r="F1002" i="1"/>
  <c r="F1025" i="1"/>
  <c r="F1021" i="1"/>
  <c r="F1012" i="1"/>
  <c r="F994" i="1"/>
  <c r="F1020" i="1"/>
  <c r="F1008" i="1"/>
  <c r="F999" i="1"/>
  <c r="F982" i="1"/>
  <c r="F980" i="1"/>
  <c r="F992" i="1"/>
  <c r="F949" i="1"/>
  <c r="F941" i="1"/>
  <c r="F911" i="1"/>
  <c r="F969" i="1"/>
  <c r="F967" i="1"/>
  <c r="F958" i="1"/>
  <c r="F957" i="1"/>
  <c r="F952" i="1"/>
  <c r="F944" i="1"/>
  <c r="F886" i="1"/>
  <c r="F929" i="1"/>
  <c r="F963" i="1"/>
  <c r="F942" i="1"/>
  <c r="F934" i="1"/>
  <c r="F913" i="1"/>
  <c r="F902" i="1"/>
  <c r="F959" i="1"/>
  <c r="F946" i="1"/>
  <c r="F938" i="1"/>
  <c r="F897" i="1"/>
  <c r="F891" i="1"/>
  <c r="F863" i="1"/>
  <c r="F672" i="1"/>
  <c r="F403" i="1"/>
  <c r="F402" i="1"/>
  <c r="F398" i="1"/>
  <c r="F411" i="1"/>
  <c r="F400" i="1"/>
  <c r="F395" i="1"/>
  <c r="F194" i="1"/>
  <c r="F187" i="1"/>
  <c r="F184" i="1"/>
  <c r="F190" i="1"/>
  <c r="F1029" i="1"/>
  <c r="F881" i="1"/>
  <c r="F822" i="1"/>
  <c r="F802" i="1"/>
  <c r="F753" i="1"/>
  <c r="F1062" i="1"/>
  <c r="F1050" i="1"/>
  <c r="F979" i="1"/>
  <c r="F961" i="1"/>
  <c r="F888" i="1"/>
  <c r="F883" i="1"/>
  <c r="F869" i="1"/>
  <c r="F861" i="1"/>
  <c r="F820" i="1"/>
  <c r="F709" i="1"/>
  <c r="F583" i="1"/>
  <c r="F976" i="1"/>
  <c r="F964" i="1"/>
  <c r="F930" i="1"/>
  <c r="F926" i="1"/>
  <c r="F898" i="1"/>
  <c r="F796" i="1"/>
  <c r="F705" i="1"/>
  <c r="F635" i="1"/>
  <c r="F265" i="1"/>
  <c r="F1074" i="1"/>
  <c r="F1067" i="1"/>
  <c r="F1055" i="1"/>
  <c r="F1051" i="1"/>
  <c r="F1042" i="1"/>
  <c r="F998" i="1"/>
  <c r="F918" i="1"/>
  <c r="F880" i="1"/>
  <c r="F795" i="1"/>
  <c r="F786" i="1"/>
  <c r="F728" i="1"/>
  <c r="F725" i="1"/>
  <c r="F708" i="1"/>
  <c r="F637" i="1"/>
  <c r="F627" i="1"/>
  <c r="F612" i="1"/>
  <c r="F576" i="1"/>
  <c r="F831" i="1"/>
  <c r="F922" i="1"/>
  <c r="F455" i="1"/>
  <c r="F948" i="1"/>
  <c r="F586" i="1"/>
  <c r="F540" i="1"/>
  <c r="F533" i="1"/>
  <c r="F477" i="1"/>
  <c r="F444" i="1"/>
  <c r="F413" i="1"/>
  <c r="F387" i="1"/>
  <c r="F347" i="1"/>
  <c r="F340" i="1"/>
  <c r="F304" i="1"/>
  <c r="F260" i="1"/>
  <c r="F247" i="1"/>
  <c r="F244" i="1"/>
  <c r="F238" i="1"/>
  <c r="F229" i="1"/>
  <c r="F180" i="1"/>
  <c r="F174" i="1"/>
  <c r="F171" i="1"/>
  <c r="F154" i="1"/>
  <c r="F152" i="1"/>
  <c r="F129" i="1"/>
  <c r="F113" i="1"/>
  <c r="F51" i="1"/>
  <c r="F318" i="1"/>
  <c r="F1045" i="1"/>
  <c r="F1044" i="1"/>
  <c r="F1018" i="1"/>
  <c r="F932" i="1"/>
  <c r="F907" i="1"/>
  <c r="F854" i="1"/>
  <c r="F704" i="1"/>
  <c r="F288" i="1"/>
  <c r="F975" i="1"/>
  <c r="F751" i="1"/>
  <c r="F326" i="1"/>
  <c r="F864" i="1"/>
  <c r="F582" i="1"/>
  <c r="F549" i="1"/>
  <c r="F485" i="1"/>
  <c r="F421" i="1"/>
  <c r="F314" i="1"/>
  <c r="F311" i="1"/>
  <c r="F282" i="1"/>
  <c r="F240" i="1"/>
  <c r="F213" i="1"/>
  <c r="F196" i="1"/>
  <c r="F162" i="1"/>
  <c r="F149" i="1"/>
  <c r="F71" i="1"/>
  <c r="F224" i="1"/>
  <c r="F983" i="1"/>
  <c r="F695" i="1"/>
  <c r="F525" i="1"/>
  <c r="F377" i="1"/>
  <c r="F313" i="1"/>
  <c r="F289" i="1"/>
  <c r="F973" i="1"/>
  <c r="F658" i="1"/>
  <c r="F615" i="1"/>
  <c r="F548" i="1"/>
  <c r="F541" i="1"/>
  <c r="F484" i="1"/>
  <c r="F478" i="1"/>
  <c r="F420" i="1"/>
  <c r="F388" i="1"/>
  <c r="F382" i="1"/>
  <c r="F352" i="1"/>
  <c r="F310" i="1"/>
  <c r="F298" i="1"/>
  <c r="F220" i="1"/>
  <c r="F182" i="1"/>
  <c r="F156" i="1"/>
  <c r="F120" i="1"/>
  <c r="F66" i="1"/>
  <c r="F950" i="1"/>
  <c r="F943" i="1"/>
  <c r="F286" i="1"/>
  <c r="F233" i="1"/>
  <c r="F166" i="1"/>
  <c r="F117" i="1"/>
  <c r="F106" i="1"/>
  <c r="F59" i="1"/>
  <c r="F727" i="1"/>
  <c r="F1070" i="1"/>
  <c r="F426" i="1"/>
  <c r="F315" i="1"/>
  <c r="F906" i="1"/>
  <c r="F870" i="1"/>
  <c r="F832" i="1"/>
  <c r="F810" i="1"/>
  <c r="F794" i="1"/>
  <c r="F770" i="1"/>
  <c r="F742" i="1"/>
  <c r="F729" i="1"/>
  <c r="F683" i="1"/>
  <c r="F646" i="1"/>
  <c r="F630" i="1"/>
  <c r="F623" i="1"/>
  <c r="F580" i="1"/>
  <c r="F579" i="1"/>
  <c r="F532" i="1"/>
  <c r="F518" i="1"/>
  <c r="F511" i="1"/>
  <c r="F494" i="1"/>
  <c r="F468" i="1"/>
  <c r="F456" i="1"/>
  <c r="F447" i="1"/>
  <c r="F440" i="1"/>
  <c r="F405" i="1"/>
  <c r="F353" i="1"/>
  <c r="F335" i="1"/>
  <c r="F328" i="1"/>
  <c r="F305" i="1"/>
  <c r="F296" i="1"/>
  <c r="F255" i="1"/>
  <c r="F248" i="1"/>
  <c r="F234" i="1"/>
  <c r="F211" i="1"/>
  <c r="F204" i="1"/>
  <c r="F145" i="1"/>
  <c r="F133" i="1"/>
  <c r="F91" i="1"/>
  <c r="F88" i="1"/>
  <c r="F60" i="1"/>
  <c r="F857" i="1"/>
  <c r="F923" i="1"/>
  <c r="F916" i="1"/>
  <c r="F894" i="1"/>
  <c r="F850" i="1"/>
  <c r="F843" i="1"/>
  <c r="F840" i="1"/>
  <c r="F805" i="1"/>
  <c r="F777" i="1"/>
  <c r="F741" i="1"/>
  <c r="F714" i="1"/>
  <c r="F689" i="1"/>
  <c r="F669" i="1"/>
  <c r="F642" i="1"/>
  <c r="F640" i="1"/>
  <c r="F622" i="1"/>
  <c r="F594" i="1"/>
  <c r="F551" i="1"/>
  <c r="F521" i="1"/>
  <c r="F507" i="1"/>
  <c r="F493" i="1"/>
  <c r="F479" i="1"/>
  <c r="F467" i="1"/>
  <c r="F406" i="1"/>
  <c r="F330" i="1"/>
  <c r="F297" i="1"/>
  <c r="F295" i="1"/>
  <c r="F258" i="1"/>
  <c r="F215" i="1"/>
  <c r="F112" i="1"/>
  <c r="F90" i="1"/>
  <c r="F78" i="1"/>
  <c r="F68" i="1"/>
  <c r="F299" i="1"/>
  <c r="F214" i="1"/>
  <c r="F814" i="1"/>
  <c r="F737" i="1"/>
  <c r="F668" i="1"/>
  <c r="F625" i="1"/>
  <c r="F492" i="1"/>
  <c r="F383" i="1"/>
  <c r="F323" i="1"/>
  <c r="F210" i="1"/>
  <c r="F89" i="1"/>
  <c r="F55" i="1"/>
  <c r="F291" i="1"/>
  <c r="F885" i="1"/>
  <c r="F856" i="1"/>
  <c r="F834" i="1"/>
  <c r="F792" i="1"/>
  <c r="F783" i="1"/>
  <c r="F730" i="1"/>
  <c r="F723" i="1"/>
  <c r="F691" i="1"/>
  <c r="F681" i="1"/>
  <c r="F652" i="1"/>
  <c r="F644" i="1"/>
  <c r="F590" i="1"/>
  <c r="F588" i="1"/>
  <c r="F578" i="1"/>
  <c r="F502" i="1"/>
  <c r="F472" i="1"/>
  <c r="F459" i="1"/>
  <c r="F454" i="1"/>
  <c r="F409" i="1"/>
  <c r="F392" i="1"/>
  <c r="F384" i="1"/>
  <c r="F379" i="1"/>
  <c r="F358" i="1"/>
  <c r="F338" i="1"/>
  <c r="F337" i="1"/>
  <c r="F306" i="1"/>
  <c r="F266" i="1"/>
  <c r="F200" i="1"/>
  <c r="F173" i="1"/>
  <c r="F170" i="1"/>
  <c r="F148" i="1"/>
  <c r="F134" i="1"/>
  <c r="F121" i="1"/>
  <c r="F116" i="1"/>
  <c r="F96" i="1"/>
  <c r="F86" i="1"/>
  <c r="F69" i="1"/>
  <c r="F284" i="1"/>
  <c r="F914" i="1"/>
  <c r="F719" i="1"/>
  <c r="F61" i="1"/>
  <c r="F423" i="1"/>
  <c r="F416" i="1"/>
  <c r="F654" i="1"/>
  <c r="F589" i="1"/>
  <c r="F581" i="1"/>
  <c r="F561" i="1"/>
  <c r="F487" i="1"/>
  <c r="F471" i="1"/>
  <c r="F458" i="1"/>
  <c r="F431" i="1"/>
  <c r="F391" i="1"/>
  <c r="F343" i="1"/>
  <c r="F276" i="1"/>
  <c r="F231" i="1"/>
  <c r="F223" i="1"/>
  <c r="F175" i="1"/>
  <c r="F95" i="1"/>
  <c r="F819" i="1"/>
  <c r="F645" i="1"/>
  <c r="F555" i="1"/>
  <c r="F971" i="1"/>
  <c r="F968" i="1"/>
  <c r="F933" i="1"/>
  <c r="F896" i="1"/>
  <c r="F893" i="1"/>
  <c r="F887" i="1"/>
  <c r="F867" i="1"/>
  <c r="F827" i="1"/>
  <c r="F815" i="1"/>
  <c r="F812" i="1"/>
  <c r="F809" i="1"/>
  <c r="F780" i="1"/>
  <c r="F773" i="1"/>
  <c r="F687" i="1"/>
  <c r="F648" i="1"/>
  <c r="F643" i="1"/>
  <c r="F84" i="1"/>
  <c r="F1059" i="1"/>
  <c r="F1052" i="1"/>
  <c r="F1035" i="1"/>
  <c r="F1031" i="1"/>
  <c r="F1027" i="1"/>
  <c r="F939" i="1"/>
  <c r="F808" i="1"/>
  <c r="F765" i="1"/>
  <c r="F633" i="1"/>
  <c r="F606" i="1"/>
  <c r="F553" i="1"/>
  <c r="F966" i="1"/>
  <c r="F909" i="1"/>
  <c r="F1058" i="1"/>
  <c r="F1046" i="1"/>
  <c r="F1034" i="1"/>
  <c r="F1030" i="1"/>
  <c r="F1017" i="1"/>
  <c r="F1006" i="1"/>
  <c r="F984" i="1"/>
  <c r="F981" i="1"/>
  <c r="F977" i="1"/>
  <c r="F905" i="1"/>
  <c r="F895" i="1"/>
  <c r="F851" i="1"/>
  <c r="F842" i="1"/>
  <c r="F797" i="1"/>
  <c r="F724" i="1"/>
  <c r="F693" i="1"/>
  <c r="F686" i="1"/>
  <c r="F677" i="1"/>
  <c r="F662" i="1"/>
  <c r="F369" i="1"/>
  <c r="F1032" i="1"/>
  <c r="F931" i="1"/>
  <c r="F928" i="1"/>
  <c r="F904" i="1"/>
  <c r="F825" i="1"/>
  <c r="F816" i="1"/>
  <c r="F804" i="1"/>
  <c r="F800" i="1"/>
  <c r="F785" i="1"/>
  <c r="F775" i="1"/>
  <c r="F767" i="1"/>
  <c r="F757" i="1"/>
  <c r="F754" i="1"/>
  <c r="F746" i="1"/>
  <c r="F740" i="1"/>
  <c r="F706" i="1"/>
  <c r="F607" i="1"/>
  <c r="F564" i="1"/>
  <c r="F1043" i="1"/>
  <c r="F1041" i="1"/>
  <c r="F1016" i="1"/>
  <c r="F1010" i="1"/>
  <c r="F974" i="1"/>
  <c r="F947" i="1"/>
  <c r="F924" i="1"/>
  <c r="F872" i="1"/>
  <c r="F839" i="1"/>
  <c r="F828" i="1"/>
  <c r="F811" i="1"/>
  <c r="F790" i="1"/>
  <c r="F764" i="1"/>
  <c r="F750" i="1"/>
  <c r="F733" i="1"/>
  <c r="F726" i="1"/>
  <c r="F716" i="1"/>
  <c r="F702" i="1"/>
  <c r="F698" i="1"/>
  <c r="F673" i="1"/>
  <c r="F666" i="1"/>
  <c r="F650" i="1"/>
  <c r="F638" i="1"/>
  <c r="F614" i="1"/>
  <c r="F636" i="1"/>
  <c r="F593" i="1"/>
  <c r="F569" i="1"/>
  <c r="F517" i="1"/>
  <c r="F514" i="1"/>
  <c r="F510" i="1"/>
  <c r="F483" i="1"/>
  <c r="F461" i="1"/>
  <c r="F450" i="1"/>
  <c r="F445" i="1"/>
  <c r="F368" i="1"/>
  <c r="F351" i="1"/>
  <c r="F309" i="1"/>
  <c r="F301" i="1"/>
  <c r="F285" i="1"/>
  <c r="F272" i="1"/>
  <c r="F268" i="1"/>
  <c r="F261" i="1"/>
  <c r="F245" i="1"/>
  <c r="F241" i="1"/>
  <c r="F230" i="1"/>
  <c r="F227" i="1"/>
  <c r="F201" i="1"/>
  <c r="F193" i="1"/>
  <c r="F168" i="1"/>
  <c r="F153" i="1"/>
  <c r="F146" i="1"/>
  <c r="F135" i="1"/>
  <c r="F87" i="1"/>
  <c r="F67" i="1"/>
  <c r="F58" i="1"/>
  <c r="F56" i="1"/>
  <c r="F558" i="1"/>
  <c r="F554" i="1"/>
  <c r="F430" i="1"/>
  <c r="F203" i="1"/>
  <c r="F197" i="1"/>
  <c r="F125" i="1"/>
  <c r="F72" i="1"/>
  <c r="F466" i="1"/>
  <c r="F142" i="1"/>
  <c r="F597" i="1"/>
  <c r="F595" i="1"/>
  <c r="F543" i="1"/>
  <c r="F530" i="1"/>
  <c r="F520" i="1"/>
  <c r="F506" i="1"/>
  <c r="F499" i="1"/>
  <c r="F469" i="1"/>
  <c r="F457" i="1"/>
  <c r="F438" i="1"/>
  <c r="F432" i="1"/>
  <c r="F407" i="1"/>
  <c r="F390" i="1"/>
  <c r="F381" i="1"/>
  <c r="F372" i="1"/>
  <c r="F364" i="1"/>
  <c r="F290" i="1"/>
  <c r="F280" i="1"/>
  <c r="F251" i="1"/>
  <c r="F235" i="1"/>
  <c r="F219" i="1"/>
  <c r="F212" i="1"/>
  <c r="F178" i="1"/>
  <c r="F160" i="1"/>
  <c r="F150" i="1"/>
  <c r="F76" i="1"/>
  <c r="F824" i="1"/>
  <c r="F656" i="1"/>
  <c r="F546" i="1"/>
  <c r="F536" i="1"/>
  <c r="F526" i="1"/>
  <c r="F512" i="1"/>
  <c r="F495" i="1"/>
  <c r="F488" i="1"/>
  <c r="F473" i="1"/>
  <c r="F435" i="1"/>
  <c r="F410" i="1"/>
  <c r="F404" i="1"/>
  <c r="F393" i="1"/>
  <c r="F378" i="1"/>
  <c r="F360" i="1"/>
  <c r="F355" i="1"/>
  <c r="F342" i="1"/>
  <c r="F329" i="1"/>
  <c r="F327" i="1"/>
  <c r="F316" i="1"/>
  <c r="F287" i="1"/>
  <c r="F283" i="1"/>
  <c r="F269" i="1"/>
  <c r="F257" i="1"/>
  <c r="F243" i="1"/>
  <c r="F222" i="1"/>
  <c r="F216" i="1"/>
  <c r="F207" i="1"/>
  <c r="F199" i="1"/>
  <c r="F144" i="1"/>
  <c r="F130" i="1"/>
  <c r="F105" i="1"/>
  <c r="F104" i="1"/>
  <c r="F100" i="1"/>
  <c r="F93" i="1"/>
  <c r="F81" i="1"/>
  <c r="F73" i="1"/>
  <c r="F63" i="1"/>
  <c r="F563" i="1"/>
  <c r="F542" i="1"/>
  <c r="F519" i="1"/>
  <c r="F501" i="1"/>
  <c r="F498" i="1"/>
  <c r="F463" i="1"/>
  <c r="F443" i="1"/>
  <c r="F439" i="1"/>
  <c r="F401" i="1"/>
  <c r="F389" i="1"/>
  <c r="F380" i="1"/>
  <c r="F371" i="1"/>
  <c r="F363" i="1"/>
  <c r="F332" i="1"/>
  <c r="F321" i="1"/>
  <c r="F259" i="1"/>
  <c r="F250" i="1"/>
  <c r="F237" i="1"/>
  <c r="F232" i="1"/>
  <c r="F205" i="1"/>
  <c r="F172" i="1"/>
  <c r="F165" i="1"/>
  <c r="F141" i="1"/>
  <c r="F111" i="1"/>
  <c r="F83" i="1"/>
  <c r="F65" i="1"/>
  <c r="F367" i="1"/>
  <c r="F603" i="1"/>
  <c r="F462" i="1"/>
  <c r="F331" i="1"/>
  <c r="F270" i="1"/>
  <c r="F147" i="1"/>
  <c r="F143" i="1"/>
  <c r="F132" i="1"/>
  <c r="F79" i="1"/>
  <c r="F608" i="1"/>
  <c r="F140" i="1"/>
  <c r="F159" i="1"/>
  <c r="F179" i="1"/>
  <c r="F158" i="1"/>
  <c r="F137" i="1"/>
  <c r="F115" i="1"/>
  <c r="F118" i="1"/>
  <c r="F560" i="1"/>
  <c r="F826" i="1"/>
  <c r="J172" i="1" l="1"/>
  <c r="G172" i="1" s="1"/>
  <c r="J410" i="1"/>
  <c r="G410" i="1" s="1"/>
  <c r="J67" i="1"/>
  <c r="G67" i="1" s="1"/>
  <c r="J947" i="1"/>
  <c r="G947" i="1" s="1"/>
  <c r="J1017" i="1"/>
  <c r="G1017" i="1" s="1"/>
  <c r="J175" i="1"/>
  <c r="G175" i="1" s="1"/>
  <c r="J885" i="1"/>
  <c r="G885" i="1" s="1"/>
  <c r="J255" i="1"/>
  <c r="G255" i="1" s="1"/>
  <c r="J352" i="1"/>
  <c r="G352" i="1" s="1"/>
  <c r="J260" i="1"/>
  <c r="G260" i="1" s="1"/>
  <c r="J961" i="1"/>
  <c r="G961" i="1" s="1"/>
  <c r="J934" i="1"/>
  <c r="G934" i="1" s="1"/>
  <c r="J169" i="1"/>
  <c r="G169" i="1" s="1"/>
  <c r="J995" i="1"/>
  <c r="G995" i="1" s="1"/>
  <c r="J736" i="1"/>
  <c r="G736" i="1" s="1"/>
  <c r="J925" i="1"/>
  <c r="G925" i="1" s="1"/>
  <c r="J371" i="1"/>
  <c r="G371" i="1" s="1"/>
  <c r="J235" i="1"/>
  <c r="G235" i="1" s="1"/>
  <c r="J309" i="1"/>
  <c r="G309" i="1" s="1"/>
  <c r="J662" i="1"/>
  <c r="G662" i="1" s="1"/>
  <c r="J223" i="1"/>
  <c r="G223" i="1" s="1"/>
  <c r="J291" i="1"/>
  <c r="G291" i="1" s="1"/>
  <c r="J296" i="1"/>
  <c r="G296" i="1" s="1"/>
  <c r="J658" i="1"/>
  <c r="G658" i="1" s="1"/>
  <c r="J627" i="1"/>
  <c r="G627" i="1" s="1"/>
  <c r="J942" i="1"/>
  <c r="G942" i="1" s="1"/>
  <c r="J236" i="1"/>
  <c r="G236" i="1" s="1"/>
  <c r="J225" i="1"/>
  <c r="G225" i="1" s="1"/>
  <c r="J960" i="1"/>
  <c r="G960" i="1" s="1"/>
  <c r="J232" i="1"/>
  <c r="G232" i="1" s="1"/>
  <c r="J824" i="1"/>
  <c r="G824" i="1" s="1"/>
  <c r="J241" i="1"/>
  <c r="G241" i="1" s="1"/>
  <c r="J270" i="1"/>
  <c r="G270" i="1" s="1"/>
  <c r="J321" i="1"/>
  <c r="G321" i="1" s="1"/>
  <c r="J73" i="1"/>
  <c r="G73" i="1" s="1"/>
  <c r="J287" i="1"/>
  <c r="G287" i="1" s="1"/>
  <c r="J526" i="1"/>
  <c r="G526" i="1" s="1"/>
  <c r="J372" i="1"/>
  <c r="G372" i="1" s="1"/>
  <c r="J466" i="1"/>
  <c r="G466" i="1" s="1"/>
  <c r="J272" i="1"/>
  <c r="G272" i="1" s="1"/>
  <c r="J564" i="1"/>
  <c r="G564" i="1" s="1"/>
  <c r="J159" i="1"/>
  <c r="G159" i="1" s="1"/>
  <c r="J331" i="1"/>
  <c r="G331" i="1" s="1"/>
  <c r="J165" i="1"/>
  <c r="G165" i="1" s="1"/>
  <c r="J332" i="1"/>
  <c r="G332" i="1" s="1"/>
  <c r="J463" i="1"/>
  <c r="G463" i="1" s="1"/>
  <c r="J81" i="1"/>
  <c r="G81" i="1" s="1"/>
  <c r="J207" i="1"/>
  <c r="G207" i="1" s="1"/>
  <c r="J316" i="1"/>
  <c r="G316" i="1" s="1"/>
  <c r="J404" i="1"/>
  <c r="G404" i="1" s="1"/>
  <c r="J536" i="1"/>
  <c r="G536" i="1" s="1"/>
  <c r="J212" i="1"/>
  <c r="G212" i="1" s="1"/>
  <c r="J381" i="1"/>
  <c r="G381" i="1" s="1"/>
  <c r="J506" i="1"/>
  <c r="G506" i="1" s="1"/>
  <c r="J72" i="1"/>
  <c r="G72" i="1" s="1"/>
  <c r="J58" i="1"/>
  <c r="G58" i="1" s="1"/>
  <c r="J201" i="1"/>
  <c r="G201" i="1" s="1"/>
  <c r="J285" i="1"/>
  <c r="G285" i="1" s="1"/>
  <c r="J483" i="1"/>
  <c r="G483" i="1" s="1"/>
  <c r="J638" i="1"/>
  <c r="G638" i="1" s="1"/>
  <c r="J733" i="1"/>
  <c r="G733" i="1" s="1"/>
  <c r="J924" i="1"/>
  <c r="G924" i="1" s="1"/>
  <c r="J607" i="1"/>
  <c r="G607" i="1" s="1"/>
  <c r="J785" i="1"/>
  <c r="G785" i="1" s="1"/>
  <c r="J1032" i="1"/>
  <c r="G1032" i="1" s="1"/>
  <c r="J797" i="1"/>
  <c r="G797" i="1" s="1"/>
  <c r="J1006" i="1"/>
  <c r="G1006" i="1" s="1"/>
  <c r="J553" i="1"/>
  <c r="G553" i="1" s="1"/>
  <c r="J1035" i="1"/>
  <c r="G1035" i="1" s="1"/>
  <c r="J773" i="1"/>
  <c r="G773" i="1" s="1"/>
  <c r="J893" i="1"/>
  <c r="G893" i="1" s="1"/>
  <c r="J95" i="1"/>
  <c r="G95" i="1" s="1"/>
  <c r="J458" i="1"/>
  <c r="G458" i="1" s="1"/>
  <c r="J423" i="1"/>
  <c r="G423" i="1" s="1"/>
  <c r="J116" i="1"/>
  <c r="G116" i="1" s="1"/>
  <c r="J306" i="1"/>
  <c r="G306" i="1" s="1"/>
  <c r="J454" i="1"/>
  <c r="G454" i="1" s="1"/>
  <c r="J652" i="1"/>
  <c r="G652" i="1" s="1"/>
  <c r="J856" i="1"/>
  <c r="G856" i="1" s="1"/>
  <c r="J492" i="1"/>
  <c r="G492" i="1" s="1"/>
  <c r="J78" i="1"/>
  <c r="G78" i="1" s="1"/>
  <c r="J406" i="1"/>
  <c r="G406" i="1" s="1"/>
  <c r="J622" i="1"/>
  <c r="G622" i="1" s="1"/>
  <c r="J805" i="1"/>
  <c r="G805" i="1" s="1"/>
  <c r="J60" i="1"/>
  <c r="G60" i="1" s="1"/>
  <c r="J248" i="1"/>
  <c r="G248" i="1" s="1"/>
  <c r="J440" i="1"/>
  <c r="G440" i="1" s="1"/>
  <c r="J579" i="1"/>
  <c r="G579" i="1" s="1"/>
  <c r="J770" i="1"/>
  <c r="G770" i="1" s="1"/>
  <c r="J1070" i="1"/>
  <c r="G1070" i="1" s="1"/>
  <c r="J943" i="1"/>
  <c r="G943" i="1" s="1"/>
  <c r="J310" i="1"/>
  <c r="G310" i="1" s="1"/>
  <c r="J548" i="1"/>
  <c r="G548" i="1" s="1"/>
  <c r="J695" i="1"/>
  <c r="G695" i="1" s="1"/>
  <c r="J240" i="1"/>
  <c r="G240" i="1" s="1"/>
  <c r="J864" i="1"/>
  <c r="G864" i="1" s="1"/>
  <c r="J932" i="1"/>
  <c r="G932" i="1" s="1"/>
  <c r="J152" i="1"/>
  <c r="G152" i="1" s="1"/>
  <c r="J247" i="1"/>
  <c r="G247" i="1" s="1"/>
  <c r="J477" i="1"/>
  <c r="G477" i="1" s="1"/>
  <c r="J576" i="1"/>
  <c r="G576" i="1" s="1"/>
  <c r="J795" i="1"/>
  <c r="G795" i="1" s="1"/>
  <c r="J1074" i="1"/>
  <c r="G1074" i="1" s="1"/>
  <c r="J964" i="1"/>
  <c r="G964" i="1" s="1"/>
  <c r="J888" i="1"/>
  <c r="G888" i="1" s="1"/>
  <c r="J881" i="1"/>
  <c r="G881" i="1" s="1"/>
  <c r="J187" i="1"/>
  <c r="G187" i="1" s="1"/>
  <c r="J672" i="1"/>
  <c r="G672" i="1" s="1"/>
  <c r="J913" i="1"/>
  <c r="G913" i="1" s="1"/>
  <c r="J957" i="1"/>
  <c r="G957" i="1" s="1"/>
  <c r="J980" i="1"/>
  <c r="G980" i="1" s="1"/>
  <c r="J1025" i="1"/>
  <c r="G1025" i="1" s="1"/>
  <c r="J1013" i="1"/>
  <c r="G1013" i="1" s="1"/>
  <c r="J1054" i="1"/>
  <c r="G1054" i="1" s="1"/>
  <c r="J131" i="1"/>
  <c r="G131" i="1" s="1"/>
  <c r="J779" i="1"/>
  <c r="G779" i="1" s="1"/>
  <c r="J1040" i="1"/>
  <c r="G1040" i="1" s="1"/>
  <c r="J362" i="1"/>
  <c r="G362" i="1" s="1"/>
  <c r="J107" i="1"/>
  <c r="G107" i="1" s="1"/>
  <c r="J605" i="1"/>
  <c r="G605" i="1" s="1"/>
  <c r="J846" i="1"/>
  <c r="G846" i="1" s="1"/>
  <c r="J978" i="1"/>
  <c r="G978" i="1" s="1"/>
  <c r="J322" i="1"/>
  <c r="G322" i="1" s="1"/>
  <c r="J262" i="1"/>
  <c r="G262" i="1" s="1"/>
  <c r="J537" i="1"/>
  <c r="G537" i="1" s="1"/>
  <c r="J453" i="1"/>
  <c r="G453" i="1" s="1"/>
  <c r="J680" i="1"/>
  <c r="G680" i="1" s="1"/>
  <c r="J731" i="1"/>
  <c r="G731" i="1" s="1"/>
  <c r="J789" i="1"/>
  <c r="G789" i="1" s="1"/>
  <c r="J919" i="1"/>
  <c r="G919" i="1" s="1"/>
  <c r="J676" i="1"/>
  <c r="G676" i="1" s="1"/>
  <c r="J674" i="1"/>
  <c r="G674" i="1" s="1"/>
  <c r="J1063" i="1"/>
  <c r="G1063" i="1" s="1"/>
  <c r="J189" i="1"/>
  <c r="G189" i="1" s="1"/>
  <c r="J1036" i="1"/>
  <c r="G1036" i="1" s="1"/>
  <c r="J1019" i="1"/>
  <c r="G1019" i="1" s="1"/>
  <c r="J216" i="1"/>
  <c r="G216" i="1" s="1"/>
  <c r="J227" i="1"/>
  <c r="G227" i="1" s="1"/>
  <c r="J369" i="1"/>
  <c r="G369" i="1" s="1"/>
  <c r="J337" i="1"/>
  <c r="G337" i="1" s="1"/>
  <c r="J88" i="1"/>
  <c r="G88" i="1" s="1"/>
  <c r="J615" i="1"/>
  <c r="G615" i="1" s="1"/>
  <c r="J880" i="1"/>
  <c r="G880" i="1" s="1"/>
  <c r="J1002" i="1"/>
  <c r="G1002" i="1" s="1"/>
  <c r="J128" i="1"/>
  <c r="G128" i="1" s="1"/>
  <c r="J692" i="1"/>
  <c r="G692" i="1" s="1"/>
  <c r="J1037" i="1"/>
  <c r="G1037" i="1" s="1"/>
  <c r="J603" i="1"/>
  <c r="G603" i="1" s="1"/>
  <c r="J656" i="1"/>
  <c r="G656" i="1" s="1"/>
  <c r="J514" i="1"/>
  <c r="G514" i="1" s="1"/>
  <c r="J851" i="1"/>
  <c r="G851" i="1" s="1"/>
  <c r="J719" i="1"/>
  <c r="G719" i="1" s="1"/>
  <c r="J479" i="1"/>
  <c r="G479" i="1" s="1"/>
  <c r="J810" i="1"/>
  <c r="G810" i="1" s="1"/>
  <c r="J751" i="1"/>
  <c r="G751" i="1" s="1"/>
  <c r="J979" i="1"/>
  <c r="G979" i="1" s="1"/>
  <c r="J999" i="1"/>
  <c r="G999" i="1" s="1"/>
  <c r="J868" i="1"/>
  <c r="G868" i="1" s="1"/>
  <c r="J985" i="1"/>
  <c r="G985" i="1" s="1"/>
  <c r="J744" i="1"/>
  <c r="G744" i="1" s="1"/>
  <c r="J962" i="1"/>
  <c r="G962" i="1" s="1"/>
  <c r="J342" i="1"/>
  <c r="G342" i="1" s="1"/>
  <c r="J517" i="1"/>
  <c r="G517" i="1" s="1"/>
  <c r="J1034" i="1"/>
  <c r="G1034" i="1" s="1"/>
  <c r="J561" i="1"/>
  <c r="G561" i="1" s="1"/>
  <c r="J502" i="1"/>
  <c r="G502" i="1" s="1"/>
  <c r="J737" i="1"/>
  <c r="G737" i="1" s="1"/>
  <c r="J215" i="1"/>
  <c r="G215" i="1" s="1"/>
  <c r="J493" i="1"/>
  <c r="G493" i="1" s="1"/>
  <c r="J669" i="1"/>
  <c r="G669" i="1" s="1"/>
  <c r="J850" i="1"/>
  <c r="G850" i="1" s="1"/>
  <c r="J305" i="1"/>
  <c r="G305" i="1" s="1"/>
  <c r="J832" i="1"/>
  <c r="G832" i="1" s="1"/>
  <c r="J106" i="1"/>
  <c r="G106" i="1" s="1"/>
  <c r="J120" i="1"/>
  <c r="G120" i="1" s="1"/>
  <c r="J388" i="1"/>
  <c r="G388" i="1" s="1"/>
  <c r="J973" i="1"/>
  <c r="G973" i="1" s="1"/>
  <c r="J71" i="1"/>
  <c r="G71" i="1" s="1"/>
  <c r="J314" i="1"/>
  <c r="G314" i="1" s="1"/>
  <c r="J975" i="1"/>
  <c r="G975" i="1" s="1"/>
  <c r="J1045" i="1"/>
  <c r="G1045" i="1" s="1"/>
  <c r="J174" i="1"/>
  <c r="G174" i="1" s="1"/>
  <c r="J340" i="1"/>
  <c r="G340" i="1" s="1"/>
  <c r="J586" i="1"/>
  <c r="G586" i="1" s="1"/>
  <c r="J637" i="1"/>
  <c r="G637" i="1" s="1"/>
  <c r="J998" i="1"/>
  <c r="G998" i="1" s="1"/>
  <c r="J705" i="1"/>
  <c r="G705" i="1" s="1"/>
  <c r="J709" i="1"/>
  <c r="G709" i="1" s="1"/>
  <c r="J1050" i="1"/>
  <c r="G1050" i="1" s="1"/>
  <c r="J400" i="1"/>
  <c r="G400" i="1" s="1"/>
  <c r="J897" i="1"/>
  <c r="G897" i="1" s="1"/>
  <c r="J963" i="1"/>
  <c r="G963" i="1" s="1"/>
  <c r="J969" i="1"/>
  <c r="G969" i="1" s="1"/>
  <c r="J1008" i="1"/>
  <c r="G1008" i="1" s="1"/>
  <c r="J990" i="1"/>
  <c r="G990" i="1" s="1"/>
  <c r="J1038" i="1"/>
  <c r="G1038" i="1" s="1"/>
  <c r="J1072" i="1"/>
  <c r="G1072" i="1" s="1"/>
  <c r="J657" i="1"/>
  <c r="G657" i="1" s="1"/>
  <c r="J937" i="1"/>
  <c r="G937" i="1" s="1"/>
  <c r="J177" i="1"/>
  <c r="G177" i="1" s="1"/>
  <c r="J437" i="1"/>
  <c r="G437" i="1" s="1"/>
  <c r="J206" i="1"/>
  <c r="G206" i="1" s="1"/>
  <c r="J841" i="1"/>
  <c r="G841" i="1" s="1"/>
  <c r="J866" i="1"/>
  <c r="G866" i="1" s="1"/>
  <c r="J988" i="1"/>
  <c r="G988" i="1" s="1"/>
  <c r="J490" i="1"/>
  <c r="G490" i="1" s="1"/>
  <c r="J344" i="1"/>
  <c r="G344" i="1" s="1"/>
  <c r="J263" i="1"/>
  <c r="G263" i="1" s="1"/>
  <c r="J538" i="1"/>
  <c r="G538" i="1" s="1"/>
  <c r="J663" i="1"/>
  <c r="G663" i="1" s="1"/>
  <c r="J771" i="1"/>
  <c r="G771" i="1" s="1"/>
  <c r="J715" i="1"/>
  <c r="G715" i="1" s="1"/>
  <c r="J1001" i="1"/>
  <c r="G1001" i="1" s="1"/>
  <c r="J882" i="1"/>
  <c r="G882" i="1" s="1"/>
  <c r="J678" i="1"/>
  <c r="G678" i="1" s="1"/>
  <c r="J1011" i="1"/>
  <c r="G1011" i="1" s="1"/>
  <c r="J562" i="1"/>
  <c r="G562" i="1" s="1"/>
  <c r="J679" i="1"/>
  <c r="G679" i="1" s="1"/>
  <c r="J873" i="1"/>
  <c r="G873" i="1" s="1"/>
  <c r="J140" i="1"/>
  <c r="G140" i="1" s="1"/>
  <c r="J327" i="1"/>
  <c r="G327" i="1" s="1"/>
  <c r="J125" i="1"/>
  <c r="G125" i="1" s="1"/>
  <c r="J750" i="1"/>
  <c r="G750" i="1" s="1"/>
  <c r="J606" i="1"/>
  <c r="G606" i="1" s="1"/>
  <c r="J121" i="1"/>
  <c r="G121" i="1" s="1"/>
  <c r="J467" i="1"/>
  <c r="G467" i="1" s="1"/>
  <c r="J794" i="1"/>
  <c r="G794" i="1" s="1"/>
  <c r="J282" i="1"/>
  <c r="G282" i="1" s="1"/>
  <c r="J612" i="1"/>
  <c r="G612" i="1" s="1"/>
  <c r="J194" i="1"/>
  <c r="G194" i="1" s="1"/>
  <c r="J1075" i="1"/>
  <c r="G1075" i="1" s="1"/>
  <c r="J675" i="1"/>
  <c r="G675" i="1" s="1"/>
  <c r="J935" i="1"/>
  <c r="G935" i="1" s="1"/>
  <c r="J205" i="1"/>
  <c r="G205" i="1" s="1"/>
  <c r="J435" i="1"/>
  <c r="G435" i="1" s="1"/>
  <c r="J230" i="1"/>
  <c r="G230" i="1" s="1"/>
  <c r="J804" i="1"/>
  <c r="G804" i="1" s="1"/>
  <c r="J933" i="1"/>
  <c r="G933" i="1" s="1"/>
  <c r="J691" i="1"/>
  <c r="G691" i="1" s="1"/>
  <c r="J91" i="1"/>
  <c r="G91" i="1" s="1"/>
  <c r="J382" i="1"/>
  <c r="G382" i="1" s="1"/>
  <c r="J540" i="1"/>
  <c r="G540" i="1" s="1"/>
  <c r="J395" i="1"/>
  <c r="G395" i="1" s="1"/>
  <c r="J418" i="1"/>
  <c r="G418" i="1" s="1"/>
  <c r="J519" i="1"/>
  <c r="G519" i="1" s="1"/>
  <c r="J432" i="1"/>
  <c r="G432" i="1" s="1"/>
  <c r="J351" i="1"/>
  <c r="G351" i="1" s="1"/>
  <c r="J816" i="1"/>
  <c r="G816" i="1" s="1"/>
  <c r="J812" i="1"/>
  <c r="G812" i="1" s="1"/>
  <c r="J358" i="1"/>
  <c r="G358" i="1" s="1"/>
  <c r="J468" i="1"/>
  <c r="G468" i="1" s="1"/>
  <c r="J115" i="1"/>
  <c r="G115" i="1" s="1"/>
  <c r="J132" i="1"/>
  <c r="G132" i="1" s="1"/>
  <c r="J65" i="1"/>
  <c r="G65" i="1" s="1"/>
  <c r="J237" i="1"/>
  <c r="G237" i="1" s="1"/>
  <c r="J389" i="1"/>
  <c r="G389" i="1" s="1"/>
  <c r="J542" i="1"/>
  <c r="G542" i="1" s="1"/>
  <c r="J105" i="1"/>
  <c r="G105" i="1" s="1"/>
  <c r="J257" i="1"/>
  <c r="G257" i="1" s="1"/>
  <c r="J355" i="1"/>
  <c r="G355" i="1" s="1"/>
  <c r="J488" i="1"/>
  <c r="G488" i="1" s="1"/>
  <c r="J76" i="1"/>
  <c r="G76" i="1" s="1"/>
  <c r="J280" i="1"/>
  <c r="G280" i="1" s="1"/>
  <c r="J438" i="1"/>
  <c r="G438" i="1" s="1"/>
  <c r="J595" i="1"/>
  <c r="G595" i="1" s="1"/>
  <c r="J430" i="1"/>
  <c r="G430" i="1" s="1"/>
  <c r="J146" i="1"/>
  <c r="G146" i="1" s="1"/>
  <c r="J245" i="1"/>
  <c r="G245" i="1" s="1"/>
  <c r="J368" i="1"/>
  <c r="G368" i="1" s="1"/>
  <c r="J569" i="1"/>
  <c r="G569" i="1" s="1"/>
  <c r="J698" i="1"/>
  <c r="G698" i="1" s="1"/>
  <c r="J811" i="1"/>
  <c r="G811" i="1" s="1"/>
  <c r="J1016" i="1"/>
  <c r="G1016" i="1" s="1"/>
  <c r="J754" i="1"/>
  <c r="G754" i="1" s="1"/>
  <c r="J825" i="1"/>
  <c r="G825" i="1" s="1"/>
  <c r="J677" i="1"/>
  <c r="G677" i="1" s="1"/>
  <c r="J905" i="1"/>
  <c r="G905" i="1" s="1"/>
  <c r="J1046" i="1"/>
  <c r="G1046" i="1" s="1"/>
  <c r="J808" i="1"/>
  <c r="G808" i="1" s="1"/>
  <c r="J643" i="1"/>
  <c r="G643" i="1" s="1"/>
  <c r="J815" i="1"/>
  <c r="G815" i="1" s="1"/>
  <c r="J971" i="1"/>
  <c r="G971" i="1" s="1"/>
  <c r="J276" i="1"/>
  <c r="G276" i="1" s="1"/>
  <c r="J581" i="1"/>
  <c r="G581" i="1" s="1"/>
  <c r="J284" i="1"/>
  <c r="G284" i="1" s="1"/>
  <c r="J170" i="1"/>
  <c r="G170" i="1" s="1"/>
  <c r="J379" i="1"/>
  <c r="G379" i="1" s="1"/>
  <c r="J578" i="1"/>
  <c r="G578" i="1" s="1"/>
  <c r="J730" i="1"/>
  <c r="G730" i="1" s="1"/>
  <c r="J89" i="1"/>
  <c r="G89" i="1" s="1"/>
  <c r="J814" i="1"/>
  <c r="G814" i="1" s="1"/>
  <c r="J258" i="1"/>
  <c r="G258" i="1" s="1"/>
  <c r="J507" i="1"/>
  <c r="G507" i="1" s="1"/>
  <c r="J689" i="1"/>
  <c r="G689" i="1" s="1"/>
  <c r="J894" i="1"/>
  <c r="G894" i="1" s="1"/>
  <c r="J145" i="1"/>
  <c r="G145" i="1" s="1"/>
  <c r="J328" i="1"/>
  <c r="G328" i="1" s="1"/>
  <c r="J494" i="1"/>
  <c r="G494" i="1" s="1"/>
  <c r="J646" i="1"/>
  <c r="G646" i="1" s="1"/>
  <c r="J870" i="1"/>
  <c r="G870" i="1" s="1"/>
  <c r="J117" i="1"/>
  <c r="G117" i="1" s="1"/>
  <c r="J156" i="1"/>
  <c r="G156" i="1" s="1"/>
  <c r="J420" i="1"/>
  <c r="G420" i="1" s="1"/>
  <c r="J289" i="1"/>
  <c r="G289" i="1" s="1"/>
  <c r="J149" i="1"/>
  <c r="G149" i="1" s="1"/>
  <c r="J421" i="1"/>
  <c r="G421" i="1" s="1"/>
  <c r="J288" i="1"/>
  <c r="G288" i="1" s="1"/>
  <c r="J318" i="1"/>
  <c r="G318" i="1" s="1"/>
  <c r="J180" i="1"/>
  <c r="G180" i="1" s="1"/>
  <c r="J347" i="1"/>
  <c r="G347" i="1" s="1"/>
  <c r="J948" i="1"/>
  <c r="G948" i="1" s="1"/>
  <c r="J708" i="1"/>
  <c r="G708" i="1" s="1"/>
  <c r="J1042" i="1"/>
  <c r="G1042" i="1" s="1"/>
  <c r="J796" i="1"/>
  <c r="G796" i="1" s="1"/>
  <c r="J820" i="1"/>
  <c r="G820" i="1" s="1"/>
  <c r="J1062" i="1"/>
  <c r="G1062" i="1" s="1"/>
  <c r="J411" i="1"/>
  <c r="G411" i="1" s="1"/>
  <c r="J938" i="1"/>
  <c r="G938" i="1" s="1"/>
  <c r="J929" i="1"/>
  <c r="G929" i="1" s="1"/>
  <c r="J911" i="1"/>
  <c r="G911" i="1" s="1"/>
  <c r="J1020" i="1"/>
  <c r="G1020" i="1" s="1"/>
  <c r="J996" i="1"/>
  <c r="G996" i="1" s="1"/>
  <c r="J1068" i="1"/>
  <c r="G1068" i="1" s="1"/>
  <c r="J1065" i="1"/>
  <c r="G1065" i="1" s="1"/>
  <c r="J670" i="1"/>
  <c r="G670" i="1" s="1"/>
  <c r="J899" i="1"/>
  <c r="G899" i="1" s="1"/>
  <c r="J119" i="1"/>
  <c r="G119" i="1" s="1"/>
  <c r="J441" i="1"/>
  <c r="G441" i="1" s="1"/>
  <c r="J292" i="1"/>
  <c r="G292" i="1" s="1"/>
  <c r="J776" i="1"/>
  <c r="G776" i="1" s="1"/>
  <c r="J829" i="1"/>
  <c r="G829" i="1" s="1"/>
  <c r="J993" i="1"/>
  <c r="G993" i="1" s="1"/>
  <c r="J505" i="1"/>
  <c r="G505" i="1" s="1"/>
  <c r="J374" i="1"/>
  <c r="G374" i="1" s="1"/>
  <c r="J273" i="1"/>
  <c r="G273" i="1" s="1"/>
  <c r="J550" i="1"/>
  <c r="G550" i="1" s="1"/>
  <c r="J735" i="1"/>
  <c r="G735" i="1" s="1"/>
  <c r="J801" i="1"/>
  <c r="G801" i="1" s="1"/>
  <c r="J700" i="1"/>
  <c r="G700" i="1" s="1"/>
  <c r="J987" i="1"/>
  <c r="G987" i="1" s="1"/>
  <c r="J956" i="1"/>
  <c r="G956" i="1" s="1"/>
  <c r="J791" i="1"/>
  <c r="G791" i="1" s="1"/>
  <c r="J1024" i="1"/>
  <c r="G1024" i="1" s="1"/>
  <c r="J884" i="1"/>
  <c r="G884" i="1" s="1"/>
  <c r="J188" i="1"/>
  <c r="G188" i="1" s="1"/>
  <c r="J878" i="1"/>
  <c r="G878" i="1" s="1"/>
  <c r="J363" i="1"/>
  <c r="G363" i="1" s="1"/>
  <c r="J390" i="1"/>
  <c r="G390" i="1" s="1"/>
  <c r="J650" i="1"/>
  <c r="G650" i="1" s="1"/>
  <c r="J1052" i="1"/>
  <c r="G1052" i="1" s="1"/>
  <c r="J61" i="1"/>
  <c r="G61" i="1" s="1"/>
  <c r="J90" i="1"/>
  <c r="G90" i="1" s="1"/>
  <c r="J580" i="1"/>
  <c r="G580" i="1" s="1"/>
  <c r="J326" i="1"/>
  <c r="G326" i="1" s="1"/>
  <c r="J265" i="1"/>
  <c r="G265" i="1" s="1"/>
  <c r="J958" i="1"/>
  <c r="G958" i="1" s="1"/>
  <c r="J528" i="1"/>
  <c r="G528" i="1" s="1"/>
  <c r="J217" i="1"/>
  <c r="G217" i="1" s="1"/>
  <c r="J849" i="1"/>
  <c r="G849" i="1" s="1"/>
  <c r="J100" i="1"/>
  <c r="G100" i="1" s="1"/>
  <c r="J530" i="1"/>
  <c r="G530" i="1" s="1"/>
  <c r="J764" i="1"/>
  <c r="G764" i="1" s="1"/>
  <c r="J1059" i="1"/>
  <c r="G1059" i="1" s="1"/>
  <c r="J338" i="1"/>
  <c r="G338" i="1" s="1"/>
  <c r="J642" i="1"/>
  <c r="G642" i="1" s="1"/>
  <c r="J59" i="1"/>
  <c r="G59" i="1" s="1"/>
  <c r="J1044" i="1"/>
  <c r="G1044" i="1" s="1"/>
  <c r="J583" i="1"/>
  <c r="G583" i="1" s="1"/>
  <c r="J967" i="1"/>
  <c r="G967" i="1" s="1"/>
  <c r="J629" i="1"/>
  <c r="G629" i="1" s="1"/>
  <c r="J433" i="1"/>
  <c r="G433" i="1" s="1"/>
  <c r="J860" i="1"/>
  <c r="G860" i="1" s="1"/>
  <c r="J425" i="1"/>
  <c r="G425" i="1" s="1"/>
  <c r="J79" i="1"/>
  <c r="G79" i="1" s="1"/>
  <c r="J104" i="1"/>
  <c r="G104" i="1" s="1"/>
  <c r="J203" i="1"/>
  <c r="G203" i="1" s="1"/>
  <c r="J1010" i="1"/>
  <c r="G1010" i="1" s="1"/>
  <c r="J895" i="1"/>
  <c r="G895" i="1" s="1"/>
  <c r="J968" i="1"/>
  <c r="G968" i="1" s="1"/>
  <c r="J148" i="1"/>
  <c r="G148" i="1" s="1"/>
  <c r="J55" i="1"/>
  <c r="G55" i="1" s="1"/>
  <c r="J133" i="1"/>
  <c r="G133" i="1" s="1"/>
  <c r="J143" i="1"/>
  <c r="G143" i="1" s="1"/>
  <c r="J563" i="1"/>
  <c r="G563" i="1" s="1"/>
  <c r="J360" i="1"/>
  <c r="G360" i="1" s="1"/>
  <c r="J457" i="1"/>
  <c r="G457" i="1" s="1"/>
  <c r="J153" i="1"/>
  <c r="G153" i="1" s="1"/>
  <c r="J702" i="1"/>
  <c r="G702" i="1" s="1"/>
  <c r="J904" i="1"/>
  <c r="G904" i="1" s="1"/>
  <c r="J939" i="1"/>
  <c r="G939" i="1" s="1"/>
  <c r="J343" i="1"/>
  <c r="G343" i="1" s="1"/>
  <c r="J173" i="1"/>
  <c r="G173" i="1" s="1"/>
  <c r="J210" i="1"/>
  <c r="G210" i="1" s="1"/>
  <c r="J714" i="1"/>
  <c r="G714" i="1" s="1"/>
  <c r="J683" i="1"/>
  <c r="G683" i="1" s="1"/>
  <c r="J313" i="1"/>
  <c r="G313" i="1" s="1"/>
  <c r="J51" i="1"/>
  <c r="G51" i="1" s="1"/>
  <c r="J725" i="1"/>
  <c r="G725" i="1" s="1"/>
  <c r="J861" i="1"/>
  <c r="G861" i="1" s="1"/>
  <c r="J886" i="1"/>
  <c r="G886" i="1" s="1"/>
  <c r="J994" i="1"/>
  <c r="G994" i="1" s="1"/>
  <c r="J997" i="1"/>
  <c r="G997" i="1" s="1"/>
  <c r="J1069" i="1"/>
  <c r="G1069" i="1" s="1"/>
  <c r="J685" i="1"/>
  <c r="G685" i="1" s="1"/>
  <c r="J955" i="1"/>
  <c r="G955" i="1" s="1"/>
  <c r="J155" i="1"/>
  <c r="G155" i="1" s="1"/>
  <c r="J497" i="1"/>
  <c r="G497" i="1" s="1"/>
  <c r="J373" i="1"/>
  <c r="G373" i="1" s="1"/>
  <c r="J713" i="1"/>
  <c r="G713" i="1" s="1"/>
  <c r="J855" i="1"/>
  <c r="G855" i="1" s="1"/>
  <c r="J226" i="1"/>
  <c r="G226" i="1" s="1"/>
  <c r="J557" i="1"/>
  <c r="G557" i="1" s="1"/>
  <c r="J385" i="1"/>
  <c r="G385" i="1" s="1"/>
  <c r="J303" i="1"/>
  <c r="G303" i="1" s="1"/>
  <c r="J556" i="1"/>
  <c r="G556" i="1" s="1"/>
  <c r="J653" i="1"/>
  <c r="G653" i="1" s="1"/>
  <c r="J688" i="1"/>
  <c r="G688" i="1" s="1"/>
  <c r="J1004" i="1"/>
  <c r="G1004" i="1" s="1"/>
  <c r="J917" i="1"/>
  <c r="G917" i="1" s="1"/>
  <c r="J183" i="1"/>
  <c r="G183" i="1" s="1"/>
  <c r="J417" i="1"/>
  <c r="G417" i="1" s="1"/>
  <c r="J900" i="1"/>
  <c r="G900" i="1" s="1"/>
  <c r="J877" i="1"/>
  <c r="G877" i="1" s="1"/>
  <c r="J1028" i="1"/>
  <c r="G1028" i="1" s="1"/>
  <c r="J462" i="1"/>
  <c r="G462" i="1" s="1"/>
  <c r="J93" i="1"/>
  <c r="G93" i="1" s="1"/>
  <c r="J546" i="1"/>
  <c r="G546" i="1" s="1"/>
  <c r="J520" i="1"/>
  <c r="G520" i="1" s="1"/>
  <c r="J510" i="1"/>
  <c r="G510" i="1" s="1"/>
  <c r="J706" i="1"/>
  <c r="G706" i="1" s="1"/>
  <c r="J842" i="1"/>
  <c r="G842" i="1" s="1"/>
  <c r="J896" i="1"/>
  <c r="G896" i="1" s="1"/>
  <c r="J471" i="1"/>
  <c r="G471" i="1" s="1"/>
  <c r="J681" i="1"/>
  <c r="G681" i="1" s="1"/>
  <c r="J625" i="1"/>
  <c r="G625" i="1" s="1"/>
  <c r="J840" i="1"/>
  <c r="G840" i="1" s="1"/>
  <c r="J447" i="1"/>
  <c r="G447" i="1" s="1"/>
  <c r="J950" i="1"/>
  <c r="G950" i="1" s="1"/>
  <c r="J983" i="1"/>
  <c r="G983" i="1" s="1"/>
  <c r="J154" i="1"/>
  <c r="G154" i="1" s="1"/>
  <c r="J533" i="1"/>
  <c r="G533" i="1" s="1"/>
  <c r="J1029" i="1"/>
  <c r="G1029" i="1" s="1"/>
  <c r="J863" i="1"/>
  <c r="G863" i="1" s="1"/>
  <c r="J1003" i="1"/>
  <c r="G1003" i="1" s="1"/>
  <c r="J799" i="1"/>
  <c r="G799" i="1" s="1"/>
  <c r="J667" i="1"/>
  <c r="G667" i="1" s="1"/>
  <c r="J293" i="1"/>
  <c r="G293" i="1" s="1"/>
  <c r="J475" i="1"/>
  <c r="G475" i="1" s="1"/>
  <c r="J1056" i="1"/>
  <c r="G1056" i="1" s="1"/>
  <c r="J879" i="1"/>
  <c r="G879" i="1" s="1"/>
  <c r="J186" i="1"/>
  <c r="G186" i="1" s="1"/>
  <c r="J560" i="1"/>
  <c r="G560" i="1" s="1"/>
  <c r="J501" i="1"/>
  <c r="G501" i="1" s="1"/>
  <c r="J329" i="1"/>
  <c r="G329" i="1" s="1"/>
  <c r="J407" i="1"/>
  <c r="G407" i="1" s="1"/>
  <c r="J87" i="1"/>
  <c r="G87" i="1" s="1"/>
  <c r="J666" i="1"/>
  <c r="G666" i="1" s="1"/>
  <c r="J740" i="1"/>
  <c r="G740" i="1" s="1"/>
  <c r="J1030" i="1"/>
  <c r="G1030" i="1" s="1"/>
  <c r="J809" i="1"/>
  <c r="G809" i="1" s="1"/>
  <c r="J487" i="1"/>
  <c r="G487" i="1" s="1"/>
  <c r="J472" i="1"/>
  <c r="G472" i="1" s="1"/>
  <c r="J668" i="1"/>
  <c r="G668" i="1" s="1"/>
  <c r="J843" i="1"/>
  <c r="G843" i="1" s="1"/>
  <c r="J456" i="1"/>
  <c r="G456" i="1" s="1"/>
  <c r="J66" i="1"/>
  <c r="G66" i="1" s="1"/>
  <c r="J311" i="1"/>
  <c r="G311" i="1" s="1"/>
  <c r="J171" i="1"/>
  <c r="G171" i="1" s="1"/>
  <c r="J918" i="1"/>
  <c r="G918" i="1" s="1"/>
  <c r="J1022" i="1"/>
  <c r="G1022" i="1" s="1"/>
  <c r="J1053" i="1"/>
  <c r="G1053" i="1" s="1"/>
  <c r="J167" i="1"/>
  <c r="G167" i="1" s="1"/>
  <c r="J784" i="1"/>
  <c r="G784" i="1" s="1"/>
  <c r="J334" i="1"/>
  <c r="G334" i="1" s="1"/>
  <c r="J821" i="1"/>
  <c r="G821" i="1" s="1"/>
  <c r="J1033" i="1"/>
  <c r="G1033" i="1" s="1"/>
  <c r="J921" i="1"/>
  <c r="G921" i="1" s="1"/>
  <c r="J367" i="1"/>
  <c r="G367" i="1" s="1"/>
  <c r="J243" i="1"/>
  <c r="G243" i="1" s="1"/>
  <c r="J251" i="1"/>
  <c r="G251" i="1" s="1"/>
  <c r="J543" i="1"/>
  <c r="G543" i="1" s="1"/>
  <c r="J673" i="1"/>
  <c r="G673" i="1" s="1"/>
  <c r="J790" i="1"/>
  <c r="G790" i="1" s="1"/>
  <c r="J746" i="1"/>
  <c r="G746" i="1" s="1"/>
  <c r="J765" i="1"/>
  <c r="G765" i="1" s="1"/>
  <c r="J84" i="1"/>
  <c r="G84" i="1" s="1"/>
  <c r="J231" i="1"/>
  <c r="G231" i="1" s="1"/>
  <c r="J914" i="1"/>
  <c r="G914" i="1" s="1"/>
  <c r="J723" i="1"/>
  <c r="G723" i="1" s="1"/>
  <c r="J630" i="1"/>
  <c r="G630" i="1" s="1"/>
  <c r="J137" i="1"/>
  <c r="G137" i="1" s="1"/>
  <c r="J83" i="1"/>
  <c r="G83" i="1" s="1"/>
  <c r="J250" i="1"/>
  <c r="G250" i="1" s="1"/>
  <c r="J401" i="1"/>
  <c r="G401" i="1" s="1"/>
  <c r="J130" i="1"/>
  <c r="G130" i="1" s="1"/>
  <c r="J269" i="1"/>
  <c r="G269" i="1" s="1"/>
  <c r="J495" i="1"/>
  <c r="G495" i="1" s="1"/>
  <c r="J150" i="1"/>
  <c r="G150" i="1" s="1"/>
  <c r="J290" i="1"/>
  <c r="G290" i="1" s="1"/>
  <c r="J597" i="1"/>
  <c r="G597" i="1" s="1"/>
  <c r="J554" i="1"/>
  <c r="G554" i="1" s="1"/>
  <c r="J261" i="1"/>
  <c r="G261" i="1" s="1"/>
  <c r="J445" i="1"/>
  <c r="G445" i="1" s="1"/>
  <c r="J593" i="1"/>
  <c r="G593" i="1" s="1"/>
  <c r="J828" i="1"/>
  <c r="G828" i="1" s="1"/>
  <c r="J1041" i="1"/>
  <c r="G1041" i="1" s="1"/>
  <c r="J757" i="1"/>
  <c r="G757" i="1" s="1"/>
  <c r="J686" i="1"/>
  <c r="G686" i="1" s="1"/>
  <c r="J977" i="1"/>
  <c r="G977" i="1" s="1"/>
  <c r="J1058" i="1"/>
  <c r="G1058" i="1" s="1"/>
  <c r="J648" i="1"/>
  <c r="G648" i="1" s="1"/>
  <c r="J827" i="1"/>
  <c r="G827" i="1" s="1"/>
  <c r="J555" i="1"/>
  <c r="G555" i="1" s="1"/>
  <c r="J589" i="1"/>
  <c r="G589" i="1" s="1"/>
  <c r="J69" i="1"/>
  <c r="G69" i="1" s="1"/>
  <c r="J384" i="1"/>
  <c r="G384" i="1" s="1"/>
  <c r="J588" i="1"/>
  <c r="G588" i="1" s="1"/>
  <c r="J783" i="1"/>
  <c r="G783" i="1" s="1"/>
  <c r="J214" i="1"/>
  <c r="G214" i="1" s="1"/>
  <c r="J295" i="1"/>
  <c r="G295" i="1" s="1"/>
  <c r="J521" i="1"/>
  <c r="G521" i="1" s="1"/>
  <c r="J916" i="1"/>
  <c r="G916" i="1" s="1"/>
  <c r="J204" i="1"/>
  <c r="G204" i="1" s="1"/>
  <c r="J335" i="1"/>
  <c r="G335" i="1" s="1"/>
  <c r="J511" i="1"/>
  <c r="G511" i="1" s="1"/>
  <c r="J906" i="1"/>
  <c r="G906" i="1" s="1"/>
  <c r="J166" i="1"/>
  <c r="G166" i="1" s="1"/>
  <c r="J182" i="1"/>
  <c r="G182" i="1" s="1"/>
  <c r="J478" i="1"/>
  <c r="G478" i="1" s="1"/>
  <c r="J162" i="1"/>
  <c r="G162" i="1" s="1"/>
  <c r="J485" i="1"/>
  <c r="G485" i="1" s="1"/>
  <c r="J704" i="1"/>
  <c r="G704" i="1" s="1"/>
  <c r="J229" i="1"/>
  <c r="G229" i="1" s="1"/>
  <c r="J387" i="1"/>
  <c r="G387" i="1" s="1"/>
  <c r="J455" i="1"/>
  <c r="G455" i="1" s="1"/>
  <c r="J1051" i="1"/>
  <c r="G1051" i="1" s="1"/>
  <c r="J898" i="1"/>
  <c r="G898" i="1" s="1"/>
  <c r="J753" i="1"/>
  <c r="G753" i="1" s="1"/>
  <c r="J398" i="1"/>
  <c r="G398" i="1" s="1"/>
  <c r="J946" i="1"/>
  <c r="G946" i="1" s="1"/>
  <c r="J941" i="1"/>
  <c r="G941" i="1" s="1"/>
  <c r="J1057" i="1"/>
  <c r="G1057" i="1" s="1"/>
  <c r="J760" i="1"/>
  <c r="G760" i="1" s="1"/>
  <c r="J158" i="1"/>
  <c r="G158" i="1" s="1"/>
  <c r="J147" i="1"/>
  <c r="G147" i="1" s="1"/>
  <c r="J111" i="1"/>
  <c r="G111" i="1" s="1"/>
  <c r="J259" i="1"/>
  <c r="G259" i="1" s="1"/>
  <c r="J439" i="1"/>
  <c r="G439" i="1" s="1"/>
  <c r="J63" i="1"/>
  <c r="G63" i="1" s="1"/>
  <c r="J144" i="1"/>
  <c r="G144" i="1" s="1"/>
  <c r="J283" i="1"/>
  <c r="G283" i="1" s="1"/>
  <c r="J378" i="1"/>
  <c r="G378" i="1" s="1"/>
  <c r="J512" i="1"/>
  <c r="G512" i="1" s="1"/>
  <c r="J160" i="1"/>
  <c r="G160" i="1" s="1"/>
  <c r="J364" i="1"/>
  <c r="G364" i="1" s="1"/>
  <c r="J469" i="1"/>
  <c r="G469" i="1" s="1"/>
  <c r="J142" i="1"/>
  <c r="G142" i="1" s="1"/>
  <c r="J558" i="1"/>
  <c r="G558" i="1" s="1"/>
  <c r="J168" i="1"/>
  <c r="G168" i="1" s="1"/>
  <c r="J268" i="1"/>
  <c r="G268" i="1" s="1"/>
  <c r="J450" i="1"/>
  <c r="G450" i="1" s="1"/>
  <c r="J636" i="1"/>
  <c r="G636" i="1" s="1"/>
  <c r="J716" i="1"/>
  <c r="G716" i="1" s="1"/>
  <c r="J839" i="1"/>
  <c r="G839" i="1" s="1"/>
  <c r="J1043" i="1"/>
  <c r="G1043" i="1" s="1"/>
  <c r="J767" i="1"/>
  <c r="G767" i="1" s="1"/>
  <c r="J928" i="1"/>
  <c r="G928" i="1" s="1"/>
  <c r="J693" i="1"/>
  <c r="G693" i="1" s="1"/>
  <c r="J981" i="1"/>
  <c r="G981" i="1" s="1"/>
  <c r="J909" i="1"/>
  <c r="G909" i="1" s="1"/>
  <c r="J1027" i="1"/>
  <c r="G1027" i="1" s="1"/>
  <c r="J867" i="1"/>
  <c r="G867" i="1" s="1"/>
  <c r="J645" i="1"/>
  <c r="G645" i="1" s="1"/>
  <c r="J391" i="1"/>
  <c r="G391" i="1" s="1"/>
  <c r="J654" i="1"/>
  <c r="G654" i="1" s="1"/>
  <c r="J86" i="1"/>
  <c r="G86" i="1" s="1"/>
  <c r="J200" i="1"/>
  <c r="G200" i="1" s="1"/>
  <c r="J392" i="1"/>
  <c r="G392" i="1" s="1"/>
  <c r="J590" i="1"/>
  <c r="G590" i="1" s="1"/>
  <c r="J792" i="1"/>
  <c r="G792" i="1" s="1"/>
  <c r="J323" i="1"/>
  <c r="G323" i="1" s="1"/>
  <c r="J299" i="1"/>
  <c r="G299" i="1" s="1"/>
  <c r="J297" i="1"/>
  <c r="G297" i="1" s="1"/>
  <c r="J551" i="1"/>
  <c r="G551" i="1" s="1"/>
  <c r="J741" i="1"/>
  <c r="G741" i="1" s="1"/>
  <c r="J923" i="1"/>
  <c r="G923" i="1" s="1"/>
  <c r="J211" i="1"/>
  <c r="G211" i="1" s="1"/>
  <c r="J353" i="1"/>
  <c r="G353" i="1" s="1"/>
  <c r="J518" i="1"/>
  <c r="G518" i="1" s="1"/>
  <c r="J729" i="1"/>
  <c r="G729" i="1" s="1"/>
  <c r="J315" i="1"/>
  <c r="G315" i="1" s="1"/>
  <c r="J233" i="1"/>
  <c r="G233" i="1" s="1"/>
  <c r="J220" i="1"/>
  <c r="G220" i="1" s="1"/>
  <c r="J484" i="1"/>
  <c r="G484" i="1" s="1"/>
  <c r="J377" i="1"/>
  <c r="G377" i="1" s="1"/>
  <c r="J196" i="1"/>
  <c r="G196" i="1" s="1"/>
  <c r="J549" i="1"/>
  <c r="G549" i="1" s="1"/>
  <c r="J854" i="1"/>
  <c r="G854" i="1" s="1"/>
  <c r="J113" i="1"/>
  <c r="G113" i="1" s="1"/>
  <c r="J238" i="1"/>
  <c r="G238" i="1" s="1"/>
  <c r="J413" i="1"/>
  <c r="G413" i="1" s="1"/>
  <c r="J922" i="1"/>
  <c r="G922" i="1" s="1"/>
  <c r="J728" i="1"/>
  <c r="G728" i="1" s="1"/>
  <c r="J1055" i="1"/>
  <c r="G1055" i="1" s="1"/>
  <c r="J926" i="1"/>
  <c r="G926" i="1" s="1"/>
  <c r="J869" i="1"/>
  <c r="G869" i="1" s="1"/>
  <c r="J802" i="1"/>
  <c r="G802" i="1" s="1"/>
  <c r="J190" i="1"/>
  <c r="G190" i="1" s="1"/>
  <c r="J402" i="1"/>
  <c r="G402" i="1" s="1"/>
  <c r="J959" i="1"/>
  <c r="G959" i="1" s="1"/>
  <c r="J944" i="1"/>
  <c r="G944" i="1" s="1"/>
  <c r="J949" i="1"/>
  <c r="G949" i="1" s="1"/>
  <c r="J1012" i="1"/>
  <c r="G1012" i="1" s="1"/>
  <c r="J1007" i="1"/>
  <c r="G1007" i="1" s="1"/>
  <c r="J1047" i="1"/>
  <c r="G1047" i="1" s="1"/>
  <c r="J1073" i="1"/>
  <c r="G1073" i="1" s="1"/>
  <c r="J732" i="1"/>
  <c r="G732" i="1" s="1"/>
  <c r="J1039" i="1"/>
  <c r="G1039" i="1" s="1"/>
  <c r="J191" i="1"/>
  <c r="G191" i="1" s="1"/>
  <c r="J333" i="1"/>
  <c r="G333" i="1" s="1"/>
  <c r="J565" i="1"/>
  <c r="G565" i="1" s="1"/>
  <c r="J806" i="1"/>
  <c r="G806" i="1" s="1"/>
  <c r="J892" i="1"/>
  <c r="G892" i="1" s="1"/>
  <c r="J274" i="1"/>
  <c r="G274" i="1" s="1"/>
  <c r="J570" i="1"/>
  <c r="G570" i="1" s="1"/>
  <c r="J415" i="1"/>
  <c r="G415" i="1" s="1"/>
  <c r="J345" i="1"/>
  <c r="G345" i="1" s="1"/>
  <c r="J568" i="1"/>
  <c r="G568" i="1" s="1"/>
  <c r="J665" i="1"/>
  <c r="G665" i="1" s="1"/>
  <c r="J798" i="1"/>
  <c r="G798" i="1" s="1"/>
  <c r="J986" i="1"/>
  <c r="G986" i="1" s="1"/>
  <c r="J1014" i="1"/>
  <c r="G1014" i="1" s="1"/>
  <c r="J531" i="1"/>
  <c r="G531" i="1" s="1"/>
  <c r="J465" i="1"/>
  <c r="G465" i="1" s="1"/>
  <c r="J970" i="1"/>
  <c r="G970" i="1" s="1"/>
  <c r="J1000" i="1"/>
  <c r="G1000" i="1" s="1"/>
  <c r="J598" i="1"/>
  <c r="G598" i="1" s="1"/>
  <c r="J739" i="1"/>
  <c r="G739" i="1" s="1"/>
  <c r="J826" i="1"/>
  <c r="G826" i="1" s="1"/>
  <c r="J498" i="1"/>
  <c r="G498" i="1" s="1"/>
  <c r="J219" i="1"/>
  <c r="G219" i="1" s="1"/>
  <c r="J301" i="1"/>
  <c r="G301" i="1" s="1"/>
  <c r="J800" i="1"/>
  <c r="G800" i="1" s="1"/>
  <c r="J780" i="1"/>
  <c r="G780" i="1" s="1"/>
  <c r="J459" i="1"/>
  <c r="G459" i="1" s="1"/>
  <c r="J640" i="1"/>
  <c r="G640" i="1" s="1"/>
  <c r="J727" i="1"/>
  <c r="G727" i="1" s="1"/>
  <c r="J1018" i="1"/>
  <c r="G1018" i="1" s="1"/>
  <c r="J976" i="1"/>
  <c r="G976" i="1" s="1"/>
  <c r="J982" i="1"/>
  <c r="G982" i="1" s="1"/>
  <c r="J62" i="1"/>
  <c r="G62" i="1" s="1"/>
  <c r="J356" i="1"/>
  <c r="G356" i="1" s="1"/>
  <c r="J858" i="1"/>
  <c r="G858" i="1" s="1"/>
  <c r="J185" i="1"/>
  <c r="G185" i="1" s="1"/>
  <c r="J608" i="1"/>
  <c r="G608" i="1" s="1"/>
  <c r="J222" i="1"/>
  <c r="G222" i="1" s="1"/>
  <c r="J197" i="1"/>
  <c r="G197" i="1" s="1"/>
  <c r="J974" i="1"/>
  <c r="G974" i="1" s="1"/>
  <c r="J633" i="1"/>
  <c r="G633" i="1" s="1"/>
  <c r="J134" i="1"/>
  <c r="G134" i="1" s="1"/>
  <c r="J112" i="1"/>
  <c r="G112" i="1" s="1"/>
  <c r="J623" i="1"/>
  <c r="G623" i="1" s="1"/>
  <c r="J224" i="1"/>
  <c r="G224" i="1" s="1"/>
  <c r="J304" i="1"/>
  <c r="G304" i="1" s="1"/>
  <c r="J635" i="1"/>
  <c r="G635" i="1" s="1"/>
  <c r="J891" i="1"/>
  <c r="G891" i="1" s="1"/>
  <c r="J1015" i="1"/>
  <c r="G1015" i="1" s="1"/>
  <c r="J690" i="1"/>
  <c r="G690" i="1" s="1"/>
  <c r="J489" i="1"/>
  <c r="G489" i="1" s="1"/>
  <c r="J192" i="1"/>
  <c r="G192" i="1" s="1"/>
  <c r="J989" i="1"/>
  <c r="G989" i="1" s="1"/>
  <c r="J118" i="1"/>
  <c r="G118" i="1" s="1"/>
  <c r="J380" i="1"/>
  <c r="G380" i="1" s="1"/>
  <c r="J473" i="1"/>
  <c r="G473" i="1" s="1"/>
  <c r="J135" i="1"/>
  <c r="G135" i="1" s="1"/>
  <c r="J179" i="1"/>
  <c r="G179" i="1" s="1"/>
  <c r="J141" i="1"/>
  <c r="G141" i="1" s="1"/>
  <c r="J443" i="1"/>
  <c r="G443" i="1" s="1"/>
  <c r="J199" i="1"/>
  <c r="G199" i="1" s="1"/>
  <c r="J393" i="1"/>
  <c r="G393" i="1" s="1"/>
  <c r="J178" i="1"/>
  <c r="G178" i="1" s="1"/>
  <c r="J499" i="1"/>
  <c r="G499" i="1" s="1"/>
  <c r="J56" i="1"/>
  <c r="G56" i="1" s="1"/>
  <c r="J193" i="1"/>
  <c r="G193" i="1" s="1"/>
  <c r="J461" i="1"/>
  <c r="G461" i="1" s="1"/>
  <c r="J614" i="1"/>
  <c r="G614" i="1" s="1"/>
  <c r="J726" i="1"/>
  <c r="G726" i="1" s="1"/>
  <c r="J872" i="1"/>
  <c r="G872" i="1" s="1"/>
  <c r="J775" i="1"/>
  <c r="G775" i="1" s="1"/>
  <c r="J931" i="1"/>
  <c r="G931" i="1" s="1"/>
  <c r="J724" i="1"/>
  <c r="G724" i="1" s="1"/>
  <c r="J984" i="1"/>
  <c r="G984" i="1" s="1"/>
  <c r="J966" i="1"/>
  <c r="G966" i="1" s="1"/>
  <c r="J1031" i="1"/>
  <c r="G1031" i="1" s="1"/>
  <c r="J687" i="1"/>
  <c r="G687" i="1" s="1"/>
  <c r="J887" i="1"/>
  <c r="G887" i="1" s="1"/>
  <c r="J819" i="1"/>
  <c r="G819" i="1" s="1"/>
  <c r="J431" i="1"/>
  <c r="G431" i="1" s="1"/>
  <c r="J416" i="1"/>
  <c r="G416" i="1" s="1"/>
  <c r="J96" i="1"/>
  <c r="G96" i="1" s="1"/>
  <c r="J266" i="1"/>
  <c r="G266" i="1" s="1"/>
  <c r="J409" i="1"/>
  <c r="G409" i="1" s="1"/>
  <c r="J644" i="1"/>
  <c r="G644" i="1" s="1"/>
  <c r="J834" i="1"/>
  <c r="G834" i="1" s="1"/>
  <c r="J383" i="1"/>
  <c r="G383" i="1" s="1"/>
  <c r="J68" i="1"/>
  <c r="G68" i="1" s="1"/>
  <c r="J330" i="1"/>
  <c r="G330" i="1" s="1"/>
  <c r="J594" i="1"/>
  <c r="G594" i="1" s="1"/>
  <c r="J777" i="1"/>
  <c r="G777" i="1" s="1"/>
  <c r="J857" i="1"/>
  <c r="G857" i="1" s="1"/>
  <c r="J234" i="1"/>
  <c r="G234" i="1" s="1"/>
  <c r="J405" i="1"/>
  <c r="G405" i="1" s="1"/>
  <c r="J532" i="1"/>
  <c r="G532" i="1" s="1"/>
  <c r="J742" i="1"/>
  <c r="G742" i="1" s="1"/>
  <c r="J426" i="1"/>
  <c r="G426" i="1" s="1"/>
  <c r="J286" i="1"/>
  <c r="G286" i="1" s="1"/>
  <c r="J298" i="1"/>
  <c r="G298" i="1" s="1"/>
  <c r="J541" i="1"/>
  <c r="G541" i="1" s="1"/>
  <c r="J525" i="1"/>
  <c r="G525" i="1" s="1"/>
  <c r="J213" i="1"/>
  <c r="G213" i="1" s="1"/>
  <c r="J582" i="1"/>
  <c r="G582" i="1" s="1"/>
  <c r="J907" i="1"/>
  <c r="G907" i="1" s="1"/>
  <c r="J129" i="1"/>
  <c r="G129" i="1" s="1"/>
  <c r="J244" i="1"/>
  <c r="G244" i="1" s="1"/>
  <c r="J444" i="1"/>
  <c r="G444" i="1" s="1"/>
  <c r="J831" i="1"/>
  <c r="G831" i="1" s="1"/>
  <c r="J786" i="1"/>
  <c r="G786" i="1" s="1"/>
  <c r="J1067" i="1"/>
  <c r="G1067" i="1" s="1"/>
  <c r="J930" i="1"/>
  <c r="G930" i="1" s="1"/>
  <c r="J883" i="1"/>
  <c r="G883" i="1" s="1"/>
  <c r="J822" i="1"/>
  <c r="G822" i="1" s="1"/>
  <c r="J184" i="1"/>
  <c r="G184" i="1" s="1"/>
  <c r="J403" i="1"/>
  <c r="G403" i="1" s="1"/>
  <c r="J902" i="1"/>
  <c r="G902" i="1" s="1"/>
  <c r="J952" i="1"/>
  <c r="G952" i="1" s="1"/>
  <c r="J992" i="1"/>
  <c r="G992" i="1" s="1"/>
  <c r="J1021" i="1"/>
  <c r="G1021" i="1" s="1"/>
  <c r="J1009" i="1"/>
  <c r="G1009" i="1" s="1"/>
  <c r="J1049" i="1"/>
  <c r="G1049" i="1" s="1"/>
  <c r="J110" i="1"/>
  <c r="G110" i="1" s="1"/>
  <c r="J766" i="1"/>
  <c r="G766" i="1" s="1"/>
  <c r="J1048" i="1"/>
  <c r="G1048" i="1" s="1"/>
  <c r="J242" i="1"/>
  <c r="G242" i="1" s="1"/>
  <c r="J77" i="1"/>
  <c r="G77" i="1" s="1"/>
  <c r="J752" i="1"/>
  <c r="G752" i="1" s="1"/>
  <c r="J721" i="1"/>
  <c r="G721" i="1" s="1"/>
  <c r="J908" i="1"/>
  <c r="G908" i="1" s="1"/>
  <c r="J312" i="1"/>
  <c r="G312" i="1" s="1"/>
  <c r="J252" i="1"/>
  <c r="G252" i="1" s="1"/>
  <c r="J522" i="1"/>
  <c r="G522" i="1" s="1"/>
  <c r="J424" i="1"/>
  <c r="G424" i="1" s="1"/>
  <c r="J617" i="1"/>
  <c r="G617" i="1" s="1"/>
  <c r="J699" i="1"/>
  <c r="G699" i="1" s="1"/>
  <c r="J778" i="1"/>
  <c r="G778" i="1" s="1"/>
  <c r="J876" i="1"/>
  <c r="G876" i="1" s="1"/>
  <c r="J1005" i="1"/>
  <c r="G1005" i="1" s="1"/>
  <c r="J399" i="1"/>
  <c r="G399" i="1" s="1"/>
  <c r="J920" i="1"/>
  <c r="G920" i="1" s="1"/>
  <c r="J529" i="1"/>
  <c r="G529" i="1" s="1"/>
  <c r="J954" i="1"/>
  <c r="G954" i="1" s="1"/>
  <c r="J953" i="1"/>
  <c r="G953" i="1" s="1"/>
  <c r="J1061" i="1"/>
  <c r="G1061" i="1" s="1"/>
  <c r="J1071" i="1"/>
  <c r="G1071" i="1" s="1"/>
  <c r="E847" i="1"/>
  <c r="E480" i="1"/>
  <c r="E1076" i="1"/>
  <c r="F749" i="1"/>
  <c r="E101" i="1"/>
  <c r="F124" i="1"/>
  <c r="D126" i="1"/>
  <c r="E965" i="1"/>
  <c r="F151" i="1"/>
  <c r="E396" i="1"/>
  <c r="E559" i="1"/>
  <c r="D566" i="1"/>
  <c r="E747" i="1"/>
  <c r="F788" i="1"/>
  <c r="F1060" i="1"/>
  <c r="F940" i="1"/>
  <c r="F136" i="1"/>
  <c r="F787" i="1"/>
  <c r="F631" i="1"/>
  <c r="F1064" i="1"/>
  <c r="F609" i="1"/>
  <c r="F647" i="1"/>
  <c r="F793" i="1"/>
  <c r="F697" i="1"/>
  <c r="F807" i="1"/>
  <c r="F865" i="1"/>
  <c r="F281" i="1"/>
  <c r="F903" i="1"/>
  <c r="F163" i="1"/>
  <c r="F575" i="1"/>
  <c r="F572" i="1"/>
  <c r="F639" i="1"/>
  <c r="F585" i="1"/>
  <c r="F103" i="1"/>
  <c r="F782" i="1"/>
  <c r="F302" i="1"/>
  <c r="F75" i="1"/>
  <c r="F552" i="1"/>
  <c r="F139" i="1"/>
  <c r="F176" i="1"/>
  <c r="F626" i="1"/>
  <c r="F641" i="1"/>
  <c r="F651" i="1"/>
  <c r="F823" i="1"/>
  <c r="F759" i="1"/>
  <c r="F711" i="1"/>
  <c r="F587" i="1"/>
  <c r="F628" i="1"/>
  <c r="F817" i="1"/>
  <c r="F761" i="1"/>
  <c r="F49" i="1"/>
  <c r="F102" i="1"/>
  <c r="F592" i="1"/>
  <c r="F481" i="1"/>
  <c r="F848" i="1"/>
  <c r="F890" i="1"/>
  <c r="F602" i="1"/>
  <c r="D889" i="1"/>
  <c r="F875" i="1"/>
  <c r="F567" i="1"/>
  <c r="F660" i="1"/>
  <c r="D480" i="1"/>
  <c r="F397" i="1"/>
  <c r="F574" i="1"/>
  <c r="E1077" i="1" l="1"/>
  <c r="E1086" i="1" s="1"/>
  <c r="E1087" i="1" s="1"/>
  <c r="J641" i="1"/>
  <c r="G641" i="1" s="1"/>
  <c r="J102" i="1"/>
  <c r="G102" i="1" s="1"/>
  <c r="J823" i="1"/>
  <c r="G823" i="1" s="1"/>
  <c r="J302" i="1"/>
  <c r="G302" i="1" s="1"/>
  <c r="J903" i="1"/>
  <c r="G903" i="1" s="1"/>
  <c r="J609" i="1"/>
  <c r="G609" i="1" s="1"/>
  <c r="J875" i="1"/>
  <c r="G875" i="1" s="1"/>
  <c r="J49" i="1"/>
  <c r="G49" i="1" s="1"/>
  <c r="J651" i="1"/>
  <c r="G651" i="1" s="1"/>
  <c r="J782" i="1"/>
  <c r="G782" i="1" s="1"/>
  <c r="J281" i="1"/>
  <c r="G281" i="1" s="1"/>
  <c r="J1064" i="1"/>
  <c r="G1064" i="1" s="1"/>
  <c r="F566" i="1"/>
  <c r="J749" i="1"/>
  <c r="G749" i="1" s="1"/>
  <c r="J865" i="1"/>
  <c r="G865" i="1" s="1"/>
  <c r="J626" i="1"/>
  <c r="G626" i="1" s="1"/>
  <c r="J639" i="1"/>
  <c r="G639" i="1" s="1"/>
  <c r="J585" i="1"/>
  <c r="G585" i="1" s="1"/>
  <c r="J574" i="1"/>
  <c r="G574" i="1" s="1"/>
  <c r="J176" i="1"/>
  <c r="G176" i="1" s="1"/>
  <c r="J136" i="1"/>
  <c r="G136" i="1" s="1"/>
  <c r="J397" i="1"/>
  <c r="G397" i="1" s="1"/>
  <c r="J848" i="1"/>
  <c r="G848" i="1" s="1"/>
  <c r="J587" i="1"/>
  <c r="G587" i="1" s="1"/>
  <c r="J139" i="1"/>
  <c r="G139" i="1" s="1"/>
  <c r="J572" i="1"/>
  <c r="G572" i="1" s="1"/>
  <c r="J697" i="1"/>
  <c r="G697" i="1" s="1"/>
  <c r="J940" i="1"/>
  <c r="G940" i="1" s="1"/>
  <c r="F889" i="1"/>
  <c r="J103" i="1"/>
  <c r="G103" i="1" s="1"/>
  <c r="J602" i="1"/>
  <c r="G602" i="1" s="1"/>
  <c r="J787" i="1"/>
  <c r="G787" i="1" s="1"/>
  <c r="J628" i="1"/>
  <c r="G628" i="1" s="1"/>
  <c r="J807" i="1"/>
  <c r="G807" i="1" s="1"/>
  <c r="J151" i="1"/>
  <c r="G151" i="1" s="1"/>
  <c r="J575" i="1"/>
  <c r="G575" i="1" s="1"/>
  <c r="J817" i="1"/>
  <c r="G817" i="1" s="1"/>
  <c r="J890" i="1"/>
  <c r="G890" i="1" s="1"/>
  <c r="J481" i="1"/>
  <c r="G481" i="1" s="1"/>
  <c r="J711" i="1"/>
  <c r="G711" i="1" s="1"/>
  <c r="J552" i="1"/>
  <c r="G552" i="1" s="1"/>
  <c r="J793" i="1"/>
  <c r="G793" i="1" s="1"/>
  <c r="J1060" i="1"/>
  <c r="G1060" i="1" s="1"/>
  <c r="F126" i="1"/>
  <c r="J660" i="1"/>
  <c r="G660" i="1" s="1"/>
  <c r="J592" i="1"/>
  <c r="G592" i="1" s="1"/>
  <c r="J759" i="1"/>
  <c r="G759" i="1" s="1"/>
  <c r="J75" i="1"/>
  <c r="G75" i="1" s="1"/>
  <c r="J163" i="1"/>
  <c r="G163" i="1" s="1"/>
  <c r="J647" i="1"/>
  <c r="G647" i="1" s="1"/>
  <c r="J788" i="1"/>
  <c r="G788" i="1" s="1"/>
  <c r="J124" i="1"/>
  <c r="G124" i="1" s="1"/>
  <c r="J761" i="1"/>
  <c r="G761" i="1" s="1"/>
  <c r="J631" i="1"/>
  <c r="G631" i="1" s="1"/>
  <c r="J567" i="1"/>
  <c r="G567" i="1" s="1"/>
  <c r="F480" i="1"/>
  <c r="D874" i="1"/>
  <c r="D122" i="1"/>
  <c r="D965" i="1"/>
  <c r="D573" i="1"/>
  <c r="D101" i="1"/>
  <c r="D591" i="1"/>
  <c r="D1076" i="1"/>
  <c r="F847" i="1"/>
  <c r="D620" i="1"/>
  <c r="D659" i="1"/>
  <c r="F621" i="1"/>
  <c r="D396" i="1"/>
  <c r="F127" i="1"/>
  <c r="F122" i="1" l="1"/>
  <c r="F1076" i="1"/>
  <c r="J1076" i="1" s="1"/>
  <c r="J127" i="1"/>
  <c r="G127" i="1" s="1"/>
  <c r="F591" i="1"/>
  <c r="F965" i="1"/>
  <c r="F620" i="1"/>
  <c r="F659" i="1"/>
  <c r="F396" i="1"/>
  <c r="J621" i="1"/>
  <c r="G621" i="1" s="1"/>
  <c r="F874" i="1"/>
  <c r="F573" i="1"/>
  <c r="J847" i="1"/>
  <c r="G847" i="1" s="1"/>
  <c r="J480" i="1"/>
  <c r="G480" i="1" s="1"/>
  <c r="J126" i="1"/>
  <c r="G126" i="1" s="1"/>
  <c r="J889" i="1"/>
  <c r="G889" i="1" s="1"/>
  <c r="J566" i="1"/>
  <c r="G566" i="1" s="1"/>
  <c r="F101" i="1"/>
  <c r="F596" i="1"/>
  <c r="D601" i="1"/>
  <c r="D16" i="1" l="1"/>
  <c r="D22" i="1" s="1"/>
  <c r="F601" i="1"/>
  <c r="J596" i="1"/>
  <c r="G596" i="1" s="1"/>
  <c r="J591" i="1"/>
  <c r="G591" i="1" s="1"/>
  <c r="J101" i="1"/>
  <c r="G101" i="1" s="1"/>
  <c r="J620" i="1"/>
  <c r="G620" i="1" s="1"/>
  <c r="G1076" i="1"/>
  <c r="J659" i="1"/>
  <c r="G659" i="1" s="1"/>
  <c r="J874" i="1"/>
  <c r="G874" i="1" s="1"/>
  <c r="J573" i="1"/>
  <c r="G573" i="1" s="1"/>
  <c r="J396" i="1"/>
  <c r="G396" i="1" s="1"/>
  <c r="J965" i="1"/>
  <c r="G965" i="1" s="1"/>
  <c r="J122" i="1"/>
  <c r="G122" i="1" s="1"/>
  <c r="F559" i="1"/>
  <c r="J559" i="1" l="1"/>
  <c r="G559" i="1" s="1"/>
  <c r="J601" i="1"/>
  <c r="G601" i="1" s="1"/>
  <c r="D701" i="1" l="1"/>
  <c r="D684" i="1"/>
  <c r="D707" i="1"/>
  <c r="D745" i="1"/>
  <c r="D710" i="1"/>
  <c r="D671" i="1"/>
  <c r="D722" i="1"/>
  <c r="D696" i="1"/>
  <c r="D738" i="1"/>
  <c r="F745" i="1" l="1"/>
  <c r="F696" i="1"/>
  <c r="F707" i="1"/>
  <c r="F722" i="1"/>
  <c r="F684" i="1"/>
  <c r="F671" i="1"/>
  <c r="D747" i="1"/>
  <c r="D1077" i="1" s="1"/>
  <c r="F1077" i="1" s="1"/>
  <c r="J1077" i="1" s="1"/>
  <c r="G1077" i="1" s="1"/>
  <c r="F701" i="1"/>
  <c r="F738" i="1"/>
  <c r="F710" i="1"/>
  <c r="J722" i="1" l="1"/>
  <c r="G722" i="1" s="1"/>
  <c r="J707" i="1"/>
  <c r="G707" i="1" s="1"/>
  <c r="F747" i="1"/>
  <c r="J671" i="1"/>
  <c r="G671" i="1" s="1"/>
  <c r="J696" i="1"/>
  <c r="G696" i="1" s="1"/>
  <c r="J710" i="1"/>
  <c r="G710" i="1" s="1"/>
  <c r="J701" i="1"/>
  <c r="G701" i="1" s="1"/>
  <c r="J684" i="1"/>
  <c r="G684" i="1" s="1"/>
  <c r="J745" i="1"/>
  <c r="G745" i="1" s="1"/>
  <c r="J738" i="1"/>
  <c r="G738" i="1" s="1"/>
  <c r="D1086" i="1" l="1"/>
  <c r="J747" i="1"/>
  <c r="G747" i="1" s="1"/>
  <c r="D1087" i="1" l="1"/>
  <c r="F1087" i="1" s="1"/>
  <c r="J1087" i="1" s="1"/>
  <c r="G1087" i="1" s="1"/>
  <c r="F1086" i="1"/>
  <c r="J1086" i="1" s="1"/>
  <c r="G1086" i="1" s="1"/>
  <c r="C16" i="1"/>
  <c r="C22" i="1" s="1"/>
  <c r="E16" i="1" l="1"/>
  <c r="E22" i="1" s="1"/>
  <c r="J16" i="1" l="1"/>
  <c r="F16" i="1" s="1"/>
  <c r="F22" i="1" s="1"/>
  <c r="J22" i="1" l="1"/>
  <c r="K1053" i="2" l="1"/>
  <c r="J1053" i="2" s="1"/>
  <c r="G1053" i="2" s="1"/>
  <c r="K1042" i="2"/>
  <c r="J1042" i="2" s="1"/>
  <c r="G1042" i="2" s="1"/>
  <c r="K955" i="2"/>
  <c r="J955" i="2" s="1"/>
  <c r="G955" i="2" s="1"/>
  <c r="K793" i="2"/>
  <c r="J793" i="2" s="1"/>
  <c r="G793" i="2" s="1"/>
  <c r="K835" i="2"/>
  <c r="J835" i="2" s="1"/>
  <c r="G835" i="2" s="1"/>
  <c r="K883" i="2"/>
  <c r="J883" i="2" s="1"/>
  <c r="G883" i="2" s="1"/>
  <c r="K895" i="2"/>
  <c r="J895" i="2" s="1"/>
  <c r="G895" i="2" s="1"/>
  <c r="K907" i="2"/>
  <c r="J907" i="2" s="1"/>
  <c r="G907" i="2" s="1"/>
  <c r="K726" i="2"/>
  <c r="J726" i="2" s="1"/>
  <c r="G726" i="2" s="1"/>
  <c r="K766" i="2"/>
  <c r="J766" i="2" s="1"/>
  <c r="G766" i="2" s="1"/>
  <c r="K105" i="2"/>
  <c r="J105" i="2" s="1"/>
  <c r="G105" i="2" s="1"/>
  <c r="K110" i="2"/>
  <c r="J110" i="2" s="1"/>
  <c r="G110" i="2" s="1"/>
  <c r="K145" i="2"/>
  <c r="J145" i="2" s="1"/>
  <c r="G145" i="2" s="1"/>
  <c r="K175" i="2"/>
  <c r="J175" i="2" s="1"/>
  <c r="G175" i="2" s="1"/>
  <c r="K193" i="2"/>
  <c r="J193" i="2" s="1"/>
  <c r="G193" i="2" s="1"/>
  <c r="K217" i="2"/>
  <c r="J217" i="2" s="1"/>
  <c r="G217" i="2" s="1"/>
  <c r="K279" i="2"/>
  <c r="J279" i="2" s="1"/>
  <c r="G279" i="2" s="1"/>
  <c r="K296" i="2"/>
  <c r="J296" i="2" s="1"/>
  <c r="G296" i="2" s="1"/>
  <c r="K372" i="2"/>
  <c r="J372" i="2" s="1"/>
  <c r="G372" i="2" s="1"/>
  <c r="K401" i="2"/>
  <c r="J401" i="2" s="1"/>
  <c r="G401" i="2" s="1"/>
  <c r="K417" i="2"/>
  <c r="J417" i="2" s="1"/>
  <c r="G417" i="2" s="1"/>
  <c r="K472" i="2"/>
  <c r="J472" i="2" s="1"/>
  <c r="G472" i="2" s="1"/>
  <c r="K537" i="2"/>
  <c r="J537" i="2" s="1"/>
  <c r="G537" i="2" s="1"/>
  <c r="K609" i="2"/>
  <c r="J609" i="2" s="1"/>
  <c r="G609" i="2" s="1"/>
  <c r="K678" i="2"/>
  <c r="J678" i="2" s="1"/>
  <c r="G678" i="2" s="1"/>
  <c r="K701" i="2"/>
  <c r="J701" i="2" s="1"/>
  <c r="G701" i="2" s="1"/>
  <c r="K586" i="2"/>
  <c r="J586" i="2" s="1"/>
  <c r="G586" i="2" s="1"/>
  <c r="K617" i="2"/>
  <c r="J617" i="2" s="1"/>
  <c r="G617" i="2" s="1"/>
  <c r="K690" i="2"/>
  <c r="J690" i="2" s="1"/>
  <c r="G690" i="2" s="1"/>
  <c r="K702" i="2"/>
  <c r="J702" i="2" s="1"/>
  <c r="G702" i="2" s="1"/>
  <c r="K70" i="2"/>
  <c r="J70" i="2" s="1"/>
  <c r="G70" i="2" s="1"/>
  <c r="K75" i="2"/>
  <c r="J75" i="2" s="1"/>
  <c r="G75" i="2" s="1"/>
  <c r="K81" i="2"/>
  <c r="J81" i="2" s="1"/>
  <c r="G81" i="2" s="1"/>
  <c r="K99" i="2"/>
  <c r="J99" i="2" s="1"/>
  <c r="G99" i="2" s="1"/>
  <c r="K109" i="2"/>
  <c r="J109" i="2" s="1"/>
  <c r="G109" i="2" s="1"/>
  <c r="K144" i="2"/>
  <c r="J144" i="2" s="1"/>
  <c r="G144" i="2" s="1"/>
  <c r="K168" i="2"/>
  <c r="J168" i="2" s="1"/>
  <c r="G168" i="2" s="1"/>
  <c r="K185" i="2"/>
  <c r="J185" i="2" s="1"/>
  <c r="G185" i="2" s="1"/>
  <c r="K283" i="2"/>
  <c r="J283" i="2" s="1"/>
  <c r="G283" i="2" s="1"/>
  <c r="K295" i="2"/>
  <c r="J295" i="2" s="1"/>
  <c r="G295" i="2" s="1"/>
  <c r="K392" i="2"/>
  <c r="J392" i="2" s="1"/>
  <c r="G392" i="2" s="1"/>
  <c r="K416" i="2"/>
  <c r="J416" i="2" s="1"/>
  <c r="G416" i="2" s="1"/>
  <c r="K427" i="2"/>
  <c r="J427" i="2" s="1"/>
  <c r="G427" i="2" s="1"/>
  <c r="K433" i="2"/>
  <c r="J433" i="2" s="1"/>
  <c r="G433" i="2" s="1"/>
  <c r="K625" i="2"/>
  <c r="J625" i="2" s="1"/>
  <c r="G625" i="2" s="1"/>
  <c r="K644" i="2"/>
  <c r="J644" i="2" s="1"/>
  <c r="G644" i="2" s="1"/>
  <c r="K687" i="2"/>
  <c r="J687" i="2" s="1"/>
  <c r="G687" i="2" s="1"/>
  <c r="K823" i="2"/>
  <c r="J823" i="2" s="1"/>
  <c r="G823" i="2" s="1"/>
  <c r="K933" i="2"/>
  <c r="J933" i="2" s="1"/>
  <c r="G933" i="2" s="1"/>
  <c r="K939" i="2"/>
  <c r="J939" i="2" s="1"/>
  <c r="G939" i="2" s="1"/>
  <c r="K1030" i="2"/>
  <c r="J1030" i="2" s="1"/>
  <c r="G1030" i="2" s="1"/>
  <c r="K51" i="2"/>
  <c r="J51" i="2" s="1"/>
  <c r="G51" i="2" s="1"/>
  <c r="K61" i="2"/>
  <c r="J61" i="2" s="1"/>
  <c r="G61" i="2" s="1"/>
  <c r="K66" i="2"/>
  <c r="J66" i="2" s="1"/>
  <c r="G66" i="2" s="1"/>
  <c r="K86" i="2"/>
  <c r="J86" i="2" s="1"/>
  <c r="G86" i="2" s="1"/>
  <c r="K95" i="2"/>
  <c r="J95" i="2" s="1"/>
  <c r="G95" i="2" s="1"/>
  <c r="K115" i="2"/>
  <c r="J115" i="2" s="1"/>
  <c r="G115" i="2" s="1"/>
  <c r="K204" i="2"/>
  <c r="J204" i="2" s="1"/>
  <c r="G204" i="2" s="1"/>
  <c r="K222" i="2"/>
  <c r="J222" i="2" s="1"/>
  <c r="G222" i="2" s="1"/>
  <c r="K228" i="2"/>
  <c r="J228" i="2" s="1"/>
  <c r="G228" i="2" s="1"/>
  <c r="K245" i="2"/>
  <c r="J245" i="2" s="1"/>
  <c r="G245" i="2" s="1"/>
  <c r="K259" i="2"/>
  <c r="J259" i="2" s="1"/>
  <c r="G259" i="2" s="1"/>
  <c r="K290" i="2"/>
  <c r="J290" i="2" s="1"/>
  <c r="G290" i="2" s="1"/>
  <c r="K315" i="2"/>
  <c r="J315" i="2" s="1"/>
  <c r="G315" i="2" s="1"/>
  <c r="K364" i="2"/>
  <c r="J364" i="2" s="1"/>
  <c r="G364" i="2" s="1"/>
  <c r="K377" i="2"/>
  <c r="J377" i="2" s="1"/>
  <c r="G377" i="2" s="1"/>
  <c r="K387" i="2"/>
  <c r="J387" i="2" s="1"/>
  <c r="G387" i="2" s="1"/>
  <c r="K422" i="2"/>
  <c r="J422" i="2" s="1"/>
  <c r="G422" i="2" s="1"/>
  <c r="K595" i="2"/>
  <c r="J595" i="2" s="1"/>
  <c r="G595" i="2" s="1"/>
  <c r="K705" i="2"/>
  <c r="J705" i="2" s="1"/>
  <c r="G705" i="2" s="1"/>
  <c r="K750" i="2"/>
  <c r="J750" i="2" s="1"/>
  <c r="G750" i="2" s="1"/>
  <c r="K762" i="2"/>
  <c r="J762" i="2" s="1"/>
  <c r="G762" i="2" s="1"/>
  <c r="K884" i="2"/>
  <c r="J884" i="2" s="1"/>
  <c r="G884" i="2" s="1"/>
  <c r="K1048" i="2"/>
  <c r="J1048" i="2" s="1"/>
  <c r="G1048" i="2" s="1"/>
  <c r="K1058" i="2"/>
  <c r="J1058" i="2" s="1"/>
  <c r="G1058" i="2" s="1"/>
  <c r="K1006" i="2"/>
  <c r="J1006" i="2" s="1"/>
  <c r="G1006" i="2" s="1"/>
  <c r="K1050" i="2"/>
  <c r="J1050" i="2" s="1"/>
  <c r="G1050" i="2" s="1"/>
  <c r="K1066" i="2"/>
  <c r="J1066" i="2" s="1"/>
  <c r="G1066" i="2" s="1"/>
  <c r="K1057" i="2"/>
  <c r="J1057" i="2" s="1"/>
  <c r="G1057" i="2" s="1"/>
  <c r="K1063" i="2"/>
  <c r="J1063" i="2" s="1"/>
  <c r="G1063" i="2" s="1"/>
  <c r="K1075" i="2"/>
  <c r="J1075" i="2" s="1"/>
  <c r="G1075" i="2" s="1"/>
  <c r="K58" i="2"/>
  <c r="J58" i="2" s="1"/>
  <c r="G58" i="2" s="1"/>
  <c r="K63" i="2"/>
  <c r="J63" i="2" s="1"/>
  <c r="G63" i="2" s="1"/>
  <c r="K68" i="2"/>
  <c r="J68" i="2" s="1"/>
  <c r="G68" i="2" s="1"/>
  <c r="K83" i="2"/>
  <c r="J83" i="2" s="1"/>
  <c r="G83" i="2" s="1"/>
  <c r="K92" i="2"/>
  <c r="J92" i="2" s="1"/>
  <c r="G92" i="2" s="1"/>
  <c r="K97" i="2"/>
  <c r="J97" i="2" s="1"/>
  <c r="G97" i="2" s="1"/>
  <c r="K117" i="2"/>
  <c r="J117" i="2" s="1"/>
  <c r="G117" i="2" s="1"/>
  <c r="K123" i="2"/>
  <c r="J123" i="2" s="1"/>
  <c r="G123" i="2" s="1"/>
  <c r="K146" i="2"/>
  <c r="J146" i="2" s="1"/>
  <c r="G146" i="2" s="1"/>
  <c r="K153" i="2"/>
  <c r="J153" i="2" s="1"/>
  <c r="G153" i="2" s="1"/>
  <c r="K176" i="2"/>
  <c r="J176" i="2" s="1"/>
  <c r="G176" i="2" s="1"/>
  <c r="K324" i="2"/>
  <c r="J324" i="2" s="1"/>
  <c r="G324" i="2" s="1"/>
  <c r="K487" i="2"/>
  <c r="J487" i="2" s="1"/>
  <c r="G487" i="2" s="1"/>
  <c r="K553" i="2"/>
  <c r="J553" i="2" s="1"/>
  <c r="G553" i="2" s="1"/>
  <c r="K746" i="2"/>
  <c r="J746" i="2" s="1"/>
  <c r="G746" i="2" s="1"/>
  <c r="K929" i="2"/>
  <c r="J929" i="2" s="1"/>
  <c r="G929" i="2" s="1"/>
  <c r="K1026" i="2"/>
  <c r="J1026" i="2" s="1"/>
  <c r="G1026" i="2" s="1"/>
  <c r="K49" i="2"/>
  <c r="J49" i="2" s="1"/>
  <c r="G49" i="2" s="1"/>
  <c r="K73" i="2"/>
  <c r="J73" i="2" s="1"/>
  <c r="G73" i="2" s="1"/>
  <c r="K79" i="2"/>
  <c r="J79" i="2" s="1"/>
  <c r="G79" i="2" s="1"/>
  <c r="K102" i="2"/>
  <c r="J102" i="2" s="1"/>
  <c r="G102" i="2" s="1"/>
  <c r="K107" i="2"/>
  <c r="J107" i="2" s="1"/>
  <c r="G107" i="2" s="1"/>
  <c r="K207" i="2"/>
  <c r="J207" i="2" s="1"/>
  <c r="G207" i="2" s="1"/>
  <c r="K225" i="2"/>
  <c r="J225" i="2" s="1"/>
  <c r="G225" i="2" s="1"/>
  <c r="K242" i="2"/>
  <c r="J242" i="2" s="1"/>
  <c r="G242" i="2" s="1"/>
  <c r="K275" i="2"/>
  <c r="J275" i="2" s="1"/>
  <c r="G275" i="2" s="1"/>
  <c r="K374" i="2"/>
  <c r="J374" i="2" s="1"/>
  <c r="G374" i="2" s="1"/>
  <c r="K385" i="2"/>
  <c r="J385" i="2" s="1"/>
  <c r="G385" i="2" s="1"/>
  <c r="K623" i="2"/>
  <c r="J623" i="2" s="1"/>
  <c r="G623" i="2" s="1"/>
  <c r="K636" i="2"/>
  <c r="J636" i="2" s="1"/>
  <c r="G636" i="2" s="1"/>
  <c r="K680" i="2"/>
  <c r="J680" i="2" s="1"/>
  <c r="G680" i="2" s="1"/>
  <c r="K725" i="2"/>
  <c r="J725" i="2" s="1"/>
  <c r="G725" i="2" s="1"/>
  <c r="K729" i="2"/>
  <c r="J729" i="2" s="1"/>
  <c r="G729" i="2" s="1"/>
  <c r="K791" i="2"/>
  <c r="J791" i="2" s="1"/>
  <c r="G791" i="2" s="1"/>
  <c r="K796" i="2"/>
  <c r="J796" i="2" s="1"/>
  <c r="G796" i="2" s="1"/>
  <c r="K826" i="2"/>
  <c r="J826" i="2" s="1"/>
  <c r="G826" i="2" s="1"/>
  <c r="K905" i="2"/>
  <c r="J905" i="2" s="1"/>
  <c r="G905" i="2" s="1"/>
  <c r="K924" i="2"/>
  <c r="J924" i="2" s="1"/>
  <c r="G924" i="2" s="1"/>
  <c r="K990" i="2"/>
  <c r="J990" i="2" s="1"/>
  <c r="G990" i="2" s="1"/>
  <c r="K1002" i="2"/>
  <c r="J1002" i="2" s="1"/>
  <c r="G1002" i="2" s="1"/>
  <c r="K538" i="2"/>
  <c r="J538" i="2" s="1"/>
  <c r="G538" i="2" s="1"/>
  <c r="K50" i="2"/>
  <c r="J50" i="2" s="1"/>
  <c r="G50" i="2" s="1"/>
  <c r="K55" i="2"/>
  <c r="J55" i="2" s="1"/>
  <c r="G55" i="2" s="1"/>
  <c r="K65" i="2"/>
  <c r="J65" i="2" s="1"/>
  <c r="G65" i="2" s="1"/>
  <c r="K94" i="2"/>
  <c r="J94" i="2" s="1"/>
  <c r="G94" i="2" s="1"/>
  <c r="K232" i="2"/>
  <c r="J232" i="2" s="1"/>
  <c r="G232" i="2" s="1"/>
  <c r="K258" i="2"/>
  <c r="J258" i="2" s="1"/>
  <c r="G258" i="2" s="1"/>
  <c r="K300" i="2"/>
  <c r="J300" i="2" s="1"/>
  <c r="G300" i="2" s="1"/>
  <c r="K314" i="2"/>
  <c r="J314" i="2" s="1"/>
  <c r="G314" i="2" s="1"/>
  <c r="K320" i="2"/>
  <c r="J320" i="2" s="1"/>
  <c r="G320" i="2" s="1"/>
  <c r="K535" i="2"/>
  <c r="J535" i="2" s="1"/>
  <c r="G535" i="2" s="1"/>
  <c r="K710" i="2"/>
  <c r="J710" i="2" s="1"/>
  <c r="G710" i="2" s="1"/>
  <c r="K797" i="2"/>
  <c r="J797" i="2" s="1"/>
  <c r="G797" i="2" s="1"/>
  <c r="K875" i="2"/>
  <c r="J875" i="2" s="1"/>
  <c r="G875" i="2" s="1"/>
  <c r="K913" i="2"/>
  <c r="J913" i="2" s="1"/>
  <c r="G913" i="2" s="1"/>
  <c r="K920" i="2"/>
  <c r="J920" i="2" s="1"/>
  <c r="G920" i="2" s="1"/>
  <c r="K985" i="2"/>
  <c r="J985" i="2" s="1"/>
  <c r="G985" i="2" s="1"/>
  <c r="K1003" i="2"/>
  <c r="J1003" i="2" s="1"/>
  <c r="G1003" i="2" s="1"/>
  <c r="K140" i="2"/>
  <c r="J140" i="2" s="1"/>
  <c r="G140" i="2" s="1"/>
  <c r="K170" i="2"/>
  <c r="J170" i="2" s="1"/>
  <c r="G170" i="2" s="1"/>
  <c r="K241" i="2"/>
  <c r="J241" i="2" s="1"/>
  <c r="G241" i="2" s="1"/>
  <c r="K285" i="2"/>
  <c r="J285" i="2" s="1"/>
  <c r="G285" i="2" s="1"/>
  <c r="K291" i="2"/>
  <c r="J291" i="2" s="1"/>
  <c r="G291" i="2" s="1"/>
  <c r="K335" i="2"/>
  <c r="J335" i="2" s="1"/>
  <c r="G335" i="2" s="1"/>
  <c r="K360" i="2"/>
  <c r="J360" i="2" s="1"/>
  <c r="G360" i="2" s="1"/>
  <c r="K388" i="2"/>
  <c r="J388" i="2" s="1"/>
  <c r="G388" i="2" s="1"/>
  <c r="K429" i="2"/>
  <c r="J429" i="2" s="1"/>
  <c r="G429" i="2" s="1"/>
  <c r="K442" i="2"/>
  <c r="J442" i="2" s="1"/>
  <c r="G442" i="2" s="1"/>
  <c r="K505" i="2"/>
  <c r="J505" i="2" s="1"/>
  <c r="G505" i="2" s="1"/>
  <c r="K658" i="2"/>
  <c r="J658" i="2" s="1"/>
  <c r="G658" i="2" s="1"/>
  <c r="K713" i="2"/>
  <c r="J713" i="2" s="1"/>
  <c r="G713" i="2" s="1"/>
  <c r="K719" i="2"/>
  <c r="J719" i="2" s="1"/>
  <c r="G719" i="2" s="1"/>
  <c r="K724" i="2"/>
  <c r="J724" i="2" s="1"/>
  <c r="G724" i="2" s="1"/>
  <c r="K728" i="2"/>
  <c r="J728" i="2" s="1"/>
  <c r="G728" i="2" s="1"/>
  <c r="K757" i="2"/>
  <c r="J757" i="2" s="1"/>
  <c r="G757" i="2" s="1"/>
  <c r="K934" i="2"/>
  <c r="J934" i="2" s="1"/>
  <c r="G934" i="2" s="1"/>
  <c r="K947" i="2"/>
  <c r="J947" i="2" s="1"/>
  <c r="G947" i="2" s="1"/>
  <c r="K1001" i="2"/>
  <c r="J1001" i="2" s="1"/>
  <c r="G1001" i="2" s="1"/>
  <c r="K1005" i="2"/>
  <c r="J1005" i="2" s="1"/>
  <c r="G1005" i="2" s="1"/>
  <c r="K1009" i="2"/>
  <c r="J1009" i="2" s="1"/>
  <c r="G1009" i="2" s="1"/>
  <c r="K1014" i="2"/>
  <c r="J1014" i="2" s="1"/>
  <c r="G1014" i="2" s="1"/>
  <c r="K84" i="2"/>
  <c r="J84" i="2" s="1"/>
  <c r="G84" i="2" s="1"/>
  <c r="K98" i="2"/>
  <c r="J98" i="2" s="1"/>
  <c r="G98" i="2" s="1"/>
  <c r="K130" i="2"/>
  <c r="J130" i="2" s="1"/>
  <c r="G130" i="2" s="1"/>
  <c r="K154" i="2"/>
  <c r="J154" i="2" s="1"/>
  <c r="G154" i="2" s="1"/>
  <c r="K161" i="2"/>
  <c r="J161" i="2" s="1"/>
  <c r="G161" i="2" s="1"/>
  <c r="K172" i="2"/>
  <c r="J172" i="2" s="1"/>
  <c r="G172" i="2" s="1"/>
  <c r="K177" i="2"/>
  <c r="J177" i="2" s="1"/>
  <c r="G177" i="2" s="1"/>
  <c r="K202" i="2"/>
  <c r="J202" i="2" s="1"/>
  <c r="G202" i="2" s="1"/>
  <c r="K214" i="2"/>
  <c r="J214" i="2" s="1"/>
  <c r="G214" i="2" s="1"/>
  <c r="K282" i="2"/>
  <c r="J282" i="2" s="1"/>
  <c r="G282" i="2" s="1"/>
  <c r="K306" i="2"/>
  <c r="J306" i="2" s="1"/>
  <c r="G306" i="2" s="1"/>
  <c r="K362" i="2"/>
  <c r="J362" i="2" s="1"/>
  <c r="G362" i="2" s="1"/>
  <c r="K409" i="2"/>
  <c r="J409" i="2" s="1"/>
  <c r="G409" i="2" s="1"/>
  <c r="K464" i="2"/>
  <c r="J464" i="2" s="1"/>
  <c r="G464" i="2" s="1"/>
  <c r="K474" i="2"/>
  <c r="J474" i="2" s="1"/>
  <c r="G474" i="2" s="1"/>
  <c r="K582" i="2"/>
  <c r="J582" i="2" s="1"/>
  <c r="G582" i="2" s="1"/>
  <c r="K593" i="2"/>
  <c r="J593" i="2" s="1"/>
  <c r="G593" i="2" s="1"/>
  <c r="K655" i="2"/>
  <c r="J655" i="2" s="1"/>
  <c r="G655" i="2" s="1"/>
  <c r="K703" i="2"/>
  <c r="J703" i="2" s="1"/>
  <c r="G703" i="2" s="1"/>
  <c r="K721" i="2"/>
  <c r="J721" i="2" s="1"/>
  <c r="G721" i="2" s="1"/>
  <c r="K943" i="2"/>
  <c r="J943" i="2" s="1"/>
  <c r="G943" i="2" s="1"/>
  <c r="K963" i="2"/>
  <c r="J963" i="2" s="1"/>
  <c r="G963" i="2" s="1"/>
  <c r="K978" i="2"/>
  <c r="J978" i="2" s="1"/>
  <c r="G978" i="2" s="1"/>
  <c r="K1011" i="2"/>
  <c r="J1011" i="2" s="1"/>
  <c r="G1011" i="2" s="1"/>
  <c r="K1022" i="2"/>
  <c r="J1022" i="2" s="1"/>
  <c r="G1022" i="2" s="1"/>
  <c r="K1045" i="2"/>
  <c r="J1045" i="2" s="1"/>
  <c r="G1045" i="2" s="1"/>
  <c r="K1074" i="2"/>
  <c r="J1074" i="2" s="1"/>
  <c r="G1074" i="2" s="1"/>
  <c r="K113" i="2"/>
  <c r="J113" i="2" s="1"/>
  <c r="G113" i="2" s="1"/>
  <c r="K210" i="2"/>
  <c r="J210" i="2" s="1"/>
  <c r="G210" i="2" s="1"/>
  <c r="K380" i="2"/>
  <c r="J380" i="2" s="1"/>
  <c r="G380" i="2" s="1"/>
  <c r="K404" i="2"/>
  <c r="J404" i="2" s="1"/>
  <c r="G404" i="2" s="1"/>
  <c r="K412" i="2"/>
  <c r="J412" i="2" s="1"/>
  <c r="G412" i="2" s="1"/>
  <c r="K435" i="2"/>
  <c r="J435" i="2" s="1"/>
  <c r="G435" i="2" s="1"/>
  <c r="K451" i="2"/>
  <c r="J451" i="2" s="1"/>
  <c r="G451" i="2" s="1"/>
  <c r="K504" i="2"/>
  <c r="J504" i="2" s="1"/>
  <c r="G504" i="2" s="1"/>
  <c r="K165" i="2"/>
  <c r="J165" i="2" s="1"/>
  <c r="G165" i="2" s="1"/>
  <c r="K197" i="2"/>
  <c r="J197" i="2" s="1"/>
  <c r="G197" i="2" s="1"/>
  <c r="K325" i="2"/>
  <c r="J325" i="2" s="1"/>
  <c r="G325" i="2" s="1"/>
  <c r="K333" i="2"/>
  <c r="J333" i="2" s="1"/>
  <c r="G333" i="2" s="1"/>
  <c r="K425" i="2"/>
  <c r="J425" i="2" s="1"/>
  <c r="G425" i="2" s="1"/>
  <c r="K629" i="2"/>
  <c r="J629" i="2" s="1"/>
  <c r="G629" i="2" s="1"/>
  <c r="K637" i="2"/>
  <c r="J637" i="2" s="1"/>
  <c r="G637" i="2" s="1"/>
  <c r="K119" i="2"/>
  <c r="J119" i="2" s="1"/>
  <c r="G119" i="2" s="1"/>
  <c r="K229" i="2"/>
  <c r="J229" i="2" s="1"/>
  <c r="G229" i="2" s="1"/>
  <c r="K234" i="2"/>
  <c r="J234" i="2" s="1"/>
  <c r="G234" i="2" s="1"/>
  <c r="K268" i="2"/>
  <c r="J268" i="2" s="1"/>
  <c r="G268" i="2" s="1"/>
  <c r="K355" i="2"/>
  <c r="J355" i="2" s="1"/>
  <c r="G355" i="2" s="1"/>
  <c r="K402" i="2"/>
  <c r="J402" i="2" s="1"/>
  <c r="G402" i="2" s="1"/>
  <c r="K602" i="2"/>
  <c r="J602" i="2" s="1"/>
  <c r="G602" i="2" s="1"/>
  <c r="K125" i="2"/>
  <c r="J125" i="2" s="1"/>
  <c r="G125" i="2" s="1"/>
  <c r="K131" i="2"/>
  <c r="J131" i="2" s="1"/>
  <c r="G131" i="2" s="1"/>
  <c r="K52" i="2"/>
  <c r="J52" i="2" s="1"/>
  <c r="G52" i="2" s="1"/>
  <c r="K87" i="2"/>
  <c r="J87" i="2" s="1"/>
  <c r="G87" i="2" s="1"/>
  <c r="K100" i="2"/>
  <c r="J100" i="2" s="1"/>
  <c r="G100" i="2" s="1"/>
  <c r="K103" i="2"/>
  <c r="J103" i="2" s="1"/>
  <c r="G103" i="2" s="1"/>
  <c r="K265" i="2"/>
  <c r="J265" i="2" s="1"/>
  <c r="G265" i="2" s="1"/>
  <c r="K358" i="2"/>
  <c r="J358" i="2" s="1"/>
  <c r="G358" i="2" s="1"/>
  <c r="K405" i="2"/>
  <c r="J405" i="2" s="1"/>
  <c r="G405" i="2" s="1"/>
  <c r="K597" i="2"/>
  <c r="J597" i="2" s="1"/>
  <c r="G597" i="2" s="1"/>
  <c r="K616" i="2"/>
  <c r="J616" i="2" s="1"/>
  <c r="G616" i="2" s="1"/>
  <c r="K622" i="2"/>
  <c r="J622" i="2" s="1"/>
  <c r="G622" i="2" s="1"/>
  <c r="K732" i="2"/>
  <c r="J732" i="2" s="1"/>
  <c r="G732" i="2" s="1"/>
  <c r="K769" i="2"/>
  <c r="J769" i="2" s="1"/>
  <c r="G769" i="2" s="1"/>
  <c r="K803" i="2"/>
  <c r="J803" i="2" s="1"/>
  <c r="G803" i="2" s="1"/>
  <c r="K843" i="2"/>
  <c r="J843" i="2" s="1"/>
  <c r="G843" i="2" s="1"/>
  <c r="K897" i="2"/>
  <c r="J897" i="2" s="1"/>
  <c r="G897" i="2" s="1"/>
  <c r="K923" i="2"/>
  <c r="J923" i="2" s="1"/>
  <c r="G923" i="2" s="1"/>
  <c r="K1007" i="2"/>
  <c r="J1007" i="2" s="1"/>
  <c r="G1007" i="2" s="1"/>
  <c r="K1008" i="2"/>
  <c r="J1008" i="2" s="1"/>
  <c r="G1008" i="2" s="1"/>
  <c r="K1021" i="2"/>
  <c r="J1021" i="2" s="1"/>
  <c r="G1021" i="2" s="1"/>
  <c r="K1034" i="2"/>
  <c r="J1034" i="2" s="1"/>
  <c r="G1034" i="2" s="1"/>
  <c r="K1065" i="2"/>
  <c r="J1065" i="2" s="1"/>
  <c r="G1065" i="2" s="1"/>
  <c r="K683" i="2"/>
  <c r="J683" i="2" s="1"/>
  <c r="G683" i="2" s="1"/>
  <c r="K807" i="2"/>
  <c r="J807" i="2" s="1"/>
  <c r="G807" i="2" s="1"/>
  <c r="K829" i="2"/>
  <c r="J829" i="2" s="1"/>
  <c r="G829" i="2" s="1"/>
  <c r="K901" i="2"/>
  <c r="J901" i="2" s="1"/>
  <c r="G901" i="2" s="1"/>
  <c r="K961" i="2"/>
  <c r="J961" i="2" s="1"/>
  <c r="G961" i="2" s="1"/>
  <c r="K577" i="2"/>
  <c r="J577" i="2" s="1"/>
  <c r="G577" i="2" s="1"/>
  <c r="K590" i="2"/>
  <c r="J590" i="2" s="1"/>
  <c r="G590" i="2" s="1"/>
  <c r="K981" i="2"/>
  <c r="J981" i="2" s="1"/>
  <c r="G981" i="2" s="1"/>
  <c r="K1025" i="2"/>
  <c r="J1025" i="2" s="1"/>
  <c r="G1025" i="2" s="1"/>
  <c r="K1038" i="2"/>
  <c r="J1038" i="2" s="1"/>
  <c r="G1038" i="2" s="1"/>
  <c r="K1056" i="2"/>
  <c r="J1056" i="2" s="1"/>
  <c r="G1056" i="2" s="1"/>
  <c r="K473" i="2"/>
  <c r="J473" i="2" s="1"/>
  <c r="G473" i="2" s="1"/>
  <c r="K514" i="2"/>
  <c r="J514" i="2" s="1"/>
  <c r="G514" i="2" s="1"/>
  <c r="K522" i="2"/>
  <c r="J522" i="2" s="1"/>
  <c r="G522" i="2" s="1"/>
  <c r="K530" i="2"/>
  <c r="J530" i="2" s="1"/>
  <c r="G530" i="2" s="1"/>
  <c r="K657" i="2"/>
  <c r="J657" i="2" s="1"/>
  <c r="G657" i="2" s="1"/>
  <c r="K684" i="2"/>
  <c r="J684" i="2" s="1"/>
  <c r="G684" i="2" s="1"/>
  <c r="K697" i="2"/>
  <c r="J697" i="2" s="1"/>
  <c r="G697" i="2" s="1"/>
  <c r="K737" i="2"/>
  <c r="J737" i="2" s="1"/>
  <c r="G737" i="2" s="1"/>
  <c r="K753" i="2"/>
  <c r="J753" i="2" s="1"/>
  <c r="G753" i="2" s="1"/>
  <c r="K57" i="2"/>
  <c r="J57" i="2" s="1"/>
  <c r="G57" i="2" s="1"/>
  <c r="K71" i="2"/>
  <c r="J71" i="2" s="1"/>
  <c r="G71" i="2" s="1"/>
  <c r="K82" i="2"/>
  <c r="J82" i="2" s="1"/>
  <c r="G82" i="2" s="1"/>
  <c r="K91" i="2"/>
  <c r="J91" i="2" s="1"/>
  <c r="G91" i="2" s="1"/>
  <c r="K457" i="2"/>
  <c r="J457" i="2" s="1"/>
  <c r="G457" i="2" s="1"/>
  <c r="K89" i="2"/>
  <c r="J89" i="2" s="1"/>
  <c r="G89" i="2" s="1"/>
  <c r="K129" i="2"/>
  <c r="J129" i="2" s="1"/>
  <c r="G129" i="2" s="1"/>
  <c r="K178" i="2"/>
  <c r="J178" i="2" s="1"/>
  <c r="G178" i="2" s="1"/>
  <c r="K458" i="2"/>
  <c r="J458" i="2" s="1"/>
  <c r="G458" i="2" s="1"/>
  <c r="K59" i="2"/>
  <c r="J59" i="2" s="1"/>
  <c r="G59" i="2" s="1"/>
  <c r="K69" i="2"/>
  <c r="J69" i="2" s="1"/>
  <c r="G69" i="2" s="1"/>
  <c r="K186" i="2"/>
  <c r="J186" i="2" s="1"/>
  <c r="G186" i="2" s="1"/>
  <c r="K262" i="2"/>
  <c r="J262" i="2" s="1"/>
  <c r="G262" i="2" s="1"/>
  <c r="K344" i="2"/>
  <c r="J344" i="2" s="1"/>
  <c r="G344" i="2" s="1"/>
  <c r="K519" i="2"/>
  <c r="J519" i="2" s="1"/>
  <c r="G519" i="2" s="1"/>
  <c r="K717" i="2"/>
  <c r="J717" i="2" s="1"/>
  <c r="G717" i="2" s="1"/>
  <c r="K722" i="2"/>
  <c r="J722" i="2" s="1"/>
  <c r="G722" i="2" s="1"/>
  <c r="K841" i="2"/>
  <c r="J841" i="2" s="1"/>
  <c r="G841" i="2" s="1"/>
  <c r="K639" i="2"/>
  <c r="J639" i="2" s="1"/>
  <c r="G639" i="2" s="1"/>
  <c r="K666" i="2"/>
  <c r="J666" i="2" s="1"/>
  <c r="G666" i="2" s="1"/>
  <c r="K588" i="2"/>
  <c r="J588" i="2" s="1"/>
  <c r="G588" i="2" s="1"/>
  <c r="K785" i="2"/>
  <c r="J785" i="2" s="1"/>
  <c r="G785" i="2" s="1"/>
  <c r="K467" i="2"/>
  <c r="J467" i="2" s="1"/>
  <c r="G467" i="2" s="1"/>
  <c r="K817" i="2"/>
  <c r="J817" i="2" s="1"/>
  <c r="G817" i="2" s="1"/>
  <c r="K90" i="2"/>
  <c r="J90" i="2" s="1"/>
  <c r="G90" i="2" s="1"/>
  <c r="K134" i="2"/>
  <c r="J134" i="2" s="1"/>
  <c r="G134" i="2" s="1"/>
  <c r="K166" i="2"/>
  <c r="J166" i="2" s="1"/>
  <c r="G166" i="2" s="1"/>
  <c r="K198" i="2"/>
  <c r="J198" i="2" s="1"/>
  <c r="G198" i="2" s="1"/>
  <c r="K336" i="2"/>
  <c r="J336" i="2" s="1"/>
  <c r="G336" i="2" s="1"/>
  <c r="K383" i="2"/>
  <c r="J383" i="2" s="1"/>
  <c r="G383" i="2" s="1"/>
  <c r="K575" i="2"/>
  <c r="J575" i="2" s="1"/>
  <c r="G575" i="2" s="1"/>
  <c r="K619" i="2"/>
  <c r="J619" i="2" s="1"/>
  <c r="G619" i="2" s="1"/>
  <c r="K218" i="2"/>
  <c r="J218" i="2" s="1"/>
  <c r="G218" i="2" s="1"/>
  <c r="K235" i="2"/>
  <c r="J235" i="2" s="1"/>
  <c r="G235" i="2" s="1"/>
  <c r="K269" i="2"/>
  <c r="J269" i="2" s="1"/>
  <c r="G269" i="2" s="1"/>
  <c r="K327" i="2"/>
  <c r="J327" i="2" s="1"/>
  <c r="G327" i="2" s="1"/>
  <c r="K339" i="2"/>
  <c r="J339" i="2" s="1"/>
  <c r="G339" i="2" s="1"/>
  <c r="K351" i="2"/>
  <c r="J351" i="2" s="1"/>
  <c r="G351" i="2" s="1"/>
  <c r="K386" i="2"/>
  <c r="J386" i="2" s="1"/>
  <c r="G386" i="2" s="1"/>
  <c r="K410" i="2"/>
  <c r="J410" i="2" s="1"/>
  <c r="G410" i="2" s="1"/>
  <c r="K419" i="2"/>
  <c r="J419" i="2" s="1"/>
  <c r="G419" i="2" s="1"/>
  <c r="K443" i="2"/>
  <c r="J443" i="2" s="1"/>
  <c r="G443" i="2" s="1"/>
  <c r="K498" i="2"/>
  <c r="J498" i="2" s="1"/>
  <c r="G498" i="2" s="1"/>
  <c r="K503" i="2"/>
  <c r="J503" i="2" s="1"/>
  <c r="G503" i="2" s="1"/>
  <c r="K809" i="2"/>
  <c r="J809" i="2" s="1"/>
  <c r="G809" i="2" s="1"/>
  <c r="K815" i="2"/>
  <c r="J815" i="2" s="1"/>
  <c r="G815" i="2" s="1"/>
  <c r="K1032" i="2"/>
  <c r="J1032" i="2" s="1"/>
  <c r="G1032" i="2" s="1"/>
  <c r="K581" i="2"/>
  <c r="J581" i="2" s="1"/>
  <c r="G581" i="2" s="1"/>
  <c r="K647" i="2"/>
  <c r="J647" i="2" s="1"/>
  <c r="G647" i="2" s="1"/>
  <c r="K672" i="2"/>
  <c r="J672" i="2" s="1"/>
  <c r="G672" i="2" s="1"/>
  <c r="K695" i="2"/>
  <c r="J695" i="2" s="1"/>
  <c r="G695" i="2" s="1"/>
  <c r="K758" i="2"/>
  <c r="J758" i="2" s="1"/>
  <c r="G758" i="2" s="1"/>
  <c r="K787" i="2"/>
  <c r="J787" i="2" s="1"/>
  <c r="G787" i="2" s="1"/>
  <c r="K804" i="2"/>
  <c r="J804" i="2" s="1"/>
  <c r="G804" i="2" s="1"/>
  <c r="K585" i="2"/>
  <c r="J585" i="2" s="1"/>
  <c r="G585" i="2" s="1"/>
  <c r="K814" i="2"/>
  <c r="J814" i="2" s="1"/>
  <c r="G814" i="2" s="1"/>
  <c r="K795" i="2"/>
  <c r="J795" i="2" s="1"/>
  <c r="G795" i="2" s="1"/>
  <c r="K854" i="2"/>
  <c r="J854" i="2" s="1"/>
  <c r="G854" i="2" s="1"/>
  <c r="K1004" i="2"/>
  <c r="J1004" i="2" s="1"/>
  <c r="G1004" i="2" s="1"/>
  <c r="K1044" i="2"/>
  <c r="J1044" i="2" s="1"/>
  <c r="G1044" i="2" s="1"/>
  <c r="K873" i="2"/>
  <c r="J873" i="2" s="1"/>
  <c r="G873" i="2" s="1"/>
  <c r="K885" i="2"/>
  <c r="J885" i="2" s="1"/>
  <c r="G885" i="2" s="1"/>
  <c r="K893" i="2"/>
  <c r="J893" i="2" s="1"/>
  <c r="G893" i="2" s="1"/>
  <c r="K925" i="2"/>
  <c r="J925" i="2" s="1"/>
  <c r="G925" i="2" s="1"/>
  <c r="K993" i="2"/>
  <c r="J993" i="2" s="1"/>
  <c r="G993" i="2" s="1"/>
  <c r="K1013" i="2"/>
  <c r="J1013" i="2" s="1"/>
  <c r="G1013" i="2" s="1"/>
  <c r="K1015" i="2"/>
  <c r="J1015" i="2" s="1"/>
  <c r="G1015" i="2" s="1"/>
  <c r="K1055" i="2"/>
  <c r="J1055" i="2" s="1"/>
  <c r="G1055" i="2" s="1"/>
  <c r="K466" i="2"/>
  <c r="J466" i="2" s="1"/>
  <c r="G466" i="2" s="1"/>
  <c r="K468" i="2"/>
  <c r="J468" i="2" s="1"/>
  <c r="G468" i="2" s="1"/>
  <c r="K491" i="2"/>
  <c r="J491" i="2" s="1"/>
  <c r="G491" i="2" s="1"/>
  <c r="K379" i="2"/>
  <c r="J379" i="2" s="1"/>
  <c r="G379" i="2" s="1"/>
  <c r="K516" i="2"/>
  <c r="J516" i="2" s="1"/>
  <c r="G516" i="2" s="1"/>
  <c r="K649" i="2"/>
  <c r="J649" i="2" s="1"/>
  <c r="G649" i="2" s="1"/>
  <c r="K685" i="2"/>
  <c r="J685" i="2" s="1"/>
  <c r="G685" i="2" s="1"/>
  <c r="K733" i="2"/>
  <c r="J733" i="2" s="1"/>
  <c r="G733" i="2" s="1"/>
  <c r="K765" i="2"/>
  <c r="J765" i="2" s="1"/>
  <c r="G765" i="2" s="1"/>
  <c r="K741" i="2"/>
  <c r="J741" i="2" s="1"/>
  <c r="G741" i="2" s="1"/>
  <c r="K745" i="2"/>
  <c r="J745" i="2" s="1"/>
  <c r="G745" i="2" s="1"/>
  <c r="K749" i="2"/>
  <c r="J749" i="2" s="1"/>
  <c r="G749" i="2" s="1"/>
  <c r="K863" i="2"/>
  <c r="J863" i="2" s="1"/>
  <c r="G863" i="2" s="1"/>
  <c r="K871" i="2"/>
  <c r="J871" i="2" s="1"/>
  <c r="G871" i="2" s="1"/>
  <c r="K819" i="2"/>
  <c r="J819" i="2" s="1"/>
  <c r="G819" i="2" s="1"/>
  <c r="K996" i="2"/>
  <c r="J996" i="2" s="1"/>
  <c r="G996" i="2" s="1"/>
  <c r="K846" i="2" l="1"/>
  <c r="J846" i="2" s="1"/>
  <c r="G846" i="2" s="1"/>
  <c r="K890" i="2"/>
  <c r="J890" i="2" s="1"/>
  <c r="G890" i="2" s="1"/>
  <c r="K723" i="2"/>
  <c r="J723" i="2" s="1"/>
  <c r="G723" i="2" s="1"/>
  <c r="K654" i="2"/>
  <c r="J654" i="2" s="1"/>
  <c r="G654" i="2" s="1"/>
  <c r="K594" i="2"/>
  <c r="J594" i="2" s="1"/>
  <c r="G594" i="2" s="1"/>
  <c r="K989" i="2"/>
  <c r="J989" i="2" s="1"/>
  <c r="G989" i="2" s="1"/>
  <c r="K1039" i="2"/>
  <c r="J1039" i="2" s="1"/>
  <c r="G1039" i="2" s="1"/>
  <c r="K521" i="2"/>
  <c r="J521" i="2" s="1"/>
  <c r="G521" i="2" s="1"/>
  <c r="K181" i="2"/>
  <c r="J181" i="2" s="1"/>
  <c r="G181" i="2" s="1"/>
  <c r="K357" i="2"/>
  <c r="J357" i="2" s="1"/>
  <c r="G357" i="2" s="1"/>
  <c r="K205" i="2"/>
  <c r="J205" i="2" s="1"/>
  <c r="G205" i="2" s="1"/>
  <c r="K520" i="2"/>
  <c r="J520" i="2" s="1"/>
  <c r="G520" i="2" s="1"/>
  <c r="K251" i="2"/>
  <c r="J251" i="2" s="1"/>
  <c r="G251" i="2" s="1"/>
  <c r="K431" i="2"/>
  <c r="J431" i="2" s="1"/>
  <c r="G431" i="2" s="1"/>
  <c r="K174" i="2"/>
  <c r="J174" i="2" s="1"/>
  <c r="G174" i="2" s="1"/>
  <c r="K399" i="2"/>
  <c r="J399" i="2" s="1"/>
  <c r="G399" i="2" s="1"/>
  <c r="K962" i="2"/>
  <c r="J962" i="2" s="1"/>
  <c r="G962" i="2" s="1"/>
  <c r="K898" i="2"/>
  <c r="J898" i="2" s="1"/>
  <c r="G898" i="2" s="1"/>
  <c r="K790" i="2"/>
  <c r="J790" i="2" s="1"/>
  <c r="G790" i="2" s="1"/>
  <c r="K550" i="2"/>
  <c r="J550" i="2" s="1"/>
  <c r="G550" i="2" s="1"/>
  <c r="K628" i="2"/>
  <c r="J628" i="2" s="1"/>
  <c r="G628" i="2" s="1"/>
  <c r="K1049" i="2"/>
  <c r="J1049" i="2" s="1"/>
  <c r="G1049" i="2" s="1"/>
  <c r="K914" i="2"/>
  <c r="J914" i="2" s="1"/>
  <c r="G914" i="2" s="1"/>
  <c r="K569" i="2"/>
  <c r="J569" i="2" s="1"/>
  <c r="G569" i="2" s="1"/>
  <c r="K784" i="2"/>
  <c r="J784" i="2" s="1"/>
  <c r="G784" i="2" s="1"/>
  <c r="K430" i="2"/>
  <c r="J430" i="2" s="1"/>
  <c r="G430" i="2" s="1"/>
  <c r="K906" i="2"/>
  <c r="J906" i="2" s="1"/>
  <c r="G906" i="2" s="1"/>
  <c r="K954" i="2"/>
  <c r="J954" i="2" s="1"/>
  <c r="G954" i="2" s="1"/>
  <c r="K822" i="2"/>
  <c r="J822" i="2" s="1"/>
  <c r="G822" i="2" s="1"/>
  <c r="K966" i="2"/>
  <c r="J966" i="2" s="1"/>
  <c r="G966" i="2" s="1"/>
  <c r="K748" i="2"/>
  <c r="J748" i="2" s="1"/>
  <c r="G748" i="2" s="1"/>
  <c r="K740" i="2"/>
  <c r="J740" i="2" s="1"/>
  <c r="G740" i="2" s="1"/>
  <c r="K663" i="2"/>
  <c r="J663" i="2" s="1"/>
  <c r="G663" i="2" s="1"/>
  <c r="K603" i="2"/>
  <c r="J603" i="2" s="1"/>
  <c r="G603" i="2" s="1"/>
  <c r="K812" i="2"/>
  <c r="J812" i="2" s="1"/>
  <c r="G812" i="2" s="1"/>
  <c r="K872" i="2"/>
  <c r="J872" i="2" s="1"/>
  <c r="G872" i="2" s="1"/>
  <c r="K912" i="2"/>
  <c r="J912" i="2" s="1"/>
  <c r="G912" i="2" s="1"/>
  <c r="K900" i="2"/>
  <c r="J900" i="2" s="1"/>
  <c r="G900" i="2" s="1"/>
  <c r="K738" i="2"/>
  <c r="J738" i="2" s="1"/>
  <c r="G738" i="2" s="1"/>
  <c r="K668" i="2"/>
  <c r="J668" i="2" s="1"/>
  <c r="G668" i="2" s="1"/>
  <c r="K454" i="2"/>
  <c r="J454" i="2" s="1"/>
  <c r="G454" i="2" s="1"/>
  <c r="K570" i="2"/>
  <c r="J570" i="2" s="1"/>
  <c r="G570" i="2" s="1"/>
  <c r="K367" i="2"/>
  <c r="J367" i="2" s="1"/>
  <c r="G367" i="2" s="1"/>
  <c r="K495" i="2"/>
  <c r="J495" i="2" s="1"/>
  <c r="G495" i="2" s="1"/>
  <c r="K1060" i="2"/>
  <c r="J1060" i="2" s="1"/>
  <c r="G1060" i="2" s="1"/>
  <c r="K995" i="2"/>
  <c r="J995" i="2" s="1"/>
  <c r="G995" i="2" s="1"/>
  <c r="K932" i="2"/>
  <c r="J932" i="2" s="1"/>
  <c r="G932" i="2" s="1"/>
  <c r="K800" i="2"/>
  <c r="J800" i="2" s="1"/>
  <c r="G800" i="2" s="1"/>
  <c r="K824" i="2"/>
  <c r="J824" i="2" s="1"/>
  <c r="G824" i="2" s="1"/>
  <c r="K739" i="2"/>
  <c r="J739" i="2" s="1"/>
  <c r="G739" i="2" s="1"/>
  <c r="K667" i="2"/>
  <c r="J667" i="2" s="1"/>
  <c r="G667" i="2" s="1"/>
  <c r="K462" i="2"/>
  <c r="J462" i="2" s="1"/>
  <c r="G462" i="2" s="1"/>
  <c r="K533" i="2"/>
  <c r="J533" i="2" s="1"/>
  <c r="G533" i="2" s="1"/>
  <c r="K945" i="2"/>
  <c r="J945" i="2" s="1"/>
  <c r="G945" i="2" s="1"/>
  <c r="K926" i="2"/>
  <c r="J926" i="2" s="1"/>
  <c r="G926" i="2" s="1"/>
  <c r="K973" i="2"/>
  <c r="J973" i="2" s="1"/>
  <c r="G973" i="2" s="1"/>
  <c r="K558" i="2"/>
  <c r="J558" i="2" s="1"/>
  <c r="G558" i="2" s="1"/>
  <c r="K378" i="2"/>
  <c r="J378" i="2" s="1"/>
  <c r="G378" i="2" s="1"/>
  <c r="K289" i="2"/>
  <c r="J289" i="2" s="1"/>
  <c r="G289" i="2" s="1"/>
  <c r="K191" i="2"/>
  <c r="J191" i="2" s="1"/>
  <c r="G191" i="2" s="1"/>
  <c r="K137" i="2"/>
  <c r="J137" i="2" s="1"/>
  <c r="G137" i="2" s="1"/>
  <c r="K820" i="2"/>
  <c r="J820" i="2" s="1"/>
  <c r="G820" i="2" s="1"/>
  <c r="K497" i="2"/>
  <c r="J497" i="2" s="1"/>
  <c r="G497" i="2" s="1"/>
  <c r="K437" i="2"/>
  <c r="J437" i="2" s="1"/>
  <c r="G437" i="2" s="1"/>
  <c r="K369" i="2"/>
  <c r="J369" i="2" s="1"/>
  <c r="G369" i="2" s="1"/>
  <c r="K312" i="2"/>
  <c r="J312" i="2" s="1"/>
  <c r="G312" i="2" s="1"/>
  <c r="K244" i="2"/>
  <c r="J244" i="2" s="1"/>
  <c r="G244" i="2" s="1"/>
  <c r="K998" i="2"/>
  <c r="J998" i="2" s="1"/>
  <c r="G998" i="2" s="1"/>
  <c r="K716" i="2"/>
  <c r="J716" i="2" s="1"/>
  <c r="G716" i="2" s="1"/>
  <c r="K525" i="2"/>
  <c r="J525" i="2" s="1"/>
  <c r="G525" i="2" s="1"/>
  <c r="K444" i="2"/>
  <c r="J444" i="2" s="1"/>
  <c r="G444" i="2" s="1"/>
  <c r="K340" i="2"/>
  <c r="J340" i="2" s="1"/>
  <c r="G340" i="2" s="1"/>
  <c r="K256" i="2"/>
  <c r="J256" i="2" s="1"/>
  <c r="G256" i="2" s="1"/>
  <c r="K879" i="2"/>
  <c r="J879" i="2" s="1"/>
  <c r="G879" i="2" s="1"/>
  <c r="K661" i="2"/>
  <c r="J661" i="2" s="1"/>
  <c r="G661" i="2" s="1"/>
  <c r="K529" i="2"/>
  <c r="J529" i="2" s="1"/>
  <c r="G529" i="2" s="1"/>
  <c r="K455" i="2"/>
  <c r="J455" i="2" s="1"/>
  <c r="G455" i="2" s="1"/>
  <c r="K287" i="2"/>
  <c r="J287" i="2" s="1"/>
  <c r="G287" i="2" s="1"/>
  <c r="K226" i="2"/>
  <c r="J226" i="2" s="1"/>
  <c r="G226" i="2" s="1"/>
  <c r="K179" i="2"/>
  <c r="J179" i="2" s="1"/>
  <c r="G179" i="2" s="1"/>
  <c r="K135" i="2"/>
  <c r="J135" i="2" s="1"/>
  <c r="G135" i="2" s="1"/>
  <c r="K155" i="2"/>
  <c r="J155" i="2" s="1"/>
  <c r="G155" i="2" s="1"/>
  <c r="K106" i="2"/>
  <c r="J106" i="2" s="1"/>
  <c r="G106" i="2" s="1"/>
  <c r="K60" i="2"/>
  <c r="J60" i="2" s="1"/>
  <c r="G60" i="2" s="1"/>
  <c r="K363" i="2"/>
  <c r="J363" i="2" s="1"/>
  <c r="G363" i="2" s="1"/>
  <c r="K195" i="2"/>
  <c r="J195" i="2" s="1"/>
  <c r="G195" i="2" s="1"/>
  <c r="K124" i="2"/>
  <c r="J124" i="2" s="1"/>
  <c r="G124" i="2" s="1"/>
  <c r="K1072" i="2"/>
  <c r="J1072" i="2" s="1"/>
  <c r="G1072" i="2" s="1"/>
  <c r="K976" i="2"/>
  <c r="J976" i="2" s="1"/>
  <c r="G976" i="2" s="1"/>
  <c r="K862" i="2"/>
  <c r="J862" i="2" s="1"/>
  <c r="G862" i="2" s="1"/>
  <c r="K626" i="2"/>
  <c r="J626" i="2" s="1"/>
  <c r="G626" i="2" s="1"/>
  <c r="K463" i="2"/>
  <c r="J463" i="2" s="1"/>
  <c r="G463" i="2" s="1"/>
  <c r="K354" i="2"/>
  <c r="J354" i="2" s="1"/>
  <c r="G354" i="2" s="1"/>
  <c r="K236" i="2"/>
  <c r="J236" i="2" s="1"/>
  <c r="G236" i="2" s="1"/>
  <c r="K660" i="2"/>
  <c r="J660" i="2" s="1"/>
  <c r="G660" i="2" s="1"/>
  <c r="K956" i="2"/>
  <c r="J956" i="2" s="1"/>
  <c r="G956" i="2" s="1"/>
  <c r="K904" i="2"/>
  <c r="J904" i="2" s="1"/>
  <c r="G904" i="2" s="1"/>
  <c r="K810" i="2"/>
  <c r="J810" i="2" s="1"/>
  <c r="G810" i="2" s="1"/>
  <c r="K704" i="2"/>
  <c r="J704" i="2" s="1"/>
  <c r="G704" i="2" s="1"/>
  <c r="K988" i="2"/>
  <c r="J988" i="2" s="1"/>
  <c r="G988" i="2" s="1"/>
  <c r="K882" i="2"/>
  <c r="J882" i="2" s="1"/>
  <c r="G882" i="2" s="1"/>
  <c r="K651" i="2"/>
  <c r="J651" i="2" s="1"/>
  <c r="G651" i="2" s="1"/>
  <c r="K957" i="2"/>
  <c r="J957" i="2" s="1"/>
  <c r="G957" i="2" s="1"/>
  <c r="K892" i="2"/>
  <c r="J892" i="2" s="1"/>
  <c r="G892" i="2" s="1"/>
  <c r="K436" i="2"/>
  <c r="J436" i="2" s="1"/>
  <c r="G436" i="2" s="1"/>
  <c r="K305" i="2"/>
  <c r="J305" i="2" s="1"/>
  <c r="G305" i="2" s="1"/>
  <c r="K208" i="2"/>
  <c r="J208" i="2" s="1"/>
  <c r="G208" i="2" s="1"/>
  <c r="K648" i="2"/>
  <c r="J648" i="2" s="1"/>
  <c r="G648" i="2" s="1"/>
  <c r="K583" i="2"/>
  <c r="J583" i="2" s="1"/>
  <c r="G583" i="2" s="1"/>
  <c r="K328" i="2"/>
  <c r="J328" i="2" s="1"/>
  <c r="G328" i="2" s="1"/>
  <c r="K272" i="2"/>
  <c r="J272" i="2" s="1"/>
  <c r="G272" i="2" s="1"/>
  <c r="K220" i="2"/>
  <c r="J220" i="2" s="1"/>
  <c r="G220" i="2" s="1"/>
  <c r="K308" i="2"/>
  <c r="J308" i="2" s="1"/>
  <c r="G308" i="2" s="1"/>
  <c r="K1035" i="2"/>
  <c r="J1035" i="2" s="1"/>
  <c r="G1035" i="2" s="1"/>
  <c r="K612" i="2"/>
  <c r="J612" i="2" s="1"/>
  <c r="G612" i="2" s="1"/>
  <c r="K643" i="2"/>
  <c r="J643" i="2" s="1"/>
  <c r="G643" i="2" s="1"/>
  <c r="K423" i="2"/>
  <c r="J423" i="2" s="1"/>
  <c r="G423" i="2" s="1"/>
  <c r="K439" i="2"/>
  <c r="J439" i="2" s="1"/>
  <c r="G439" i="2" s="1"/>
  <c r="K221" i="2"/>
  <c r="J221" i="2" s="1"/>
  <c r="G221" i="2" s="1"/>
  <c r="K72" i="2"/>
  <c r="J72" i="2" s="1"/>
  <c r="G72" i="2" s="1"/>
  <c r="K859" i="2"/>
  <c r="J859" i="2" s="1"/>
  <c r="G859" i="2" s="1"/>
  <c r="K699" i="2"/>
  <c r="J699" i="2" s="1"/>
  <c r="G699" i="2" s="1"/>
  <c r="K949" i="2"/>
  <c r="J949" i="2" s="1"/>
  <c r="G949" i="2" s="1"/>
  <c r="K888" i="2"/>
  <c r="J888" i="2" s="1"/>
  <c r="G888" i="2" s="1"/>
  <c r="K567" i="2"/>
  <c r="J567" i="2" s="1"/>
  <c r="G567" i="2" s="1"/>
  <c r="K783" i="2"/>
  <c r="J783" i="2" s="1"/>
  <c r="G783" i="2" s="1"/>
  <c r="K450" i="2"/>
  <c r="J450" i="2" s="1"/>
  <c r="G450" i="2" s="1"/>
  <c r="K171" i="2"/>
  <c r="J171" i="2" s="1"/>
  <c r="G171" i="2" s="1"/>
  <c r="K353" i="2"/>
  <c r="J353" i="2" s="1"/>
  <c r="G353" i="2" s="1"/>
  <c r="K706" i="2"/>
  <c r="J706" i="2" s="1"/>
  <c r="G706" i="2" s="1"/>
  <c r="K248" i="2"/>
  <c r="J248" i="2" s="1"/>
  <c r="G248" i="2" s="1"/>
  <c r="K277" i="2"/>
  <c r="J277" i="2" s="1"/>
  <c r="G277" i="2" s="1"/>
  <c r="K347" i="2"/>
  <c r="J347" i="2" s="1"/>
  <c r="G347" i="2" s="1"/>
  <c r="K292" i="2"/>
  <c r="J292" i="2" s="1"/>
  <c r="G292" i="2" s="1"/>
  <c r="K554" i="2"/>
  <c r="J554" i="2" s="1"/>
  <c r="G554" i="2" s="1"/>
  <c r="K917" i="2"/>
  <c r="J917" i="2" s="1"/>
  <c r="G917" i="2" s="1"/>
  <c r="K972" i="2"/>
  <c r="J972" i="2" s="1"/>
  <c r="G972" i="2" s="1"/>
  <c r="K830" i="2"/>
  <c r="J830" i="2" s="1"/>
  <c r="G830" i="2" s="1"/>
  <c r="K886" i="2"/>
  <c r="J886" i="2" s="1"/>
  <c r="G886" i="2" s="1"/>
  <c r="K534" i="2"/>
  <c r="J534" i="2" s="1"/>
  <c r="G534" i="2" s="1"/>
  <c r="K481" i="2"/>
  <c r="J481" i="2" s="1"/>
  <c r="G481" i="2" s="1"/>
  <c r="K1040" i="2"/>
  <c r="J1040" i="2" s="1"/>
  <c r="G1040" i="2" s="1"/>
  <c r="K958" i="2"/>
  <c r="J958" i="2" s="1"/>
  <c r="G958" i="2" s="1"/>
  <c r="K864" i="2"/>
  <c r="J864" i="2" s="1"/>
  <c r="G864" i="2" s="1"/>
  <c r="K968" i="2"/>
  <c r="J968" i="2" s="1"/>
  <c r="G968" i="2" s="1"/>
  <c r="K909" i="2"/>
  <c r="J909" i="2" s="1"/>
  <c r="G909" i="2" s="1"/>
  <c r="K764" i="2"/>
  <c r="J764" i="2" s="1"/>
  <c r="G764" i="2" s="1"/>
  <c r="K1017" i="2"/>
  <c r="J1017" i="2" s="1"/>
  <c r="G1017" i="2" s="1"/>
  <c r="K983" i="2"/>
  <c r="J983" i="2" s="1"/>
  <c r="G983" i="2" s="1"/>
  <c r="K811" i="2"/>
  <c r="J811" i="2" s="1"/>
  <c r="G811" i="2" s="1"/>
  <c r="K707" i="2"/>
  <c r="J707" i="2" s="1"/>
  <c r="G707" i="2" s="1"/>
  <c r="K652" i="2"/>
  <c r="J652" i="2" s="1"/>
  <c r="G652" i="2" s="1"/>
  <c r="K555" i="2"/>
  <c r="J555" i="2" s="1"/>
  <c r="G555" i="2" s="1"/>
  <c r="K447" i="2"/>
  <c r="J447" i="2" s="1"/>
  <c r="G447" i="2" s="1"/>
  <c r="K718" i="2"/>
  <c r="J718" i="2" s="1"/>
  <c r="G718" i="2" s="1"/>
  <c r="K598" i="2"/>
  <c r="J598" i="2" s="1"/>
  <c r="G598" i="2" s="1"/>
  <c r="K1052" i="2"/>
  <c r="J1052" i="2" s="1"/>
  <c r="G1052" i="2" s="1"/>
  <c r="K857" i="2"/>
  <c r="J857" i="2" s="1"/>
  <c r="G857" i="2" s="1"/>
  <c r="K779" i="2"/>
  <c r="J779" i="2" s="1"/>
  <c r="G779" i="2" s="1"/>
  <c r="K610" i="2"/>
  <c r="J610" i="2" s="1"/>
  <c r="G610" i="2" s="1"/>
  <c r="K488" i="2"/>
  <c r="J488" i="2" s="1"/>
  <c r="G488" i="2" s="1"/>
  <c r="K329" i="2"/>
  <c r="J329" i="2" s="1"/>
  <c r="G329" i="2" s="1"/>
  <c r="K223" i="2"/>
  <c r="J223" i="2" s="1"/>
  <c r="G223" i="2" s="1"/>
  <c r="K169" i="2"/>
  <c r="J169" i="2" s="1"/>
  <c r="G169" i="2" s="1"/>
  <c r="K118" i="2"/>
  <c r="J118" i="2" s="1"/>
  <c r="G118" i="2" s="1"/>
  <c r="K632" i="2"/>
  <c r="J632" i="2" s="1"/>
  <c r="G632" i="2" s="1"/>
  <c r="K478" i="2"/>
  <c r="J478" i="2" s="1"/>
  <c r="G478" i="2" s="1"/>
  <c r="K407" i="2"/>
  <c r="J407" i="2" s="1"/>
  <c r="G407" i="2" s="1"/>
  <c r="K341" i="2"/>
  <c r="J341" i="2" s="1"/>
  <c r="G341" i="2" s="1"/>
  <c r="K271" i="2"/>
  <c r="J271" i="2" s="1"/>
  <c r="G271" i="2" s="1"/>
  <c r="K141" i="2"/>
  <c r="J141" i="2" s="1"/>
  <c r="G141" i="2" s="1"/>
  <c r="K808" i="2"/>
  <c r="J808" i="2" s="1"/>
  <c r="G808" i="2" s="1"/>
  <c r="K642" i="2"/>
  <c r="J642" i="2" s="1"/>
  <c r="G642" i="2" s="1"/>
  <c r="K508" i="2"/>
  <c r="J508" i="2" s="1"/>
  <c r="G508" i="2" s="1"/>
  <c r="K389" i="2"/>
  <c r="J389" i="2" s="1"/>
  <c r="G389" i="2" s="1"/>
  <c r="K307" i="2"/>
  <c r="J307" i="2" s="1"/>
  <c r="G307" i="2" s="1"/>
  <c r="K708" i="2"/>
  <c r="J708" i="2" s="1"/>
  <c r="G708" i="2" s="1"/>
  <c r="K720" i="2"/>
  <c r="J720" i="2" s="1"/>
  <c r="G720" i="2" s="1"/>
  <c r="K576" i="2"/>
  <c r="J576" i="2" s="1"/>
  <c r="G576" i="2" s="1"/>
  <c r="K381" i="2"/>
  <c r="J381" i="2" s="1"/>
  <c r="G381" i="2" s="1"/>
  <c r="K267" i="2"/>
  <c r="J267" i="2" s="1"/>
  <c r="G267" i="2" s="1"/>
  <c r="K206" i="2"/>
  <c r="J206" i="2" s="1"/>
  <c r="G206" i="2" s="1"/>
  <c r="K164" i="2"/>
  <c r="J164" i="2" s="1"/>
  <c r="G164" i="2" s="1"/>
  <c r="K74" i="2"/>
  <c r="J74" i="2" s="1"/>
  <c r="G74" i="2" s="1"/>
  <c r="K64" i="2"/>
  <c r="J64" i="2" s="1"/>
  <c r="G64" i="2" s="1"/>
  <c r="K216" i="2"/>
  <c r="J216" i="2" s="1"/>
  <c r="G216" i="2" s="1"/>
  <c r="K253" i="2"/>
  <c r="J253" i="2" s="1"/>
  <c r="G253" i="2" s="1"/>
  <c r="K184" i="2"/>
  <c r="J184" i="2" s="1"/>
  <c r="G184" i="2" s="1"/>
  <c r="K304" i="2"/>
  <c r="J304" i="2" s="1"/>
  <c r="G304" i="2" s="1"/>
  <c r="K1043" i="2"/>
  <c r="J1043" i="2" s="1"/>
  <c r="G1043" i="2" s="1"/>
  <c r="K946" i="2"/>
  <c r="J946" i="2" s="1"/>
  <c r="G946" i="2" s="1"/>
  <c r="K777" i="2"/>
  <c r="J777" i="2" s="1"/>
  <c r="G777" i="2" s="1"/>
  <c r="K546" i="2"/>
  <c r="J546" i="2" s="1"/>
  <c r="G546" i="2" s="1"/>
  <c r="K424" i="2"/>
  <c r="J424" i="2" s="1"/>
  <c r="G424" i="2" s="1"/>
  <c r="K330" i="2"/>
  <c r="J330" i="2" s="1"/>
  <c r="G330" i="2" s="1"/>
  <c r="K108" i="2"/>
  <c r="J108" i="2" s="1"/>
  <c r="G108" i="2" s="1"/>
  <c r="K902" i="2"/>
  <c r="J902" i="2" s="1"/>
  <c r="G902" i="2" s="1"/>
  <c r="K771" i="2"/>
  <c r="J771" i="2" s="1"/>
  <c r="G771" i="2" s="1"/>
  <c r="K788" i="2"/>
  <c r="J788" i="2" s="1"/>
  <c r="G788" i="2" s="1"/>
  <c r="K579" i="2"/>
  <c r="J579" i="2" s="1"/>
  <c r="G579" i="2" s="1"/>
  <c r="K894" i="2"/>
  <c r="J894" i="2" s="1"/>
  <c r="G894" i="2" s="1"/>
  <c r="K346" i="2"/>
  <c r="J346" i="2" s="1"/>
  <c r="G346" i="2" s="1"/>
  <c r="K492" i="2"/>
  <c r="J492" i="2" s="1"/>
  <c r="G492" i="2" s="1"/>
  <c r="K711" i="2"/>
  <c r="J711" i="2" s="1"/>
  <c r="G711" i="2" s="1"/>
  <c r="K641" i="2"/>
  <c r="J641" i="2" s="1"/>
  <c r="G641" i="2" s="1"/>
  <c r="K448" i="2"/>
  <c r="J448" i="2" s="1"/>
  <c r="G448" i="2" s="1"/>
  <c r="K294" i="2"/>
  <c r="J294" i="2" s="1"/>
  <c r="G294" i="2" s="1"/>
  <c r="K343" i="2"/>
  <c r="J343" i="2" s="1"/>
  <c r="G343" i="2" s="1"/>
  <c r="K853" i="2"/>
  <c r="J853" i="2" s="1"/>
  <c r="G853" i="2" s="1"/>
  <c r="K928" i="2"/>
  <c r="J928" i="2" s="1"/>
  <c r="G928" i="2" s="1"/>
  <c r="K688" i="2"/>
  <c r="J688" i="2" s="1"/>
  <c r="G688" i="2" s="1"/>
  <c r="K984" i="2"/>
  <c r="J984" i="2" s="1"/>
  <c r="G984" i="2" s="1"/>
  <c r="K662" i="2"/>
  <c r="J662" i="2" s="1"/>
  <c r="G662" i="2" s="1"/>
  <c r="K1047" i="2"/>
  <c r="J1047" i="2" s="1"/>
  <c r="G1047" i="2" s="1"/>
  <c r="K490" i="2"/>
  <c r="J490" i="2" s="1"/>
  <c r="G490" i="2" s="1"/>
  <c r="K278" i="2"/>
  <c r="J278" i="2" s="1"/>
  <c r="G278" i="2" s="1"/>
  <c r="K517" i="2"/>
  <c r="J517" i="2" s="1"/>
  <c r="G517" i="2" s="1"/>
  <c r="K316" i="2"/>
  <c r="J316" i="2" s="1"/>
  <c r="G316" i="2" s="1"/>
  <c r="K524" i="2"/>
  <c r="J524" i="2" s="1"/>
  <c r="G524" i="2" s="1"/>
  <c r="K167" i="2"/>
  <c r="J167" i="2" s="1"/>
  <c r="G167" i="2" s="1"/>
  <c r="K501" i="2"/>
  <c r="J501" i="2" s="1"/>
  <c r="G501" i="2" s="1"/>
  <c r="K136" i="2"/>
  <c r="J136" i="2" s="1"/>
  <c r="G136" i="2" s="1"/>
  <c r="K1046" i="2"/>
  <c r="J1046" i="2" s="1"/>
  <c r="G1046" i="2" s="1"/>
  <c r="K434" i="2"/>
  <c r="J434" i="2" s="1"/>
  <c r="G434" i="2" s="1"/>
  <c r="K116" i="2"/>
  <c r="J116" i="2" s="1"/>
  <c r="G116" i="2" s="1"/>
  <c r="K986" i="2"/>
  <c r="J986" i="2" s="1"/>
  <c r="G986" i="2" s="1"/>
  <c r="K896" i="2"/>
  <c r="J896" i="2" s="1"/>
  <c r="G896" i="2" s="1"/>
  <c r="K789" i="2"/>
  <c r="J789" i="2" s="1"/>
  <c r="G789" i="2" s="1"/>
  <c r="K878" i="2"/>
  <c r="J878" i="2" s="1"/>
  <c r="G878" i="2" s="1"/>
  <c r="K786" i="2"/>
  <c r="J786" i="2" s="1"/>
  <c r="G786" i="2" s="1"/>
  <c r="K770" i="2"/>
  <c r="J770" i="2" s="1"/>
  <c r="G770" i="2" s="1"/>
  <c r="K756" i="2"/>
  <c r="J756" i="2" s="1"/>
  <c r="G756" i="2" s="1"/>
  <c r="K561" i="2"/>
  <c r="J561" i="2" s="1"/>
  <c r="G561" i="2" s="1"/>
  <c r="K606" i="2"/>
  <c r="J606" i="2" s="1"/>
  <c r="G606" i="2" s="1"/>
  <c r="K818" i="2"/>
  <c r="J818" i="2" s="1"/>
  <c r="G818" i="2" s="1"/>
  <c r="K844" i="2"/>
  <c r="J844" i="2" s="1"/>
  <c r="G844" i="2" s="1"/>
  <c r="K868" i="2"/>
  <c r="J868" i="2" s="1"/>
  <c r="G868" i="2" s="1"/>
  <c r="K866" i="2"/>
  <c r="J866" i="2" s="1"/>
  <c r="G866" i="2" s="1"/>
  <c r="K782" i="2"/>
  <c r="J782" i="2" s="1"/>
  <c r="G782" i="2" s="1"/>
  <c r="K755" i="2"/>
  <c r="J755" i="2" s="1"/>
  <c r="G755" i="2" s="1"/>
  <c r="K754" i="2"/>
  <c r="J754" i="2" s="1"/>
  <c r="G754" i="2" s="1"/>
  <c r="K518" i="2"/>
  <c r="J518" i="2" s="1"/>
  <c r="G518" i="2" s="1"/>
  <c r="K631" i="2"/>
  <c r="J631" i="2" s="1"/>
  <c r="G631" i="2" s="1"/>
  <c r="K621" i="2"/>
  <c r="J621" i="2" s="1"/>
  <c r="G621" i="2" s="1"/>
  <c r="K1036" i="2"/>
  <c r="J1036" i="2" s="1"/>
  <c r="G1036" i="2" s="1"/>
  <c r="K944" i="2"/>
  <c r="J944" i="2" s="1"/>
  <c r="G944" i="2" s="1"/>
  <c r="K1064" i="2"/>
  <c r="J1064" i="2" s="1"/>
  <c r="G1064" i="2" s="1"/>
  <c r="K960" i="2"/>
  <c r="J960" i="2" s="1"/>
  <c r="G960" i="2" s="1"/>
  <c r="K849" i="2"/>
  <c r="J849" i="2" s="1"/>
  <c r="G849" i="2" s="1"/>
  <c r="K759" i="2"/>
  <c r="J759" i="2" s="1"/>
  <c r="G759" i="2" s="1"/>
  <c r="K967" i="2"/>
  <c r="J967" i="2" s="1"/>
  <c r="G967" i="2" s="1"/>
  <c r="K799" i="2"/>
  <c r="J799" i="2" s="1"/>
  <c r="G799" i="2" s="1"/>
  <c r="K700" i="2"/>
  <c r="J700" i="2" s="1"/>
  <c r="G700" i="2" s="1"/>
  <c r="K645" i="2"/>
  <c r="J645" i="2" s="1"/>
  <c r="G645" i="2" s="1"/>
  <c r="K548" i="2"/>
  <c r="J548" i="2" s="1"/>
  <c r="G548" i="2" s="1"/>
  <c r="K432" i="2"/>
  <c r="J432" i="2" s="1"/>
  <c r="G432" i="2" s="1"/>
  <c r="K714" i="2"/>
  <c r="J714" i="2" s="1"/>
  <c r="G714" i="2" s="1"/>
  <c r="K1012" i="2"/>
  <c r="J1012" i="2" s="1"/>
  <c r="G1012" i="2" s="1"/>
  <c r="K1027" i="2"/>
  <c r="J1027" i="2" s="1"/>
  <c r="G1027" i="2" s="1"/>
  <c r="K848" i="2"/>
  <c r="J848" i="2" s="1"/>
  <c r="G848" i="2" s="1"/>
  <c r="K587" i="2"/>
  <c r="J587" i="2" s="1"/>
  <c r="G587" i="2" s="1"/>
  <c r="K445" i="2"/>
  <c r="J445" i="2" s="1"/>
  <c r="G445" i="2" s="1"/>
  <c r="K310" i="2"/>
  <c r="J310" i="2" s="1"/>
  <c r="G310" i="2" s="1"/>
  <c r="K213" i="2"/>
  <c r="J213" i="2" s="1"/>
  <c r="G213" i="2" s="1"/>
  <c r="K111" i="2"/>
  <c r="J111" i="2" s="1"/>
  <c r="G111" i="2" s="1"/>
  <c r="K627" i="2"/>
  <c r="J627" i="2" s="1"/>
  <c r="G627" i="2" s="1"/>
  <c r="K400" i="2"/>
  <c r="J400" i="2" s="1"/>
  <c r="G400" i="2" s="1"/>
  <c r="K794" i="2"/>
  <c r="J794" i="2" s="1"/>
  <c r="G794" i="2" s="1"/>
  <c r="K635" i="2"/>
  <c r="J635" i="2" s="1"/>
  <c r="G635" i="2" s="1"/>
  <c r="K876" i="2"/>
  <c r="J876" i="2" s="1"/>
  <c r="G876" i="2" s="1"/>
  <c r="K734" i="2"/>
  <c r="J734" i="2" s="1"/>
  <c r="G734" i="2" s="1"/>
  <c r="K1067" i="2"/>
  <c r="J1067" i="2" s="1"/>
  <c r="G1067" i="2" s="1"/>
  <c r="K121" i="2"/>
  <c r="J121" i="2" s="1"/>
  <c r="G121" i="2" s="1"/>
  <c r="K565" i="2"/>
  <c r="J565" i="2" s="1"/>
  <c r="G565" i="2" s="1"/>
  <c r="K231" i="2"/>
  <c r="J231" i="2" s="1"/>
  <c r="G231" i="2" s="1"/>
  <c r="K938" i="2"/>
  <c r="J938" i="2" s="1"/>
  <c r="G938" i="2" s="1"/>
  <c r="K980" i="2"/>
  <c r="J980" i="2" s="1"/>
  <c r="G980" i="2" s="1"/>
  <c r="K730" i="2"/>
  <c r="J730" i="2" s="1"/>
  <c r="G730" i="2" s="1"/>
  <c r="K397" i="2"/>
  <c r="J397" i="2" s="1"/>
  <c r="G397" i="2" s="1"/>
  <c r="K1024" i="2"/>
  <c r="J1024" i="2" s="1"/>
  <c r="G1024" i="2" s="1"/>
  <c r="K881" i="2"/>
  <c r="J881" i="2" s="1"/>
  <c r="G881" i="2" s="1"/>
  <c r="K500" i="2"/>
  <c r="J500" i="2" s="1"/>
  <c r="G500" i="2" s="1"/>
  <c r="K801" i="2"/>
  <c r="J801" i="2" s="1"/>
  <c r="G801" i="2" s="1"/>
  <c r="K891" i="2"/>
  <c r="J891" i="2" s="1"/>
  <c r="G891" i="2" s="1"/>
  <c r="K633" i="2"/>
  <c r="J633" i="2" s="1"/>
  <c r="G633" i="2" s="1"/>
  <c r="K187" i="2"/>
  <c r="J187" i="2" s="1"/>
  <c r="G187" i="2" s="1"/>
  <c r="K833" i="2"/>
  <c r="J833" i="2" s="1"/>
  <c r="G833" i="2" s="1"/>
  <c r="K827" i="2"/>
  <c r="J827" i="2" s="1"/>
  <c r="G827" i="2" s="1"/>
  <c r="K858" i="2"/>
  <c r="J858" i="2" s="1"/>
  <c r="G858" i="2" s="1"/>
  <c r="K727" i="2"/>
  <c r="J727" i="2" s="1"/>
  <c r="G727" i="2" s="1"/>
  <c r="K1031" i="2"/>
  <c r="J1031" i="2" s="1"/>
  <c r="G1031" i="2" s="1"/>
  <c r="K953" i="2"/>
  <c r="J953" i="2" s="1"/>
  <c r="G953" i="2" s="1"/>
  <c r="K834" i="2"/>
  <c r="J834" i="2" s="1"/>
  <c r="G834" i="2" s="1"/>
  <c r="K742" i="2"/>
  <c r="J742" i="2" s="1"/>
  <c r="G742" i="2" s="1"/>
  <c r="K999" i="2"/>
  <c r="J999" i="2" s="1"/>
  <c r="G999" i="2" s="1"/>
  <c r="K865" i="2"/>
  <c r="J865" i="2" s="1"/>
  <c r="G865" i="2" s="1"/>
  <c r="K780" i="2"/>
  <c r="J780" i="2" s="1"/>
  <c r="G780" i="2" s="1"/>
  <c r="K693" i="2"/>
  <c r="J693" i="2" s="1"/>
  <c r="G693" i="2" s="1"/>
  <c r="K615" i="2"/>
  <c r="J615" i="2" s="1"/>
  <c r="G615" i="2" s="1"/>
  <c r="K536" i="2"/>
  <c r="J536" i="2" s="1"/>
  <c r="G536" i="2" s="1"/>
  <c r="K413" i="2"/>
  <c r="J413" i="2" s="1"/>
  <c r="G413" i="2" s="1"/>
  <c r="K557" i="2"/>
  <c r="J557" i="2" s="1"/>
  <c r="G557" i="2" s="1"/>
  <c r="K992" i="2"/>
  <c r="J992" i="2" s="1"/>
  <c r="G992" i="2" s="1"/>
  <c r="K1023" i="2"/>
  <c r="J1023" i="2" s="1"/>
  <c r="G1023" i="2" s="1"/>
  <c r="K842" i="2"/>
  <c r="J842" i="2" s="1"/>
  <c r="G842" i="2" s="1"/>
  <c r="K580" i="2"/>
  <c r="J580" i="2" s="1"/>
  <c r="G580" i="2" s="1"/>
  <c r="K426" i="2"/>
  <c r="J426" i="2" s="1"/>
  <c r="G426" i="2" s="1"/>
  <c r="K303" i="2"/>
  <c r="J303" i="2" s="1"/>
  <c r="G303" i="2" s="1"/>
  <c r="K203" i="2"/>
  <c r="J203" i="2" s="1"/>
  <c r="G203" i="2" s="1"/>
  <c r="K159" i="2"/>
  <c r="J159" i="2" s="1"/>
  <c r="G159" i="2" s="1"/>
  <c r="K93" i="2"/>
  <c r="J93" i="2" s="1"/>
  <c r="G93" i="2" s="1"/>
  <c r="K589" i="2"/>
  <c r="J589" i="2" s="1"/>
  <c r="G589" i="2" s="1"/>
  <c r="K459" i="2"/>
  <c r="J459" i="2" s="1"/>
  <c r="G459" i="2" s="1"/>
  <c r="K390" i="2"/>
  <c r="J390" i="2" s="1"/>
  <c r="G390" i="2" s="1"/>
  <c r="K326" i="2"/>
  <c r="J326" i="2" s="1"/>
  <c r="G326" i="2" s="1"/>
  <c r="K261" i="2"/>
  <c r="J261" i="2" s="1"/>
  <c r="G261" i="2" s="1"/>
  <c r="K78" i="2"/>
  <c r="J78" i="2" s="1"/>
  <c r="G78" i="2" s="1"/>
  <c r="K475" i="2"/>
  <c r="J475" i="2" s="1"/>
  <c r="G475" i="2" s="1"/>
  <c r="K359" i="2"/>
  <c r="J359" i="2" s="1"/>
  <c r="G359" i="2" s="1"/>
  <c r="K297" i="2"/>
  <c r="J297" i="2" s="1"/>
  <c r="G297" i="2" s="1"/>
  <c r="K686" i="2"/>
  <c r="J686" i="2" s="1"/>
  <c r="G686" i="2" s="1"/>
  <c r="K562" i="2"/>
  <c r="J562" i="2" s="1"/>
  <c r="G562" i="2" s="1"/>
  <c r="K493" i="2"/>
  <c r="J493" i="2" s="1"/>
  <c r="G493" i="2" s="1"/>
  <c r="K337" i="2"/>
  <c r="J337" i="2" s="1"/>
  <c r="G337" i="2" s="1"/>
  <c r="K247" i="2"/>
  <c r="J247" i="2" s="1"/>
  <c r="G247" i="2" s="1"/>
  <c r="K196" i="2"/>
  <c r="J196" i="2" s="1"/>
  <c r="G196" i="2" s="1"/>
  <c r="K157" i="2"/>
  <c r="J157" i="2" s="1"/>
  <c r="G157" i="2" s="1"/>
  <c r="K62" i="2"/>
  <c r="J62" i="2" s="1"/>
  <c r="G62" i="2" s="1"/>
  <c r="K349" i="2"/>
  <c r="J349" i="2" s="1"/>
  <c r="G349" i="2" s="1"/>
  <c r="K112" i="2"/>
  <c r="J112" i="2" s="1"/>
  <c r="G112" i="2" s="1"/>
  <c r="K104" i="2"/>
  <c r="J104" i="2" s="1"/>
  <c r="G104" i="2" s="1"/>
  <c r="K238" i="2"/>
  <c r="J238" i="2" s="1"/>
  <c r="G238" i="2" s="1"/>
  <c r="K143" i="2"/>
  <c r="J143" i="2" s="1"/>
  <c r="G143" i="2" s="1"/>
  <c r="K544" i="2"/>
  <c r="J544" i="2" s="1"/>
  <c r="G544" i="2" s="1"/>
  <c r="K1033" i="2"/>
  <c r="J1033" i="2" s="1"/>
  <c r="G1033" i="2" s="1"/>
  <c r="K915" i="2"/>
  <c r="J915" i="2" s="1"/>
  <c r="G915" i="2" s="1"/>
  <c r="K715" i="2"/>
  <c r="J715" i="2" s="1"/>
  <c r="G715" i="2" s="1"/>
  <c r="K509" i="2"/>
  <c r="J509" i="2" s="1"/>
  <c r="G509" i="2" s="1"/>
  <c r="K406" i="2"/>
  <c r="J406" i="2" s="1"/>
  <c r="G406" i="2" s="1"/>
  <c r="K270" i="2"/>
  <c r="J270" i="2" s="1"/>
  <c r="G270" i="2" s="1"/>
  <c r="K908" i="2"/>
  <c r="J908" i="2" s="1"/>
  <c r="G908" i="2" s="1"/>
  <c r="K674" i="2"/>
  <c r="J674" i="2" s="1"/>
  <c r="G674" i="2" s="1"/>
  <c r="K979" i="2"/>
  <c r="J979" i="2" s="1"/>
  <c r="G979" i="2" s="1"/>
  <c r="K821" i="2"/>
  <c r="J821" i="2" s="1"/>
  <c r="G821" i="2" s="1"/>
  <c r="K452" i="2"/>
  <c r="J452" i="2" s="1"/>
  <c r="G452" i="2" s="1"/>
  <c r="K281" i="2"/>
  <c r="J281" i="2" s="1"/>
  <c r="G281" i="2" s="1"/>
  <c r="K286" i="2"/>
  <c r="J286" i="2" s="1"/>
  <c r="G286" i="2" s="1"/>
  <c r="K319" i="2"/>
  <c r="J319" i="2" s="1"/>
  <c r="G319" i="2" s="1"/>
  <c r="K284" i="2"/>
  <c r="J284" i="2" s="1"/>
  <c r="G284" i="2" s="1"/>
  <c r="K152" i="2"/>
  <c r="J152" i="2" s="1"/>
  <c r="G152" i="2" s="1"/>
  <c r="K192" i="2"/>
  <c r="J192" i="2" s="1"/>
  <c r="G192" i="2" s="1"/>
  <c r="K460" i="2"/>
  <c r="J460" i="2" s="1"/>
  <c r="G460" i="2" s="1"/>
  <c r="K772" i="2"/>
  <c r="J772" i="2" s="1"/>
  <c r="G772" i="2" s="1"/>
  <c r="K712" i="2"/>
  <c r="J712" i="2" s="1"/>
  <c r="G712" i="2" s="1"/>
  <c r="K1061" i="2"/>
  <c r="J1061" i="2" s="1"/>
  <c r="G1061" i="2" s="1"/>
  <c r="K237" i="2"/>
  <c r="J237" i="2" s="1"/>
  <c r="G237" i="2" s="1"/>
  <c r="K414" i="2"/>
  <c r="J414" i="2" s="1"/>
  <c r="G414" i="2" s="1"/>
  <c r="K173" i="2"/>
  <c r="J173" i="2" s="1"/>
  <c r="G173" i="2" s="1"/>
  <c r="K384" i="2"/>
  <c r="J384" i="2" s="1"/>
  <c r="G384" i="2" s="1"/>
  <c r="K211" i="2"/>
  <c r="J211" i="2" s="1"/>
  <c r="G211" i="2" s="1"/>
  <c r="K77" i="2"/>
  <c r="J77" i="2" s="1"/>
  <c r="G77" i="2" s="1"/>
  <c r="K224" i="2"/>
  <c r="J224" i="2" s="1"/>
  <c r="G224" i="2" s="1"/>
  <c r="K549" i="2"/>
  <c r="J549" i="2" s="1"/>
  <c r="G549" i="2" s="1"/>
  <c r="K959" i="2"/>
  <c r="J959" i="2" s="1"/>
  <c r="G959" i="2" s="1"/>
  <c r="K338" i="2"/>
  <c r="J338" i="2" s="1"/>
  <c r="G338" i="2" s="1"/>
  <c r="K802" i="2"/>
  <c r="J802" i="2" s="1"/>
  <c r="G802" i="2" s="1"/>
  <c r="K638" i="2"/>
  <c r="J638" i="2" s="1"/>
  <c r="G638" i="2" s="1"/>
  <c r="K836" i="2"/>
  <c r="J836" i="2" s="1"/>
  <c r="G836" i="2" s="1"/>
  <c r="K860" i="2"/>
  <c r="J860" i="2" s="1"/>
  <c r="G860" i="2" s="1"/>
  <c r="K778" i="2"/>
  <c r="J778" i="2" s="1"/>
  <c r="G778" i="2" s="1"/>
  <c r="K502" i="2"/>
  <c r="J502" i="2" s="1"/>
  <c r="G502" i="2" s="1"/>
  <c r="K656" i="2"/>
  <c r="J656" i="2" s="1"/>
  <c r="G656" i="2" s="1"/>
  <c r="K607" i="2"/>
  <c r="J607" i="2" s="1"/>
  <c r="G607" i="2" s="1"/>
  <c r="K600" i="2"/>
  <c r="J600" i="2" s="1"/>
  <c r="G600" i="2" s="1"/>
  <c r="K916" i="2"/>
  <c r="J916" i="2" s="1"/>
  <c r="G916" i="2" s="1"/>
  <c r="K828" i="2"/>
  <c r="J828" i="2" s="1"/>
  <c r="G828" i="2" s="1"/>
  <c r="K852" i="2"/>
  <c r="J852" i="2" s="1"/>
  <c r="G852" i="2" s="1"/>
  <c r="K850" i="2"/>
  <c r="J850" i="2" s="1"/>
  <c r="G850" i="2" s="1"/>
  <c r="K774" i="2"/>
  <c r="J774" i="2" s="1"/>
  <c r="G774" i="2" s="1"/>
  <c r="K675" i="2"/>
  <c r="J675" i="2" s="1"/>
  <c r="G675" i="2" s="1"/>
  <c r="K486" i="2"/>
  <c r="J486" i="2" s="1"/>
  <c r="G486" i="2" s="1"/>
  <c r="K650" i="2"/>
  <c r="J650" i="2" s="1"/>
  <c r="G650" i="2" s="1"/>
  <c r="K574" i="2"/>
  <c r="J574" i="2" s="1"/>
  <c r="G574" i="2" s="1"/>
  <c r="K592" i="2"/>
  <c r="J592" i="2" s="1"/>
  <c r="G592" i="2" s="1"/>
  <c r="K403" i="2"/>
  <c r="J403" i="2" s="1"/>
  <c r="G403" i="2" s="1"/>
  <c r="K921" i="2"/>
  <c r="J921" i="2" s="1"/>
  <c r="G921" i="2" s="1"/>
  <c r="K1029" i="2"/>
  <c r="J1029" i="2" s="1"/>
  <c r="G1029" i="2" s="1"/>
  <c r="K948" i="2"/>
  <c r="J948" i="2" s="1"/>
  <c r="G948" i="2" s="1"/>
  <c r="K832" i="2"/>
  <c r="J832" i="2" s="1"/>
  <c r="G832" i="2" s="1"/>
  <c r="K696" i="2"/>
  <c r="J696" i="2" s="1"/>
  <c r="G696" i="2" s="1"/>
  <c r="K927" i="2"/>
  <c r="J927" i="2" s="1"/>
  <c r="G927" i="2" s="1"/>
  <c r="K856" i="2"/>
  <c r="J856" i="2" s="1"/>
  <c r="G856" i="2" s="1"/>
  <c r="K775" i="2"/>
  <c r="J775" i="2" s="1"/>
  <c r="G775" i="2" s="1"/>
  <c r="K691" i="2"/>
  <c r="J691" i="2" s="1"/>
  <c r="G691" i="2" s="1"/>
  <c r="K604" i="2"/>
  <c r="J604" i="2" s="1"/>
  <c r="G604" i="2" s="1"/>
  <c r="K499" i="2"/>
  <c r="J499" i="2" s="1"/>
  <c r="G499" i="2" s="1"/>
  <c r="K411" i="2"/>
  <c r="J411" i="2" s="1"/>
  <c r="G411" i="2" s="1"/>
  <c r="K679" i="2"/>
  <c r="J679" i="2" s="1"/>
  <c r="G679" i="2" s="1"/>
  <c r="K545" i="2"/>
  <c r="J545" i="2" s="1"/>
  <c r="G545" i="2" s="1"/>
  <c r="K987" i="2"/>
  <c r="J987" i="2" s="1"/>
  <c r="G987" i="2" s="1"/>
  <c r="K1018" i="2"/>
  <c r="J1018" i="2" s="1"/>
  <c r="G1018" i="2" s="1"/>
  <c r="K837" i="2"/>
  <c r="J837" i="2" s="1"/>
  <c r="G837" i="2" s="1"/>
  <c r="K398" i="2"/>
  <c r="J398" i="2" s="1"/>
  <c r="G398" i="2" s="1"/>
  <c r="K298" i="2"/>
  <c r="J298" i="2" s="1"/>
  <c r="G298" i="2" s="1"/>
  <c r="K201" i="2"/>
  <c r="J201" i="2" s="1"/>
  <c r="G201" i="2" s="1"/>
  <c r="K149" i="2"/>
  <c r="J149" i="2" s="1"/>
  <c r="G149" i="2" s="1"/>
  <c r="K449" i="2"/>
  <c r="J449" i="2" s="1"/>
  <c r="G449" i="2" s="1"/>
  <c r="K375" i="2"/>
  <c r="J375" i="2" s="1"/>
  <c r="G375" i="2" s="1"/>
  <c r="K322" i="2"/>
  <c r="J322" i="2" s="1"/>
  <c r="G322" i="2" s="1"/>
  <c r="K257" i="2"/>
  <c r="J257" i="2" s="1"/>
  <c r="G257" i="2" s="1"/>
  <c r="K53" i="2"/>
  <c r="J53" i="2" s="1"/>
  <c r="G53" i="2" s="1"/>
  <c r="K760" i="2"/>
  <c r="J760" i="2" s="1"/>
  <c r="G760" i="2" s="1"/>
  <c r="K552" i="2"/>
  <c r="J552" i="2" s="1"/>
  <c r="G552" i="2" s="1"/>
  <c r="K456" i="2"/>
  <c r="J456" i="2" s="1"/>
  <c r="G456" i="2" s="1"/>
  <c r="K352" i="2"/>
  <c r="J352" i="2" s="1"/>
  <c r="G352" i="2" s="1"/>
  <c r="K273" i="2"/>
  <c r="J273" i="2" s="1"/>
  <c r="G273" i="2" s="1"/>
  <c r="K571" i="2"/>
  <c r="J571" i="2" s="1"/>
  <c r="G571" i="2" s="1"/>
  <c r="K681" i="2"/>
  <c r="J681" i="2" s="1"/>
  <c r="G681" i="2" s="1"/>
  <c r="K551" i="2"/>
  <c r="J551" i="2" s="1"/>
  <c r="G551" i="2" s="1"/>
  <c r="K482" i="2"/>
  <c r="J482" i="2" s="1"/>
  <c r="G482" i="2" s="1"/>
  <c r="K318" i="2"/>
  <c r="J318" i="2" s="1"/>
  <c r="G318" i="2" s="1"/>
  <c r="K240" i="2"/>
  <c r="J240" i="2" s="1"/>
  <c r="G240" i="2" s="1"/>
  <c r="K194" i="2"/>
  <c r="J194" i="2" s="1"/>
  <c r="G194" i="2" s="1"/>
  <c r="K147" i="2"/>
  <c r="J147" i="2" s="1"/>
  <c r="G147" i="2" s="1"/>
  <c r="K163" i="2"/>
  <c r="J163" i="2" s="1"/>
  <c r="G163" i="2" s="1"/>
  <c r="K54" i="2"/>
  <c r="J54" i="2" s="1"/>
  <c r="G54" i="2" s="1"/>
  <c r="K321" i="2"/>
  <c r="J321" i="2" s="1"/>
  <c r="G321" i="2" s="1"/>
  <c r="K76" i="2"/>
  <c r="J76" i="2" s="1"/>
  <c r="G76" i="2" s="1"/>
  <c r="K128" i="2"/>
  <c r="J128" i="2" s="1"/>
  <c r="G128" i="2" s="1"/>
  <c r="K477" i="2"/>
  <c r="J477" i="2" s="1"/>
  <c r="G477" i="2" s="1"/>
  <c r="K233" i="2"/>
  <c r="J233" i="2" s="1"/>
  <c r="G233" i="2" s="1"/>
  <c r="K138" i="2"/>
  <c r="J138" i="2" s="1"/>
  <c r="G138" i="2" s="1"/>
  <c r="K539" i="2"/>
  <c r="J539" i="2" s="1"/>
  <c r="G539" i="2" s="1"/>
  <c r="K1028" i="2"/>
  <c r="J1028" i="2" s="1"/>
  <c r="G1028" i="2" s="1"/>
  <c r="K870" i="2"/>
  <c r="J870" i="2" s="1"/>
  <c r="G870" i="2" s="1"/>
  <c r="K692" i="2"/>
  <c r="J692" i="2" s="1"/>
  <c r="G692" i="2" s="1"/>
  <c r="K494" i="2"/>
  <c r="J494" i="2" s="1"/>
  <c r="G494" i="2" s="1"/>
  <c r="K395" i="2"/>
  <c r="J395" i="2" s="1"/>
  <c r="G395" i="2" s="1"/>
  <c r="K254" i="2"/>
  <c r="J254" i="2" s="1"/>
  <c r="G254" i="2" s="1"/>
  <c r="K689" i="2"/>
  <c r="J689" i="2" s="1"/>
  <c r="G689" i="2" s="1"/>
  <c r="K441" i="2"/>
  <c r="J441" i="2" s="1"/>
  <c r="G441" i="2" s="1"/>
  <c r="K694" i="2"/>
  <c r="J694" i="2" s="1"/>
  <c r="G694" i="2" s="1"/>
  <c r="K975" i="2"/>
  <c r="J975" i="2" s="1"/>
  <c r="G975" i="2" s="1"/>
  <c r="K930" i="2"/>
  <c r="J930" i="2" s="1"/>
  <c r="G930" i="2" s="1"/>
  <c r="K665" i="2"/>
  <c r="J665" i="2" s="1"/>
  <c r="G665" i="2" s="1"/>
  <c r="K940" i="2"/>
  <c r="J940" i="2" s="1"/>
  <c r="G940" i="2" s="1"/>
  <c r="K935" i="2"/>
  <c r="J935" i="2" s="1"/>
  <c r="G935" i="2" s="1"/>
  <c r="K527" i="2"/>
  <c r="J527" i="2" s="1"/>
  <c r="G527" i="2" s="1"/>
  <c r="K1051" i="2"/>
  <c r="J1051" i="2" s="1"/>
  <c r="G1051" i="2" s="1"/>
  <c r="K646" i="2"/>
  <c r="J646" i="2" s="1"/>
  <c r="G646" i="2" s="1"/>
  <c r="K838" i="2"/>
  <c r="J838" i="2" s="1"/>
  <c r="G838" i="2" s="1"/>
  <c r="K394" i="2"/>
  <c r="J394" i="2" s="1"/>
  <c r="G394" i="2" s="1"/>
  <c r="K977" i="2"/>
  <c r="J977" i="2" s="1"/>
  <c r="G977" i="2" s="1"/>
  <c r="K1019" i="2"/>
  <c r="J1019" i="2" s="1"/>
  <c r="G1019" i="2" s="1"/>
  <c r="K608" i="2"/>
  <c r="J608" i="2" s="1"/>
  <c r="G608" i="2" s="1"/>
  <c r="K127" i="2"/>
  <c r="J127" i="2" s="1"/>
  <c r="G127" i="2" s="1"/>
  <c r="K470" i="2"/>
  <c r="J470" i="2" s="1"/>
  <c r="G470" i="2" s="1"/>
  <c r="K560" i="2"/>
  <c r="J560" i="2" s="1"/>
  <c r="G560" i="2" s="1"/>
  <c r="K578" i="2"/>
  <c r="J578" i="2" s="1"/>
  <c r="G578" i="2" s="1"/>
  <c r="K1069" i="2"/>
  <c r="J1069" i="2" s="1"/>
  <c r="G1069" i="2" s="1"/>
  <c r="K1000" i="2"/>
  <c r="J1000" i="2" s="1"/>
  <c r="G1000" i="2" s="1"/>
  <c r="K1020" i="2"/>
  <c r="J1020" i="2" s="1"/>
  <c r="G1020" i="2" s="1"/>
  <c r="K937" i="2"/>
  <c r="J937" i="2" s="1"/>
  <c r="G937" i="2" s="1"/>
  <c r="K1059" i="2"/>
  <c r="J1059" i="2" s="1"/>
  <c r="G1059" i="2" s="1"/>
  <c r="K851" i="2"/>
  <c r="J851" i="2" s="1"/>
  <c r="G851" i="2" s="1"/>
  <c r="K744" i="2"/>
  <c r="J744" i="2" s="1"/>
  <c r="G744" i="2" s="1"/>
  <c r="K682" i="2"/>
  <c r="J682" i="2" s="1"/>
  <c r="G682" i="2" s="1"/>
  <c r="K596" i="2"/>
  <c r="J596" i="2" s="1"/>
  <c r="G596" i="2" s="1"/>
  <c r="K469" i="2"/>
  <c r="J469" i="2" s="1"/>
  <c r="G469" i="2" s="1"/>
  <c r="K845" i="2"/>
  <c r="J845" i="2" s="1"/>
  <c r="G845" i="2" s="1"/>
  <c r="K540" i="2"/>
  <c r="J540" i="2" s="1"/>
  <c r="G540" i="2" s="1"/>
  <c r="K969" i="2"/>
  <c r="J969" i="2" s="1"/>
  <c r="G969" i="2" s="1"/>
  <c r="K971" i="2"/>
  <c r="J971" i="2" s="1"/>
  <c r="G971" i="2" s="1"/>
  <c r="K825" i="2"/>
  <c r="J825" i="2" s="1"/>
  <c r="G825" i="2" s="1"/>
  <c r="K564" i="2"/>
  <c r="J564" i="2" s="1"/>
  <c r="G564" i="2" s="1"/>
  <c r="K293" i="2"/>
  <c r="J293" i="2" s="1"/>
  <c r="G293" i="2" s="1"/>
  <c r="K139" i="2"/>
  <c r="J139" i="2" s="1"/>
  <c r="G139" i="2" s="1"/>
  <c r="K951" i="2"/>
  <c r="J951" i="2" s="1"/>
  <c r="G951" i="2" s="1"/>
  <c r="K513" i="2"/>
  <c r="J513" i="2" s="1"/>
  <c r="G513" i="2" s="1"/>
  <c r="K440" i="2"/>
  <c r="J440" i="2" s="1"/>
  <c r="G440" i="2" s="1"/>
  <c r="K373" i="2"/>
  <c r="J373" i="2" s="1"/>
  <c r="G373" i="2" s="1"/>
  <c r="K317" i="2"/>
  <c r="J317" i="2" s="1"/>
  <c r="G317" i="2" s="1"/>
  <c r="K249" i="2"/>
  <c r="J249" i="2" s="1"/>
  <c r="G249" i="2" s="1"/>
  <c r="K735" i="2"/>
  <c r="J735" i="2" s="1"/>
  <c r="G735" i="2" s="1"/>
  <c r="K542" i="2"/>
  <c r="J542" i="2" s="1"/>
  <c r="G542" i="2" s="1"/>
  <c r="K453" i="2"/>
  <c r="J453" i="2" s="1"/>
  <c r="G453" i="2" s="1"/>
  <c r="K345" i="2"/>
  <c r="J345" i="2" s="1"/>
  <c r="G345" i="2" s="1"/>
  <c r="K263" i="2"/>
  <c r="J263" i="2" s="1"/>
  <c r="G263" i="2" s="1"/>
  <c r="K903" i="2"/>
  <c r="J903" i="2" s="1"/>
  <c r="G903" i="2" s="1"/>
  <c r="K676" i="2"/>
  <c r="J676" i="2" s="1"/>
  <c r="G676" i="2" s="1"/>
  <c r="K541" i="2"/>
  <c r="J541" i="2" s="1"/>
  <c r="G541" i="2" s="1"/>
  <c r="K465" i="2"/>
  <c r="J465" i="2" s="1"/>
  <c r="G465" i="2" s="1"/>
  <c r="K301" i="2"/>
  <c r="J301" i="2" s="1"/>
  <c r="G301" i="2" s="1"/>
  <c r="K230" i="2"/>
  <c r="J230" i="2" s="1"/>
  <c r="G230" i="2" s="1"/>
  <c r="K189" i="2"/>
  <c r="J189" i="2" s="1"/>
  <c r="G189" i="2" s="1"/>
  <c r="K142" i="2"/>
  <c r="J142" i="2" s="1"/>
  <c r="G142" i="2" s="1"/>
  <c r="K160" i="2"/>
  <c r="J160" i="2" s="1"/>
  <c r="G160" i="2" s="1"/>
  <c r="K209" i="2"/>
  <c r="J209" i="2" s="1"/>
  <c r="G209" i="2" s="1"/>
  <c r="K96" i="2"/>
  <c r="J96" i="2" s="1"/>
  <c r="G96" i="2" s="1"/>
  <c r="K88" i="2"/>
  <c r="J88" i="2" s="1"/>
  <c r="G88" i="2" s="1"/>
  <c r="K415" i="2"/>
  <c r="J415" i="2" s="1"/>
  <c r="G415" i="2" s="1"/>
  <c r="K200" i="2"/>
  <c r="J200" i="2" s="1"/>
  <c r="G200" i="2" s="1"/>
  <c r="K133" i="2"/>
  <c r="J133" i="2" s="1"/>
  <c r="G133" i="2" s="1"/>
  <c r="K484" i="2"/>
  <c r="J484" i="2" s="1"/>
  <c r="G484" i="2" s="1"/>
  <c r="K994" i="2"/>
  <c r="J994" i="2" s="1"/>
  <c r="G994" i="2" s="1"/>
  <c r="K867" i="2"/>
  <c r="J867" i="2" s="1"/>
  <c r="G867" i="2" s="1"/>
  <c r="K671" i="2"/>
  <c r="J671" i="2" s="1"/>
  <c r="G671" i="2" s="1"/>
  <c r="K471" i="2"/>
  <c r="J471" i="2" s="1"/>
  <c r="G471" i="2" s="1"/>
  <c r="K382" i="2"/>
  <c r="J382" i="2" s="1"/>
  <c r="G382" i="2" s="1"/>
  <c r="K246" i="2"/>
  <c r="J246" i="2" s="1"/>
  <c r="G246" i="2" s="1"/>
  <c r="K673" i="2"/>
  <c r="J673" i="2" s="1"/>
  <c r="G673" i="2" s="1"/>
  <c r="K964" i="2"/>
  <c r="J964" i="2" s="1"/>
  <c r="G964" i="2" s="1"/>
  <c r="K922" i="2"/>
  <c r="J922" i="2" s="1"/>
  <c r="G922" i="2" s="1"/>
  <c r="K816" i="2"/>
  <c r="J816" i="2" s="1"/>
  <c r="G816" i="2" s="1"/>
  <c r="K709" i="2"/>
  <c r="J709" i="2" s="1"/>
  <c r="G709" i="2" s="1"/>
  <c r="K1016" i="2"/>
  <c r="J1016" i="2" s="1"/>
  <c r="G1016" i="2" s="1"/>
  <c r="K887" i="2"/>
  <c r="J887" i="2" s="1"/>
  <c r="G887" i="2" s="1"/>
  <c r="K736" i="2"/>
  <c r="J736" i="2" s="1"/>
  <c r="G736" i="2" s="1"/>
  <c r="K997" i="2"/>
  <c r="J997" i="2" s="1"/>
  <c r="G997" i="2" s="1"/>
  <c r="K743" i="2"/>
  <c r="J743" i="2" s="1"/>
  <c r="G743" i="2" s="1"/>
  <c r="K361" i="2"/>
  <c r="J361" i="2" s="1"/>
  <c r="G361" i="2" s="1"/>
  <c r="K489" i="2"/>
  <c r="J489" i="2" s="1"/>
  <c r="G489" i="2" s="1"/>
  <c r="K313" i="2"/>
  <c r="J313" i="2" s="1"/>
  <c r="G313" i="2" s="1"/>
  <c r="K219" i="2"/>
  <c r="J219" i="2" s="1"/>
  <c r="G219" i="2" s="1"/>
  <c r="K653" i="2"/>
  <c r="J653" i="2" s="1"/>
  <c r="G653" i="2" s="1"/>
  <c r="K599" i="2"/>
  <c r="J599" i="2" s="1"/>
  <c r="G599" i="2" s="1"/>
  <c r="K370" i="2"/>
  <c r="J370" i="2" s="1"/>
  <c r="G370" i="2" s="1"/>
  <c r="K215" i="2"/>
  <c r="J215" i="2" s="1"/>
  <c r="G215" i="2" s="1"/>
  <c r="K485" i="2"/>
  <c r="J485" i="2" s="1"/>
  <c r="G485" i="2" s="1"/>
  <c r="K532" i="2"/>
  <c r="J532" i="2" s="1"/>
  <c r="G532" i="2" s="1"/>
  <c r="K264" i="2"/>
  <c r="J264" i="2" s="1"/>
  <c r="G264" i="2" s="1"/>
  <c r="K120" i="2"/>
  <c r="J120" i="2" s="1"/>
  <c r="G120" i="2" s="1"/>
  <c r="K731" i="2"/>
  <c r="J731" i="2" s="1"/>
  <c r="G731" i="2" s="1"/>
  <c r="K1037" i="2"/>
  <c r="J1037" i="2" s="1"/>
  <c r="G1037" i="2" s="1"/>
  <c r="K911" i="2"/>
  <c r="J911" i="2" s="1"/>
  <c r="G911" i="2" s="1"/>
  <c r="K752" i="2"/>
  <c r="J752" i="2" s="1"/>
  <c r="G752" i="2" s="1"/>
  <c r="K1070" i="2"/>
  <c r="J1070" i="2" s="1"/>
  <c r="G1070" i="2" s="1"/>
  <c r="K910" i="2"/>
  <c r="J910" i="2" s="1"/>
  <c r="G910" i="2" s="1"/>
  <c r="K751" i="2"/>
  <c r="J751" i="2" s="1"/>
  <c r="G751" i="2" s="1"/>
  <c r="K831" i="2"/>
  <c r="J831" i="2" s="1"/>
  <c r="G831" i="2" s="1"/>
  <c r="K376" i="2"/>
  <c r="J376" i="2" s="1"/>
  <c r="G376" i="2" s="1"/>
  <c r="K510" i="2"/>
  <c r="J510" i="2" s="1"/>
  <c r="G510" i="2" s="1"/>
  <c r="K323" i="2"/>
  <c r="J323" i="2" s="1"/>
  <c r="G323" i="2" s="1"/>
  <c r="K227" i="2"/>
  <c r="J227" i="2" s="1"/>
  <c r="G227" i="2" s="1"/>
  <c r="K274" i="2"/>
  <c r="J274" i="2" s="1"/>
  <c r="G274" i="2" s="1"/>
  <c r="K664" i="2"/>
  <c r="J664" i="2" s="1"/>
  <c r="G664" i="2" s="1"/>
  <c r="K393" i="2"/>
  <c r="J393" i="2" s="1"/>
  <c r="G393" i="2" s="1"/>
  <c r="K288" i="2"/>
  <c r="J288" i="2" s="1"/>
  <c r="G288" i="2" s="1"/>
  <c r="K156" i="2"/>
  <c r="J156" i="2" s="1"/>
  <c r="G156" i="2" s="1"/>
  <c r="K855" i="2"/>
  <c r="J855" i="2" s="1"/>
  <c r="G855" i="2" s="1"/>
  <c r="K418" i="2"/>
  <c r="J418" i="2" s="1"/>
  <c r="G418" i="2" s="1"/>
  <c r="K276" i="2"/>
  <c r="J276" i="2" s="1"/>
  <c r="G276" i="2" s="1"/>
  <c r="K190" i="2"/>
  <c r="J190" i="2" s="1"/>
  <c r="G190" i="2" s="1"/>
  <c r="K640" i="2"/>
  <c r="J640" i="2" s="1"/>
  <c r="G640" i="2" s="1"/>
  <c r="K563" i="2"/>
  <c r="J563" i="2" s="1"/>
  <c r="G563" i="2" s="1"/>
  <c r="K483" i="2"/>
  <c r="J483" i="2" s="1"/>
  <c r="G483" i="2" s="1"/>
  <c r="K299" i="2"/>
  <c r="J299" i="2" s="1"/>
  <c r="G299" i="2" s="1"/>
  <c r="K212" i="2"/>
  <c r="J212" i="2" s="1"/>
  <c r="G212" i="2" s="1"/>
  <c r="K183" i="2"/>
  <c r="J183" i="2" s="1"/>
  <c r="G183" i="2" s="1"/>
  <c r="K941" i="2"/>
  <c r="J941" i="2" s="1"/>
  <c r="G941" i="2" s="1"/>
  <c r="K806" i="2"/>
  <c r="J806" i="2" s="1"/>
  <c r="G806" i="2" s="1"/>
  <c r="K982" i="2"/>
  <c r="J982" i="2" s="1"/>
  <c r="G982" i="2" s="1"/>
  <c r="K547" i="2"/>
  <c r="J547" i="2" s="1"/>
  <c r="G547" i="2" s="1"/>
  <c r="K572" i="2"/>
  <c r="J572" i="2" s="1"/>
  <c r="G572" i="2" s="1"/>
  <c r="K371" i="2"/>
  <c r="J371" i="2" s="1"/>
  <c r="G371" i="2" s="1"/>
  <c r="K182" i="2"/>
  <c r="J182" i="2" s="1"/>
  <c r="G182" i="2" s="1"/>
  <c r="K624" i="2"/>
  <c r="J624" i="2" s="1"/>
  <c r="G624" i="2" s="1"/>
  <c r="K528" i="2"/>
  <c r="J528" i="2" s="1"/>
  <c r="G528" i="2" s="1"/>
  <c r="K446" i="2"/>
  <c r="J446" i="2" s="1"/>
  <c r="G446" i="2" s="1"/>
  <c r="K479" i="2"/>
  <c r="J479" i="2" s="1"/>
  <c r="G479" i="2" s="1"/>
  <c r="K151" i="2"/>
  <c r="J151" i="2" s="1"/>
  <c r="G151" i="2" s="1"/>
  <c r="K348" i="2"/>
  <c r="J348" i="2" s="1"/>
  <c r="G348" i="2" s="1"/>
  <c r="K556" i="2"/>
  <c r="J556" i="2" s="1"/>
  <c r="G556" i="2" s="1"/>
  <c r="K899" i="2"/>
  <c r="J899" i="2" s="1"/>
  <c r="G899" i="2" s="1"/>
  <c r="K877" i="2"/>
  <c r="J877" i="2" s="1"/>
  <c r="G877" i="2" s="1"/>
  <c r="K792" i="2"/>
  <c r="J792" i="2" s="1"/>
  <c r="G792" i="2" s="1"/>
  <c r="K670" i="2"/>
  <c r="J670" i="2" s="1"/>
  <c r="G670" i="2" s="1"/>
  <c r="K950" i="2"/>
  <c r="J950" i="2" s="1"/>
  <c r="G950" i="2" s="1"/>
  <c r="K781" i="2"/>
  <c r="J781" i="2" s="1"/>
  <c r="G781" i="2" s="1"/>
  <c r="K630" i="2"/>
  <c r="J630" i="2" s="1"/>
  <c r="G630" i="2" s="1"/>
  <c r="K1062" i="2"/>
  <c r="J1062" i="2" s="1"/>
  <c r="G1062" i="2" s="1"/>
  <c r="K931" i="2"/>
  <c r="J931" i="2" s="1"/>
  <c r="G931" i="2" s="1"/>
  <c r="K974" i="2"/>
  <c r="J974" i="2" s="1"/>
  <c r="G974" i="2" s="1"/>
  <c r="K526" i="2"/>
  <c r="J526" i="2" s="1"/>
  <c r="G526" i="2" s="1"/>
  <c r="K531" i="2"/>
  <c r="J531" i="2" s="1"/>
  <c r="G531" i="2" s="1"/>
  <c r="K350" i="2"/>
  <c r="J350" i="2" s="1"/>
  <c r="G350" i="2" s="1"/>
  <c r="K260" i="2"/>
  <c r="J260" i="2" s="1"/>
  <c r="G260" i="2" s="1"/>
  <c r="K158" i="2"/>
  <c r="J158" i="2" s="1"/>
  <c r="G158" i="2" s="1"/>
  <c r="K618" i="2"/>
  <c r="J618" i="2" s="1"/>
  <c r="G618" i="2" s="1"/>
  <c r="K512" i="2"/>
  <c r="J512" i="2" s="1"/>
  <c r="G512" i="2" s="1"/>
  <c r="K698" i="2"/>
  <c r="J698" i="2" s="1"/>
  <c r="G698" i="2" s="1"/>
  <c r="K438" i="2"/>
  <c r="J438" i="2" s="1"/>
  <c r="G438" i="2" s="1"/>
  <c r="K239" i="2"/>
  <c r="J239" i="2" s="1"/>
  <c r="G239" i="2" s="1"/>
  <c r="K280" i="2"/>
  <c r="J280" i="2" s="1"/>
  <c r="G280" i="2" s="1"/>
  <c r="K356" i="2"/>
  <c r="J356" i="2" s="1"/>
  <c r="G356" i="2" s="1"/>
  <c r="K332" i="2"/>
  <c r="J332" i="2" s="1"/>
  <c r="G332" i="2" s="1"/>
  <c r="K331" i="2"/>
  <c r="J331" i="2" s="1"/>
  <c r="G331" i="2" s="1"/>
  <c r="K266" i="2"/>
  <c r="J266" i="2" s="1"/>
  <c r="G266" i="2" s="1"/>
  <c r="K85" i="2"/>
  <c r="J85" i="2" s="1"/>
  <c r="G85" i="2" s="1"/>
  <c r="K798" i="2"/>
  <c r="J798" i="2" s="1"/>
  <c r="G798" i="2" s="1"/>
  <c r="K634" i="2"/>
  <c r="J634" i="2" s="1"/>
  <c r="G634" i="2" s="1"/>
  <c r="K506" i="2"/>
  <c r="J506" i="2" s="1"/>
  <c r="G506" i="2" s="1"/>
  <c r="K368" i="2"/>
  <c r="J368" i="2" s="1"/>
  <c r="G368" i="2" s="1"/>
  <c r="K302" i="2"/>
  <c r="J302" i="2" s="1"/>
  <c r="G302" i="2" s="1"/>
  <c r="K568" i="2"/>
  <c r="J568" i="2" s="1"/>
  <c r="G568" i="2" s="1"/>
  <c r="K496" i="2"/>
  <c r="J496" i="2" s="1"/>
  <c r="G496" i="2" s="1"/>
  <c r="K365" i="2"/>
  <c r="J365" i="2" s="1"/>
  <c r="G365" i="2" s="1"/>
  <c r="K250" i="2"/>
  <c r="J250" i="2" s="1"/>
  <c r="G250" i="2" s="1"/>
  <c r="K199" i="2"/>
  <c r="J199" i="2" s="1"/>
  <c r="G199" i="2" s="1"/>
  <c r="K162" i="2"/>
  <c r="J162" i="2" s="1"/>
  <c r="G162" i="2" s="1"/>
  <c r="K67" i="2"/>
  <c r="J67" i="2" s="1"/>
  <c r="G67" i="2" s="1"/>
  <c r="K391" i="2"/>
  <c r="J391" i="2" s="1"/>
  <c r="G391" i="2" s="1"/>
  <c r="K56" i="2"/>
  <c r="J56" i="2" s="1"/>
  <c r="G56" i="2" s="1"/>
  <c r="K180" i="2"/>
  <c r="J180" i="2" s="1"/>
  <c r="G180" i="2" s="1"/>
  <c r="K366" i="2"/>
  <c r="J366" i="2" s="1"/>
  <c r="G366" i="2" s="1"/>
  <c r="K243" i="2"/>
  <c r="J243" i="2" s="1"/>
  <c r="G243" i="2" s="1"/>
  <c r="K148" i="2"/>
  <c r="J148" i="2" s="1"/>
  <c r="G148" i="2" s="1"/>
  <c r="K80" i="2"/>
  <c r="J80" i="2" s="1"/>
  <c r="G80" i="2" s="1"/>
  <c r="K1041" i="2"/>
  <c r="J1041" i="2" s="1"/>
  <c r="G1041" i="2" s="1"/>
  <c r="K936" i="2"/>
  <c r="J936" i="2" s="1"/>
  <c r="G936" i="2" s="1"/>
  <c r="K761" i="2"/>
  <c r="J761" i="2" s="1"/>
  <c r="G761" i="2" s="1"/>
  <c r="K543" i="2"/>
  <c r="J543" i="2" s="1"/>
  <c r="G543" i="2" s="1"/>
  <c r="K421" i="2"/>
  <c r="J421" i="2" s="1"/>
  <c r="G421" i="2" s="1"/>
  <c r="K309" i="2"/>
  <c r="J309" i="2" s="1"/>
  <c r="G309" i="2" s="1"/>
  <c r="K511" i="2"/>
  <c r="J511" i="2" s="1"/>
  <c r="G511" i="2" s="1"/>
  <c r="K970" i="2"/>
  <c r="J970" i="2" s="1"/>
  <c r="G970" i="2" s="1"/>
  <c r="K1071" i="2"/>
  <c r="J1071" i="2" s="1"/>
  <c r="G1071" i="2" s="1"/>
  <c r="K880" i="2"/>
  <c r="J880" i="2" s="1"/>
  <c r="G880" i="2" s="1"/>
  <c r="K869" i="2"/>
  <c r="J869" i="2" s="1"/>
  <c r="G869" i="2" s="1"/>
  <c r="K776" i="2"/>
  <c r="J776" i="2" s="1"/>
  <c r="G776" i="2" s="1"/>
  <c r="K1073" i="2"/>
  <c r="J1073" i="2" s="1"/>
  <c r="G1073" i="2" s="1"/>
  <c r="K942" i="2"/>
  <c r="J942" i="2" s="1"/>
  <c r="G942" i="2" s="1"/>
  <c r="K773" i="2"/>
  <c r="J773" i="2" s="1"/>
  <c r="G773" i="2" s="1"/>
  <c r="K611" i="2"/>
  <c r="J611" i="2" s="1"/>
  <c r="G611" i="2" s="1"/>
  <c r="K1054" i="2"/>
  <c r="J1054" i="2" s="1"/>
  <c r="G1054" i="2" s="1"/>
  <c r="K952" i="2"/>
  <c r="J952" i="2" s="1"/>
  <c r="G952" i="2" s="1"/>
  <c r="K408" i="2"/>
  <c r="J408" i="2" s="1"/>
  <c r="G408" i="2" s="1"/>
  <c r="K523" i="2"/>
  <c r="J523" i="2" s="1"/>
  <c r="G523" i="2" s="1"/>
  <c r="K342" i="2"/>
  <c r="J342" i="2" s="1"/>
  <c r="G342" i="2" s="1"/>
  <c r="K255" i="2"/>
  <c r="J255" i="2" s="1"/>
  <c r="G255" i="2" s="1"/>
  <c r="K150" i="2"/>
  <c r="J150" i="2" s="1"/>
  <c r="G150" i="2" s="1"/>
  <c r="K613" i="2"/>
  <c r="J613" i="2" s="1"/>
  <c r="G613" i="2" s="1"/>
  <c r="K507" i="2"/>
  <c r="J507" i="2" s="1"/>
  <c r="G507" i="2" s="1"/>
  <c r="K677" i="2"/>
  <c r="J677" i="2" s="1"/>
  <c r="G677" i="2" s="1"/>
  <c r="K428" i="2"/>
  <c r="J428" i="2" s="1"/>
  <c r="G428" i="2" s="1"/>
  <c r="K476" i="2"/>
  <c r="J476" i="2" s="1"/>
  <c r="G476" i="2" s="1"/>
  <c r="K614" i="2"/>
  <c r="J614" i="2" s="1"/>
  <c r="G614" i="2" s="1"/>
  <c r="K311" i="2"/>
  <c r="J311" i="2" s="1"/>
  <c r="G311" i="2" s="1"/>
  <c r="K805" i="2"/>
  <c r="J805" i="2" s="1"/>
  <c r="G805" i="2" s="1"/>
  <c r="K991" i="2"/>
  <c r="J991" i="2" s="1"/>
  <c r="G991" i="2" s="1"/>
  <c r="K840" i="2"/>
  <c r="J840" i="2" s="1"/>
  <c r="G840" i="2" s="1"/>
  <c r="K861" i="2"/>
  <c r="J861" i="2" s="1"/>
  <c r="G861" i="2" s="1"/>
  <c r="K763" i="2"/>
  <c r="J763" i="2" s="1"/>
  <c r="G763" i="2" s="1"/>
  <c r="K1068" i="2"/>
  <c r="J1068" i="2" s="1"/>
  <c r="G1068" i="2" s="1"/>
  <c r="K919" i="2"/>
  <c r="J919" i="2" s="1"/>
  <c r="G919" i="2" s="1"/>
  <c r="K768" i="2"/>
  <c r="J768" i="2" s="1"/>
  <c r="G768" i="2" s="1"/>
  <c r="K584" i="2"/>
  <c r="J584" i="2" s="1"/>
  <c r="G584" i="2" s="1"/>
  <c r="K1010" i="2"/>
  <c r="J1010" i="2" s="1"/>
  <c r="G1010" i="2" s="1"/>
  <c r="K918" i="2"/>
  <c r="J918" i="2" s="1"/>
  <c r="G918" i="2" s="1"/>
  <c r="K767" i="2"/>
  <c r="J767" i="2" s="1"/>
  <c r="G767" i="2" s="1"/>
  <c r="K839" i="2"/>
  <c r="J839" i="2" s="1"/>
  <c r="G839" i="2" s="1"/>
  <c r="K515" i="2"/>
  <c r="J515" i="2" s="1"/>
  <c r="G515" i="2" s="1"/>
  <c r="K334" i="2"/>
  <c r="J334" i="2" s="1"/>
  <c r="G334" i="2" s="1"/>
  <c r="K252" i="2"/>
  <c r="J252" i="2" s="1"/>
  <c r="G252" i="2" s="1"/>
  <c r="K114" i="2"/>
  <c r="J114" i="2" s="1"/>
  <c r="G114" i="2" s="1"/>
  <c r="K605" i="2"/>
  <c r="J605" i="2" s="1"/>
  <c r="G605" i="2" s="1"/>
  <c r="K669" i="2"/>
  <c r="J669" i="2" s="1"/>
  <c r="G669" i="2" s="1"/>
  <c r="K420" i="2"/>
  <c r="J420" i="2" s="1"/>
  <c r="G420" i="2" s="1"/>
  <c r="K132" i="2"/>
  <c r="J132" i="2" s="1"/>
  <c r="G132" i="2" s="1"/>
  <c r="K461" i="2"/>
  <c r="J461" i="2" s="1"/>
  <c r="G461" i="2" s="1"/>
  <c r="K188" i="2"/>
  <c r="J188" i="2" s="1"/>
  <c r="G188" i="2" s="1"/>
  <c r="G1076" i="2" l="1"/>
  <c r="K1076" i="2"/>
  <c r="J1076" i="2" s="1"/>
  <c r="K874" i="2"/>
  <c r="J874" i="2" s="1"/>
  <c r="G874" i="2" s="1"/>
  <c r="K747" i="2"/>
  <c r="J747" i="2" s="1"/>
  <c r="G747" i="2" s="1"/>
  <c r="K847" i="2"/>
  <c r="J847" i="2" s="1"/>
  <c r="G847" i="2" s="1"/>
  <c r="K101" i="2"/>
  <c r="J101" i="2" s="1"/>
  <c r="G101" i="2" s="1"/>
  <c r="K396" i="2"/>
  <c r="J396" i="2" s="1"/>
  <c r="G396" i="2" s="1"/>
  <c r="K480" i="2"/>
  <c r="J480" i="2" s="1"/>
  <c r="G480" i="2" s="1"/>
  <c r="K566" i="2"/>
  <c r="J566" i="2" s="1"/>
  <c r="G566" i="2" s="1"/>
  <c r="K965" i="2"/>
  <c r="J965" i="2" s="1"/>
  <c r="G965" i="2" s="1"/>
  <c r="K889" i="2"/>
  <c r="J889" i="2" s="1"/>
  <c r="G889" i="2" s="1"/>
  <c r="K620" i="2"/>
  <c r="J620" i="2" s="1"/>
  <c r="G620" i="2" s="1"/>
  <c r="K659" i="2"/>
  <c r="J659" i="2" s="1"/>
  <c r="G659" i="2" s="1"/>
  <c r="K126" i="2"/>
  <c r="J126" i="2" s="1"/>
  <c r="G126" i="2" s="1"/>
  <c r="K559" i="2"/>
  <c r="J559" i="2" s="1"/>
  <c r="G559" i="2" s="1"/>
  <c r="K122" i="2"/>
  <c r="J122" i="2" s="1"/>
  <c r="G122" i="2" s="1"/>
  <c r="K601" i="2"/>
  <c r="J601" i="2" s="1"/>
  <c r="G601" i="2" s="1"/>
  <c r="K591" i="2"/>
  <c r="J591" i="2" s="1"/>
  <c r="G591" i="2" s="1"/>
  <c r="K573" i="2"/>
  <c r="J573" i="2" s="1"/>
  <c r="G573" i="2" s="1"/>
  <c r="K1077" i="2" l="1"/>
  <c r="J1077" i="2" s="1"/>
  <c r="G1077" i="2" s="1"/>
  <c r="K16" i="2" l="1"/>
  <c r="J16" i="2" s="1"/>
  <c r="F16" i="2" s="1"/>
  <c r="F22" i="2" l="1"/>
  <c r="K22" i="2"/>
  <c r="J22" i="2" s="1"/>
</calcChain>
</file>

<file path=xl/sharedStrings.xml><?xml version="1.0" encoding="utf-8"?>
<sst xmlns="http://schemas.openxmlformats.org/spreadsheetml/2006/main" count="6281" uniqueCount="1089">
  <si>
    <t>BENEFICIÁRIOS</t>
  </si>
  <si>
    <t>VALOR (R$)</t>
  </si>
  <si>
    <t>Royalties excedentes a 5%</t>
  </si>
  <si>
    <t>Total</t>
  </si>
  <si>
    <t>BRASIL</t>
  </si>
  <si>
    <t>ESTADOS</t>
  </si>
  <si>
    <t>MUNICIPIOS</t>
  </si>
  <si>
    <t>FUNDO ESPECIAL</t>
  </si>
  <si>
    <t>COMANDO DA MARINHA</t>
  </si>
  <si>
    <t>MCT</t>
  </si>
  <si>
    <t>FUNDO SOCIAL</t>
  </si>
  <si>
    <t>EDUCAÇÃO E SAÚDE</t>
  </si>
  <si>
    <t>TOTAL</t>
  </si>
  <si>
    <t>ALAGOAS</t>
  </si>
  <si>
    <t>AMAZONAS</t>
  </si>
  <si>
    <t>BAHIA</t>
  </si>
  <si>
    <t>CEARA</t>
  </si>
  <si>
    <t>ESPIRITO SANTO</t>
  </si>
  <si>
    <t>MARANHAO</t>
  </si>
  <si>
    <t>PARANA</t>
  </si>
  <si>
    <t>RIO DE JANEIRO</t>
  </si>
  <si>
    <t>RIO GRANDE DO NORTE</t>
  </si>
  <si>
    <t>SAO PAULO</t>
  </si>
  <si>
    <t>SERGIPE</t>
  </si>
  <si>
    <t>ANADIA-AL</t>
  </si>
  <si>
    <t>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</si>
  <si>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</si>
  <si>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</si>
  <si>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</si>
  <si>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</si>
  <si>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</si>
  <si>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</si>
  <si>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</si>
  <si>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</si>
  <si>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</si>
  <si>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</si>
  <si>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</si>
  <si>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</si>
  <si>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</si>
  <si>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</si>
  <si>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</si>
  <si>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</si>
  <si>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</si>
  <si>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</si>
  <si>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</si>
  <si>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</si>
  <si>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</si>
  <si>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</si>
  <si>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</si>
  <si>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</si>
  <si>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</si>
  <si>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</si>
  <si>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</si>
  <si>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</si>
  <si>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</si>
  <si>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</si>
  <si>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</si>
  <si>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</si>
  <si>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</si>
  <si>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</si>
  <si>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</si>
  <si>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</si>
  <si>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</si>
  <si>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</si>
  <si>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</si>
  <si>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</si>
  <si>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</si>
  <si>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</si>
  <si>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</si>
  <si>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</si>
  <si>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</si>
  <si>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</si>
  <si>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</si>
  <si>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</si>
  <si>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</si>
  <si>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</si>
  <si>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ALAGOAS  TOTAL</t>
  </si>
  <si>
    <t>ANAMA-AM</t>
  </si>
  <si>
    <t>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</si>
  <si>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</si>
  <si>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</si>
  <si>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</si>
  <si>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</si>
  <si>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</si>
  <si>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</si>
  <si>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</si>
  <si>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</si>
  <si>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</si>
  <si>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</si>
  <si>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</si>
  <si>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</si>
  <si>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</si>
  <si>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</si>
  <si>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</si>
  <si>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</si>
  <si>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TEFE-AM</t>
  </si>
  <si>
    <t>URUCARA-AM</t>
  </si>
  <si>
    <t>URUCURITUBA-AM</t>
  </si>
  <si>
    <t>AMAZONAS  TOTAL</t>
  </si>
  <si>
    <t>LARANJAL DO JARI-AP</t>
  </si>
  <si>
    <t>AP</t>
  </si>
  <si>
    <t>MACAPA-AP</t>
  </si>
  <si>
    <t>MAZAGAO-AP</t>
  </si>
  <si>
    <t>AMAPA  TOTAL</t>
  </si>
  <si>
    <t>ACAJUTIBA-BA</t>
  </si>
  <si>
    <t>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</si>
  <si>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</si>
  <si>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</si>
  <si>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</si>
  <si>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</si>
  <si>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</si>
  <si>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</si>
  <si>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</si>
  <si>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</si>
  <si>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</si>
  <si>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</si>
  <si>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</si>
  <si>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</si>
  <si>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</si>
  <si>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</si>
  <si>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</si>
  <si>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</si>
  <si>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</si>
  <si>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</si>
  <si>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</si>
  <si>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</si>
  <si>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</si>
  <si>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</si>
  <si>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</si>
  <si>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</si>
  <si>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</si>
  <si>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</si>
  <si>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</si>
  <si>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</si>
  <si>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</si>
  <si>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</si>
  <si>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</si>
  <si>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</si>
  <si>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</si>
  <si>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</si>
  <si>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</si>
  <si>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</si>
  <si>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</si>
  <si>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</si>
  <si>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</si>
  <si>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</si>
  <si>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</si>
  <si>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</si>
  <si>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</si>
  <si>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</si>
  <si>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</si>
  <si>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</si>
  <si>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</si>
  <si>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</si>
  <si>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</si>
  <si>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</si>
  <si>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</si>
  <si>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</si>
  <si>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</si>
  <si>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</si>
  <si>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</si>
  <si>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</si>
  <si>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</si>
  <si>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</si>
  <si>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</si>
  <si>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</si>
  <si>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</si>
  <si>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</si>
  <si>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</si>
  <si>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</si>
  <si>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</si>
  <si>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</si>
  <si>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</si>
  <si>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</si>
  <si>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</si>
  <si>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</si>
  <si>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</si>
  <si>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</si>
  <si>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</si>
  <si>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</si>
  <si>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</si>
  <si>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</si>
  <si>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</si>
  <si>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</si>
  <si>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</si>
  <si>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</si>
  <si>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</si>
  <si>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</si>
  <si>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</si>
  <si>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</si>
  <si>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</si>
  <si>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</si>
  <si>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</si>
  <si>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</si>
  <si>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</si>
  <si>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</si>
  <si>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</si>
  <si>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</si>
  <si>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</si>
  <si>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</si>
  <si>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</si>
  <si>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</si>
  <si>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</si>
  <si>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</si>
  <si>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</si>
  <si>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</si>
  <si>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</si>
  <si>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</si>
  <si>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</si>
  <si>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</si>
  <si>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</si>
  <si>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</si>
  <si>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</si>
  <si>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</si>
  <si>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</si>
  <si>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</si>
  <si>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</si>
  <si>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</si>
  <si>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</si>
  <si>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</si>
  <si>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</si>
  <si>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</si>
  <si>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</si>
  <si>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</si>
  <si>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</si>
  <si>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</si>
  <si>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</si>
  <si>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</si>
  <si>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</si>
  <si>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</si>
  <si>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</si>
  <si>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</si>
  <si>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</si>
  <si>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</si>
  <si>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</si>
  <si>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</si>
  <si>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</si>
  <si>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</si>
  <si>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</si>
  <si>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</si>
  <si>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</si>
  <si>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</si>
  <si>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</si>
  <si>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</si>
  <si>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</si>
  <si>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</si>
  <si>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</si>
  <si>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</si>
  <si>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</si>
  <si>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</si>
  <si>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</si>
  <si>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</si>
  <si>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</si>
  <si>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</si>
  <si>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</si>
  <si>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</si>
  <si>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</si>
  <si>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</si>
  <si>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</si>
  <si>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</si>
  <si>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</si>
  <si>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</si>
  <si>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</si>
  <si>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</si>
  <si>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</si>
  <si>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</si>
  <si>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</si>
  <si>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</si>
  <si>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</si>
  <si>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</si>
  <si>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</si>
  <si>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</si>
  <si>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</si>
  <si>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</si>
  <si>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</si>
  <si>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</si>
  <si>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</si>
  <si>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</si>
  <si>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</si>
  <si>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</si>
  <si>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</si>
  <si>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</si>
  <si>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</si>
  <si>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</si>
  <si>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</si>
  <si>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</si>
  <si>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</si>
  <si>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</si>
  <si>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</si>
  <si>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</si>
  <si>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</si>
  <si>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</si>
  <si>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</si>
  <si>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</si>
  <si>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</si>
  <si>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</si>
  <si>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</si>
  <si>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</si>
  <si>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</si>
  <si>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</si>
  <si>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</si>
  <si>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</si>
  <si>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</si>
  <si>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</si>
  <si>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</si>
  <si>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</si>
  <si>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</si>
  <si>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</si>
  <si>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</si>
  <si>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</si>
  <si>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</si>
  <si>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</si>
  <si>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</si>
  <si>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</si>
  <si>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</si>
  <si>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</si>
  <si>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</si>
  <si>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</si>
  <si>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</si>
  <si>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</si>
  <si>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</si>
  <si>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</si>
  <si>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</si>
  <si>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</si>
  <si>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</si>
  <si>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</si>
  <si>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</si>
  <si>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</si>
  <si>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</si>
  <si>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</si>
  <si>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</si>
  <si>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</si>
  <si>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</si>
  <si>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</si>
  <si>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</si>
  <si>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</si>
  <si>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</si>
  <si>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</si>
  <si>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</si>
  <si>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</si>
  <si>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</si>
  <si>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</si>
  <si>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</si>
  <si>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</si>
  <si>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</si>
  <si>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</si>
  <si>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</si>
  <si>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</si>
  <si>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</si>
  <si>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</si>
  <si>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</si>
  <si>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</si>
  <si>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</si>
  <si>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</si>
  <si>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</si>
  <si>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</si>
  <si>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</si>
  <si>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</si>
  <si>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</si>
  <si>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</si>
  <si>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</si>
  <si>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</si>
  <si>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</si>
  <si>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</si>
  <si>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</si>
  <si>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</si>
  <si>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</si>
  <si>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</si>
  <si>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</si>
  <si>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</si>
  <si>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</si>
  <si>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</si>
  <si>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</si>
  <si>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</si>
  <si>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BAHIA  TOTAL</t>
  </si>
  <si>
    <t>ACARAU-CE</t>
  </si>
  <si>
    <t>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</si>
  <si>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</si>
  <si>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</si>
  <si>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</si>
  <si>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</si>
  <si>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</si>
  <si>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</si>
  <si>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</si>
  <si>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</si>
  <si>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</si>
  <si>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</si>
  <si>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</si>
  <si>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</si>
  <si>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</si>
  <si>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</si>
  <si>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</si>
  <si>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</si>
  <si>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</si>
  <si>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</si>
  <si>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</si>
  <si>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</si>
  <si>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</si>
  <si>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</si>
  <si>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</si>
  <si>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</si>
  <si>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</si>
  <si>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</si>
  <si>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</si>
  <si>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</si>
  <si>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</si>
  <si>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</si>
  <si>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</si>
  <si>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</si>
  <si>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</si>
  <si>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</si>
  <si>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</si>
  <si>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</si>
  <si>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</si>
  <si>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</si>
  <si>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</si>
  <si>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</si>
  <si>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</si>
  <si>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</si>
  <si>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</si>
  <si>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</si>
  <si>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</si>
  <si>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</si>
  <si>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</si>
  <si>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</si>
  <si>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</si>
  <si>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</si>
  <si>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</si>
  <si>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</si>
  <si>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</si>
  <si>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</si>
  <si>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</si>
  <si>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</si>
  <si>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</si>
  <si>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</si>
  <si>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</si>
  <si>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</si>
  <si>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</si>
  <si>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</si>
  <si>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</si>
  <si>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</si>
  <si>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</si>
  <si>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</si>
  <si>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</si>
  <si>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</si>
  <si>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</si>
  <si>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</si>
  <si>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</si>
  <si>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</si>
  <si>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</si>
  <si>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</si>
  <si>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</si>
  <si>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</si>
  <si>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</si>
  <si>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</si>
  <si>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</si>
  <si>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CEARA  TOTAL</t>
  </si>
  <si>
    <t>AFONSO CLAUDIO-ES</t>
  </si>
  <si>
    <t>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</si>
  <si>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</si>
  <si>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</si>
  <si>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</si>
  <si>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</si>
  <si>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</si>
  <si>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</si>
  <si>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</si>
  <si>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</si>
  <si>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</si>
  <si>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</si>
  <si>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</si>
  <si>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</si>
  <si>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</si>
  <si>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</si>
  <si>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</si>
  <si>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</si>
  <si>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</si>
  <si>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</si>
  <si>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</si>
  <si>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</si>
  <si>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</si>
  <si>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</si>
  <si>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</si>
  <si>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</si>
  <si>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</si>
  <si>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</si>
  <si>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</si>
  <si>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</si>
  <si>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</si>
  <si>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</si>
  <si>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</si>
  <si>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</si>
  <si>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</si>
  <si>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</si>
  <si>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</si>
  <si>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</si>
  <si>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</si>
  <si>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</si>
  <si>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</si>
  <si>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</si>
  <si>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</si>
  <si>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</si>
  <si>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</si>
  <si>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</si>
  <si>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</si>
  <si>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</si>
  <si>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</si>
  <si>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</si>
  <si>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</si>
  <si>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</si>
  <si>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</si>
  <si>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</si>
  <si>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</si>
  <si>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</si>
  <si>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</si>
  <si>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</si>
  <si>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</si>
  <si>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</si>
  <si>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</si>
  <si>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</si>
  <si>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</si>
  <si>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</si>
  <si>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</si>
  <si>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</si>
  <si>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</si>
  <si>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</si>
  <si>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</si>
  <si>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</si>
  <si>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</si>
  <si>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</si>
  <si>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</si>
  <si>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</si>
  <si>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</si>
  <si>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</si>
  <si>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</si>
  <si>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</si>
  <si>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</si>
  <si>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ESPIRITO SANTO  TOTAL</t>
  </si>
  <si>
    <t>CAPINZAL DO NORTE-MA</t>
  </si>
  <si>
    <t>MA</t>
  </si>
  <si>
    <t>SANTO ANTONIO DOS LOPES-MA</t>
  </si>
  <si>
    <t>MARANHAO TOTAL</t>
  </si>
  <si>
    <t>BARBACENA-MG</t>
  </si>
  <si>
    <t>MG</t>
  </si>
  <si>
    <t>BETIM-MG</t>
  </si>
  <si>
    <t>BRUMADINHO-MG</t>
  </si>
  <si>
    <t>JUIZ DE FORA-MG</t>
  </si>
  <si>
    <t>SAO BRAS DO SUACUI-MG</t>
  </si>
  <si>
    <t xml:space="preserve">MINAS GERAIS  TOTAL </t>
  </si>
  <si>
    <t>AFUA-PA</t>
  </si>
  <si>
    <t>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</si>
  <si>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</si>
  <si>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</si>
  <si>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</si>
  <si>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</si>
  <si>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</si>
  <si>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</si>
  <si>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</si>
  <si>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</si>
  <si>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</si>
  <si>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</si>
  <si>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</si>
  <si>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</si>
  <si>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</si>
  <si>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</si>
  <si>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</si>
  <si>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</si>
  <si>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PARA  TOTAL</t>
  </si>
  <si>
    <t>ALHANDRA-PB</t>
  </si>
  <si>
    <t>PB</t>
  </si>
  <si>
    <t>BAYEUX-PB</t>
  </si>
  <si>
    <t>CALDAS BRANDAO-PB</t>
  </si>
  <si>
    <t>MAMANGUAPE-PB</t>
  </si>
  <si>
    <t>PEDRAS DE FOGO-PB</t>
  </si>
  <si>
    <t>SAO MIGUEL DE TAIPU-PB</t>
  </si>
  <si>
    <t>SANTA RITA-PB</t>
  </si>
  <si>
    <t>PARAIBA  TOTAL</t>
  </si>
  <si>
    <t>ABREU E LIMA-PE</t>
  </si>
  <si>
    <t>PE</t>
  </si>
  <si>
    <t>CABO DE SANTO AGOSTINHO-PE</t>
  </si>
  <si>
    <t>GOIANA-PE</t>
  </si>
  <si>
    <t>IGARASSU-PE</t>
  </si>
  <si>
    <t>IPOJUCA-PE</t>
  </si>
  <si>
    <t>JABOATAO DOS GUARARAPES-PE</t>
  </si>
  <si>
    <t>PAULISTA-PE</t>
  </si>
  <si>
    <t>SAO LOURENCO DA MATA-PE</t>
  </si>
  <si>
    <t>SIRINHAEM-PE</t>
  </si>
  <si>
    <t>PERNAMBUCO  TOTAL</t>
  </si>
  <si>
    <t>SAO MATEUS DO SUL-PR</t>
  </si>
  <si>
    <t>PR</t>
  </si>
  <si>
    <t>PARANA  TOTAL</t>
  </si>
  <si>
    <t>ANGRA DOS REIS-RJ</t>
  </si>
  <si>
    <t>RJ</t>
  </si>
  <si>
    <t>APERIBE-RJ</t>
  </si>
  <si>
    <t>ARARUAMA-RJ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</si>
  <si>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</si>
  <si>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</si>
  <si>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</si>
  <si>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</si>
  <si>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</si>
  <si>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</si>
  <si>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</si>
  <si>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</si>
  <si>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</si>
  <si>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</si>
  <si>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</si>
  <si>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</si>
  <si>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</si>
  <si>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</si>
  <si>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</si>
  <si>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</si>
  <si>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</si>
  <si>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</si>
  <si>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</si>
  <si>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</si>
  <si>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</si>
  <si>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</si>
  <si>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</si>
  <si>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</si>
  <si>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</si>
  <si>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</si>
  <si>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</si>
  <si>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</si>
  <si>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</si>
  <si>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</si>
  <si>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</si>
  <si>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</si>
  <si>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</si>
  <si>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</si>
  <si>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</si>
  <si>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</si>
  <si>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</si>
  <si>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</si>
  <si>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</si>
  <si>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</si>
  <si>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</si>
  <si>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</si>
  <si>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</si>
  <si>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</si>
  <si>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</si>
  <si>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</si>
  <si>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</si>
  <si>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</si>
  <si>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</si>
  <si>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</si>
  <si>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</si>
  <si>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</si>
  <si>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</si>
  <si>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</si>
  <si>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</si>
  <si>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</si>
  <si>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</si>
  <si>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</si>
  <si>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</si>
  <si>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</si>
  <si>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</si>
  <si>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</si>
  <si>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</si>
  <si>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</si>
  <si>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</si>
  <si>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</si>
  <si>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</si>
  <si>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</si>
  <si>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</si>
  <si>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</si>
  <si>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</si>
  <si>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</si>
  <si>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</si>
  <si>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</si>
  <si>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</si>
  <si>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</si>
  <si>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</si>
  <si>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</si>
  <si>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</si>
  <si>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</si>
  <si>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VALENCA-RJ</t>
  </si>
  <si>
    <t>VARRE-SAI-RJ</t>
  </si>
  <si>
    <t>VASSOURAS-RJ</t>
  </si>
  <si>
    <t>VOLTA REDONDA-RJ</t>
  </si>
  <si>
    <t>RIO DE JANEIRO  TOTAL</t>
  </si>
  <si>
    <t>ACARI-RN</t>
  </si>
  <si>
    <t>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</si>
  <si>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</si>
  <si>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</si>
  <si>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</si>
  <si>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</si>
  <si>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</si>
  <si>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</si>
  <si>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</si>
  <si>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</si>
  <si>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</si>
  <si>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</si>
  <si>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</si>
  <si>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</si>
  <si>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</si>
  <si>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</si>
  <si>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</si>
  <si>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</si>
  <si>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</si>
  <si>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</si>
  <si>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</si>
  <si>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</si>
  <si>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</si>
  <si>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</si>
  <si>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</si>
  <si>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</si>
  <si>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</si>
  <si>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</si>
  <si>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</si>
  <si>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</si>
  <si>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</si>
  <si>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</si>
  <si>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</si>
  <si>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</si>
  <si>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</si>
  <si>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</si>
  <si>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</si>
  <si>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</si>
  <si>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</si>
  <si>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</si>
  <si>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</si>
  <si>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</si>
  <si>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</si>
  <si>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</si>
  <si>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</si>
  <si>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</si>
  <si>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</si>
  <si>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</si>
  <si>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</si>
  <si>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</si>
  <si>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</si>
  <si>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</si>
  <si>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</si>
  <si>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</si>
  <si>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</si>
  <si>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</si>
  <si>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</si>
  <si>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</si>
  <si>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</si>
  <si>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</si>
  <si>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</si>
  <si>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</si>
  <si>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</si>
  <si>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</si>
  <si>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</si>
  <si>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</si>
  <si>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</si>
  <si>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</si>
  <si>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</si>
  <si>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</si>
  <si>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</si>
  <si>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</si>
  <si>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</si>
  <si>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</si>
  <si>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</si>
  <si>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</si>
  <si>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</si>
  <si>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</si>
  <si>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</si>
  <si>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</si>
  <si>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</si>
  <si>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</si>
  <si>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</si>
  <si>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</si>
  <si>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</si>
  <si>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</si>
  <si>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</si>
  <si>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</si>
  <si>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</si>
  <si>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</si>
  <si>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</si>
  <si>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</si>
  <si>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</si>
  <si>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</si>
  <si>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</si>
  <si>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RIO GRANDE DO NORTE  TOTAL</t>
  </si>
  <si>
    <t>RS</t>
  </si>
  <si>
    <t>CANOAS-RS</t>
  </si>
  <si>
    <t>CIDREIRA-RS</t>
  </si>
  <si>
    <t>IMBE-RS</t>
  </si>
  <si>
    <t>OSORIO-RS</t>
  </si>
  <si>
    <t>TRAMANDAI-RS</t>
  </si>
  <si>
    <t>RIO GRANDE DO SUL  TOTAL</t>
  </si>
  <si>
    <t>ARAQUARI-SC</t>
  </si>
  <si>
    <t>SC</t>
  </si>
  <si>
    <t>BALNEARIO BARRA DO SUL-SC</t>
  </si>
  <si>
    <t>GARUVA-SC</t>
  </si>
  <si>
    <t>ITAPOA-SC</t>
  </si>
  <si>
    <t>JOINVILLE-SC</t>
  </si>
  <si>
    <t>SAO FRANCISCO DO SUL-SC</t>
  </si>
  <si>
    <t>SANTA CATARINA  TOTAL</t>
  </si>
  <si>
    <t>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</si>
  <si>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</si>
  <si>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</si>
  <si>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</si>
  <si>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</si>
  <si>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</si>
  <si>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</si>
  <si>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</si>
  <si>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</si>
  <si>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</si>
  <si>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</si>
  <si>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</si>
  <si>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</si>
  <si>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</si>
  <si>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</si>
  <si>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</si>
  <si>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</si>
  <si>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</si>
  <si>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</si>
  <si>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</si>
  <si>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</si>
  <si>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</si>
  <si>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</si>
  <si>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</si>
  <si>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</si>
  <si>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</si>
  <si>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</si>
  <si>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</si>
  <si>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</si>
  <si>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</si>
  <si>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</si>
  <si>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</si>
  <si>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</si>
  <si>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</si>
  <si>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</si>
  <si>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</si>
  <si>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</si>
  <si>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</si>
  <si>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</si>
  <si>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</si>
  <si>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</si>
  <si>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</si>
  <si>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</si>
  <si>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</si>
  <si>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</si>
  <si>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</si>
  <si>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</si>
  <si>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</si>
  <si>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</si>
  <si>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</si>
  <si>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</si>
  <si>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</si>
  <si>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</si>
  <si>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</si>
  <si>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</si>
  <si>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</si>
  <si>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</si>
  <si>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</si>
  <si>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</si>
  <si>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</si>
  <si>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</si>
  <si>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</si>
  <si>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</si>
  <si>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</si>
  <si>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</si>
  <si>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</si>
  <si>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</si>
  <si>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</si>
  <si>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</si>
  <si>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</si>
  <si>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</si>
  <si>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</si>
  <si>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</si>
  <si>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</si>
  <si>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</si>
  <si>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SERGIPE  TOTAL</t>
  </si>
  <si>
    <t>APARECIDA-SP</t>
  </si>
  <si>
    <t>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</si>
  <si>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</si>
  <si>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</si>
  <si>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</si>
  <si>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</si>
  <si>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</si>
  <si>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</si>
  <si>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</si>
  <si>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</si>
  <si>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CACAPAVA-SP</t>
  </si>
  <si>
    <t>CACHOEIRA PAULISTA-SP</t>
  </si>
  <si>
    <t>CAIEIRAS-SP</t>
  </si>
  <si>
    <t>CAJAMAR-SP</t>
  </si>
  <si>
    <t>CAJATI-SP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</si>
  <si>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</si>
  <si>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</si>
  <si>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</si>
  <si>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</si>
  <si>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</si>
  <si>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</si>
  <si>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</si>
  <si>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</si>
  <si>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</si>
  <si>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</si>
  <si>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</si>
  <si>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</si>
  <si>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</si>
  <si>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</si>
  <si>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</si>
  <si>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</si>
  <si>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</si>
  <si>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</si>
  <si>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</si>
  <si>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</si>
  <si>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</si>
  <si>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</si>
  <si>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</si>
  <si>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</si>
  <si>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</si>
  <si>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</si>
  <si>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</si>
  <si>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</si>
  <si>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</si>
  <si>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</si>
  <si>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</si>
  <si>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</si>
  <si>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</si>
  <si>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</si>
  <si>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</si>
  <si>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</si>
  <si>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</si>
  <si>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</si>
  <si>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</si>
  <si>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</si>
  <si>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</si>
  <si>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</si>
  <si>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</si>
  <si>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</si>
  <si>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</si>
  <si>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</si>
  <si>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</si>
  <si>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</si>
  <si>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</si>
  <si>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</si>
  <si>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</si>
  <si>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</si>
  <si>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</si>
  <si>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</si>
  <si>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POTIM-SP</t>
  </si>
  <si>
    <t>PRAIA GRANDE-SP</t>
  </si>
  <si>
    <t>QUELUZ-SP</t>
  </si>
  <si>
    <t>REDENCAO DA SERRA-SP</t>
  </si>
  <si>
    <t>REGISTRO-SP</t>
  </si>
  <si>
    <t>RIBEIRAO PIRES-SP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</si>
  <si>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</si>
  <si>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</si>
  <si>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</si>
  <si>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</si>
  <si>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</si>
  <si>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</si>
  <si>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</si>
  <si>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</si>
  <si>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</si>
  <si>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</si>
  <si>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</si>
  <si>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</si>
  <si>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</si>
  <si>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</si>
  <si>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</si>
  <si>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</si>
  <si>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</si>
  <si>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</si>
  <si>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</si>
  <si>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</si>
  <si>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</si>
  <si>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</si>
  <si>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</si>
  <si>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</si>
  <si>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</si>
  <si>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</si>
  <si>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</si>
  <si>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SAO PAULO  TOTAL</t>
  </si>
  <si>
    <t>TOTAL MUNICÍPIOS</t>
  </si>
  <si>
    <t>PARNAMIRIM-RN</t>
  </si>
  <si>
    <t>DEPÓSITO JUDICIAL TOTAL</t>
  </si>
  <si>
    <t>Total MUN</t>
  </si>
  <si>
    <t>Total EST + MUN</t>
  </si>
  <si>
    <t>Superintendência de Participações Governamentais</t>
  </si>
  <si>
    <t>HORIZONTE-CE</t>
  </si>
  <si>
    <t>MARACANAU-CE</t>
  </si>
  <si>
    <t>LIMA CAMPOS-MA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</si>
  <si>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</si>
  <si>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</si>
  <si>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</si>
  <si>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</si>
  <si>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</si>
  <si>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</si>
  <si>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</si>
  <si>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</si>
  <si>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</si>
  <si>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</si>
  <si>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RIO GRANDE-RS</t>
  </si>
  <si>
    <t>SAO JOSE DO NORTE-RS</t>
  </si>
  <si>
    <t>SAO LOURENCO DO SUL-RS</t>
  </si>
  <si>
    <t>TAPES-RS</t>
  </si>
  <si>
    <t>TAVARES-RS</t>
  </si>
  <si>
    <t>TURUCU-RS</t>
  </si>
  <si>
    <t>VIAMAO-RS</t>
  </si>
  <si>
    <t>BRAGANCA PAULISTA-SP</t>
  </si>
  <si>
    <t>SANTA LUZIA DO NORTE-AL</t>
  </si>
  <si>
    <t>PACAJUS-CE</t>
  </si>
  <si>
    <t>BARREIRINHAS-MA</t>
  </si>
  <si>
    <t>JACUTINGA-MG</t>
  </si>
  <si>
    <t>CAMARAGIBE-PE</t>
  </si>
  <si>
    <t>CACHOEIRINHA-PE</t>
  </si>
  <si>
    <t>ITACURUBA-PE</t>
  </si>
  <si>
    <t>ITAMBE-PE</t>
  </si>
  <si>
    <t>ITAQUITINGA-PE</t>
  </si>
  <si>
    <t>MORENO-PE</t>
  </si>
  <si>
    <t>RECIFE-PE</t>
  </si>
  <si>
    <t>SURUBIM-PE</t>
  </si>
  <si>
    <t>VITORIA DE SANTO ANTAO-PE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</si>
  <si>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</si>
  <si>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</si>
  <si>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</si>
  <si>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</si>
  <si>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</si>
  <si>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</si>
  <si>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</si>
  <si>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</si>
  <si>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</si>
  <si>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</si>
  <si>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</si>
  <si>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</si>
  <si>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</si>
  <si>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</si>
  <si>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</si>
  <si>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</si>
  <si>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</si>
  <si>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</si>
  <si>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</si>
  <si>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</si>
  <si>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</si>
  <si>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</si>
  <si>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</si>
  <si>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</si>
  <si>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</si>
  <si>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</si>
  <si>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</si>
  <si>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</si>
  <si>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</si>
  <si>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</si>
  <si>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</si>
  <si>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</si>
  <si>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</si>
  <si>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</si>
  <si>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</si>
  <si>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TIJUCAS DO SUL-PR</t>
  </si>
  <si>
    <t>TUNAS DO PARANA-PR</t>
  </si>
  <si>
    <t>ANGICOS-RN</t>
  </si>
  <si>
    <t>SAO GONCALO DO AMARANTE-RN</t>
  </si>
  <si>
    <t>SAO JOSE DE MIPIBU-RN</t>
  </si>
  <si>
    <t>SAO FRANCISCO DE PAULA-RS</t>
  </si>
  <si>
    <t>GASPAR-SC</t>
  </si>
  <si>
    <t>BILAC-SP</t>
  </si>
  <si>
    <t>PAULINIA-SP</t>
  </si>
  <si>
    <t>PEDREIRAS-MA</t>
  </si>
  <si>
    <t>TRIZIDELA DO VALE-MA</t>
  </si>
  <si>
    <t>PENDENCIAS-RN (DEPOSITO JUDICIAL)</t>
  </si>
  <si>
    <t>ARARICA-RS</t>
  </si>
  <si>
    <t>GRAVATAI-RS</t>
  </si>
  <si>
    <t>IGREJINHA-RS</t>
  </si>
  <si>
    <t>BRUSQUE-SC</t>
  </si>
  <si>
    <t>GUARAMIRIM-SC</t>
  </si>
  <si>
    <t>NOVA VENEZA-SC</t>
  </si>
  <si>
    <t>SAO PEDRO DE ALCANTARA-SC</t>
  </si>
  <si>
    <t>TIJUCAS-SC</t>
  </si>
  <si>
    <t>TUBARAO-SC</t>
  </si>
  <si>
    <t>URUSSANGA-SC</t>
  </si>
  <si>
    <t>ARACOIABA DA SERRA-SP</t>
  </si>
  <si>
    <t>CAMPINAS-SP</t>
  </si>
  <si>
    <t>INDAIATUBA-SP</t>
  </si>
  <si>
    <t>ITAPETININGA-SP</t>
  </si>
  <si>
    <t>ITU-SP</t>
  </si>
  <si>
    <t>PORTO FELIZ-SP</t>
  </si>
  <si>
    <t>JACARAU-PB</t>
  </si>
  <si>
    <t xml:space="preserve"> </t>
  </si>
  <si>
    <t>PARNAMIRIM-RN (DEPOSITO JUDICIAL)</t>
  </si>
  <si>
    <t>INGA-PB</t>
  </si>
  <si>
    <t>Royalties até 5%</t>
  </si>
  <si>
    <t>AMPARO DE SAO FRANCISCO-SE</t>
  </si>
  <si>
    <t>JAGUARUANA-CE (DEPÓSITO JUDICIAL)</t>
  </si>
  <si>
    <t>Royalties Crédito em:</t>
  </si>
  <si>
    <t>PEDRO VELHO-RN</t>
  </si>
  <si>
    <t>JACARAU-PB (DEPÓSITO JUDICIAL)</t>
  </si>
  <si>
    <t>Acumulado em 2019</t>
  </si>
  <si>
    <t>SIRIRI-SE (DEPOSITO JUDICIAL)</t>
  </si>
  <si>
    <t>Royalties Crédito em: 26/03/2019</t>
  </si>
  <si>
    <t>Competência: Janeiro de 2019</t>
  </si>
  <si>
    <t>-</t>
  </si>
  <si>
    <t>CAAPIRANGA-AM (DEPOSITO JUDICIAL)</t>
  </si>
  <si>
    <t>Corrigir Caapiranga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</si>
</sst>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2"/>
    <xf numFmtId="0" fontId="2" fillId="2" borderId="0" xfId="2" applyFill="1"/>
    <xf numFmtId="0" fontId="0" fillId="2" borderId="0" xfId="0" applyFill="1"/>
    <xf numFmtId="0" fontId="8" fillId="2" borderId="0" xfId="0" applyFont="1" applyFill="1" applyAlignment="1">
      <alignment horizontal="center"/>
    </xf>
    <xf numFmtId="0" fontId="9" fillId="2" borderId="0" xfId="2" applyFont="1" applyFill="1"/>
    <xf numFmtId="0" fontId="3" fillId="0" borderId="5" xfId="2" applyFont="1" applyBorder="1" applyAlignment="1">
      <alignment horizontal="left" wrapText="1"/>
    </xf>
    <xf numFmtId="4" fontId="5" fillId="0" borderId="2" xfId="2" applyNumberFormat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0" fontId="3" fillId="0" borderId="2" xfId="2" applyFont="1" applyBorder="1" applyAlignment="1">
      <alignment horizontal="left" wrapText="1"/>
    </xf>
    <xf numFmtId="164" fontId="6" fillId="3" borderId="2" xfId="1" applyFont="1" applyFill="1" applyBorder="1" applyAlignment="1">
      <alignment horizontal="right" vertical="top"/>
    </xf>
    <xf numFmtId="43" fontId="2" fillId="0" borderId="0" xfId="2" applyNumberFormat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5" fillId="0" borderId="2" xfId="0" applyFont="1" applyFill="1" applyBorder="1"/>
    <xf numFmtId="164" fontId="5" fillId="4" borderId="2" xfId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/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/>
    <xf numFmtId="0" fontId="4" fillId="3" borderId="2" xfId="2" applyFont="1" applyFill="1" applyBorder="1" applyAlignment="1">
      <alignment horizontal="center" wrapText="1"/>
    </xf>
    <xf numFmtId="164" fontId="2" fillId="0" borderId="0" xfId="1"/>
    <xf numFmtId="0" fontId="4" fillId="3" borderId="2" xfId="2" applyFont="1" applyFill="1" applyBorder="1" applyAlignment="1">
      <alignment horizontal="center" wrapText="1"/>
    </xf>
    <xf numFmtId="0" fontId="4" fillId="3" borderId="2" xfId="2" applyFont="1" applyFill="1" applyBorder="1" applyAlignment="1">
      <alignment horizontal="center" wrapText="1"/>
    </xf>
    <xf numFmtId="4" fontId="5" fillId="0" borderId="2" xfId="2" applyNumberFormat="1" applyFont="1" applyBorder="1" applyAlignment="1">
      <alignment horizontal="right" vertical="center"/>
    </xf>
    <xf numFmtId="164" fontId="5" fillId="0" borderId="6" xfId="1" applyFont="1" applyBorder="1" applyAlignment="1">
      <alignment horizontal="right" vertical="center"/>
    </xf>
    <xf numFmtId="164" fontId="5" fillId="0" borderId="4" xfId="1" applyFont="1" applyBorder="1" applyAlignment="1">
      <alignment horizontal="right" vertical="center"/>
    </xf>
    <xf numFmtId="164" fontId="5" fillId="0" borderId="2" xfId="1" applyFont="1" applyBorder="1" applyAlignment="1">
      <alignment horizontal="right" vertical="center"/>
    </xf>
    <xf numFmtId="0" fontId="3" fillId="0" borderId="5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164" fontId="6" fillId="3" borderId="2" xfId="1" applyFont="1" applyFill="1" applyBorder="1" applyAlignment="1">
      <alignment horizontal="right" vertical="center"/>
    </xf>
    <xf numFmtId="0" fontId="10" fillId="2" borderId="0" xfId="2" applyFont="1" applyFill="1"/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wrapText="1"/>
    </xf>
    <xf numFmtId="0" fontId="4" fillId="3" borderId="7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</cellXfs>
  <cellStyles count="10">
    <cellStyle name="Normal" xfId="0" builtinId="0"/>
    <cellStyle name="Normal 2" xfId="3"/>
    <cellStyle name="Normal 2 2" xfId="2"/>
    <cellStyle name="Normal 2 2 2" xfId="4"/>
    <cellStyle name="Normal 2 3" xfId="5"/>
    <cellStyle name="Normal 3" xfId="6"/>
    <cellStyle name="Normal 4" xfId="7"/>
    <cellStyle name="Porcentagem 2" xfId="8"/>
    <cellStyle name="Separador de milhares 2" xfId="9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_Fevereiro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oria%20e%20Distribuicao%20dos%20Royalties/Acerto%20de%20Contas/2019/01_Jan/acertodecontas_244_Dez_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oria%20e%20Distribuicao%20dos%20Royalties/DAFs%20ENVIADOS/Campo%20de%20Mero/2019/03%20-%20Mar/DAF603C_799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oria%20e%20Distribuicao%20dos%20Royalties/DAFs%20ENVIADOS/Campo%20de%20Mero/2019/03%20-%20Mar/DAF603C_947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yalties Concessão"/>
      <sheetName val="Royalties Partilha"/>
      <sheetName val="Royalties Total Beneficiário"/>
    </sheetNames>
    <sheetDataSet>
      <sheetData sheetId="0">
        <row r="15">
          <cell r="B15" t="str">
            <v>ESTADOS</v>
          </cell>
          <cell r="C15">
            <v>295732500.76999998</v>
          </cell>
          <cell r="D15">
            <v>216377984.82999998</v>
          </cell>
          <cell r="E15">
            <v>512110485.59999996</v>
          </cell>
          <cell r="F15">
            <v>1037465320.7099998</v>
          </cell>
        </row>
        <row r="16">
          <cell r="B16" t="str">
            <v>MUNICIPIOS</v>
          </cell>
          <cell r="C16">
            <v>359865512.06000012</v>
          </cell>
          <cell r="D16">
            <v>268894143.78999996</v>
          </cell>
          <cell r="E16">
            <v>628759655.85000014</v>
          </cell>
          <cell r="F16">
            <v>1269571214.1100001</v>
          </cell>
        </row>
        <row r="17">
          <cell r="B17" t="str">
            <v>FUNDO ESPECIAL</v>
          </cell>
          <cell r="C17">
            <v>87532511.319999993</v>
          </cell>
          <cell r="D17">
            <v>64951144.590000004</v>
          </cell>
          <cell r="E17">
            <v>152483655.91</v>
          </cell>
          <cell r="F17">
            <v>307630745.23000002</v>
          </cell>
        </row>
        <row r="18">
          <cell r="B18" t="str">
            <v>COMANDO DA MARINHA</v>
          </cell>
          <cell r="C18">
            <v>67231204.530000001</v>
          </cell>
          <cell r="D18">
            <v>49099957.090000004</v>
          </cell>
          <cell r="E18">
            <v>116331161.62</v>
          </cell>
          <cell r="F18">
            <v>235339796.18000001</v>
          </cell>
        </row>
        <row r="19">
          <cell r="B19" t="str">
            <v>MCT</v>
          </cell>
          <cell r="C19">
            <v>0</v>
          </cell>
          <cell r="D19">
            <v>92085365.390000001</v>
          </cell>
          <cell r="E19">
            <v>92085365.390000001</v>
          </cell>
          <cell r="F19">
            <v>187005170.51999998</v>
          </cell>
        </row>
        <row r="20">
          <cell r="B20" t="str">
            <v>FUNDO SOCIAL</v>
          </cell>
          <cell r="C20">
            <v>94897122.349999994</v>
          </cell>
          <cell r="D20">
            <v>189599494.13</v>
          </cell>
          <cell r="E20">
            <v>284496616.48000002</v>
          </cell>
          <cell r="F20">
            <v>579411770.4000001</v>
          </cell>
        </row>
        <row r="21">
          <cell r="B21" t="str">
            <v>EDUCAÇÃO E SAÚDE</v>
          </cell>
          <cell r="C21">
            <v>12936695.779999999</v>
          </cell>
          <cell r="D21">
            <v>25873391.559999999</v>
          </cell>
          <cell r="E21">
            <v>38810087.339999996</v>
          </cell>
          <cell r="F21">
            <v>71738249.879999995</v>
          </cell>
        </row>
        <row r="22">
          <cell r="B22" t="str">
            <v>TOTAL</v>
          </cell>
          <cell r="C22">
            <v>918195546.81000006</v>
          </cell>
          <cell r="D22">
            <v>906881481.37999988</v>
          </cell>
          <cell r="E22">
            <v>1825077028.1900001</v>
          </cell>
          <cell r="F22">
            <v>3688162267.0299997</v>
          </cell>
        </row>
        <row r="31">
          <cell r="B31" t="str">
            <v>ALAGOAS</v>
          </cell>
          <cell r="C31">
            <v>1382044.03</v>
          </cell>
          <cell r="D31">
            <v>875363.94</v>
          </cell>
          <cell r="E31">
            <v>2257407.9699999997</v>
          </cell>
          <cell r="F31">
            <v>4571747.8</v>
          </cell>
        </row>
        <row r="32">
          <cell r="B32" t="str">
            <v>AMAZONAS</v>
          </cell>
          <cell r="C32">
            <v>10258119.619999999</v>
          </cell>
          <cell r="D32">
            <v>7286258.2599999998</v>
          </cell>
          <cell r="E32">
            <v>17544377.879999999</v>
          </cell>
          <cell r="F32">
            <v>35621646.739999995</v>
          </cell>
        </row>
        <row r="33">
          <cell r="B33" t="str">
            <v>BAHIA</v>
          </cell>
          <cell r="C33">
            <v>9397822.8200000003</v>
          </cell>
          <cell r="D33">
            <v>5726001.25</v>
          </cell>
          <cell r="E33">
            <v>15123824.07</v>
          </cell>
          <cell r="F33">
            <v>31299013.960000001</v>
          </cell>
        </row>
        <row r="34">
          <cell r="B34" t="str">
            <v>CEARA</v>
          </cell>
          <cell r="C34">
            <v>646219.04999999993</v>
          </cell>
          <cell r="D34">
            <v>422288.61</v>
          </cell>
          <cell r="E34">
            <v>1068507.6599999999</v>
          </cell>
          <cell r="F34">
            <v>2245971.12</v>
          </cell>
        </row>
        <row r="35">
          <cell r="B35" t="str">
            <v>ESPIRITO SANTO</v>
          </cell>
          <cell r="C35">
            <v>34876234.439999998</v>
          </cell>
          <cell r="D35">
            <v>27688010.490000002</v>
          </cell>
          <cell r="E35">
            <v>62564244.93</v>
          </cell>
          <cell r="F35">
            <v>128227550.21000001</v>
          </cell>
        </row>
        <row r="36">
          <cell r="B36" t="str">
            <v>MARANHAO</v>
          </cell>
          <cell r="C36">
            <v>33290.65</v>
          </cell>
          <cell r="D36">
            <v>24967.99</v>
          </cell>
          <cell r="E36">
            <v>58258.64</v>
          </cell>
          <cell r="F36">
            <v>2871585.0400000005</v>
          </cell>
        </row>
        <row r="37">
          <cell r="B37" t="str">
            <v>PARANA</v>
          </cell>
          <cell r="C37">
            <v>495586.37</v>
          </cell>
          <cell r="D37">
            <v>0</v>
          </cell>
          <cell r="E37">
            <v>495586.37</v>
          </cell>
          <cell r="F37">
            <v>1090793.1400000001</v>
          </cell>
        </row>
        <row r="38">
          <cell r="B38" t="str">
            <v>RIO DE JANEIRO</v>
          </cell>
          <cell r="C38">
            <v>194293026.39999998</v>
          </cell>
          <cell r="D38">
            <v>142845960.25999999</v>
          </cell>
          <cell r="E38">
            <v>337138986.65999997</v>
          </cell>
          <cell r="F38">
            <v>680600204.08999991</v>
          </cell>
        </row>
        <row r="39">
          <cell r="B39" t="str">
            <v>RIO GRANDE DO NORTE</v>
          </cell>
          <cell r="C39">
            <v>8631287.879999999</v>
          </cell>
          <cell r="D39">
            <v>5468736.79</v>
          </cell>
          <cell r="E39">
            <v>14100024.669999998</v>
          </cell>
          <cell r="F39">
            <v>29102680.389999997</v>
          </cell>
        </row>
        <row r="40">
          <cell r="B40" t="str">
            <v>SAO PAULO</v>
          </cell>
          <cell r="C40">
            <v>32489946.099999998</v>
          </cell>
          <cell r="D40">
            <v>23783354.52</v>
          </cell>
          <cell r="E40">
            <v>56273300.619999997</v>
          </cell>
          <cell r="F40">
            <v>110513590.44</v>
          </cell>
        </row>
        <row r="41">
          <cell r="B41" t="str">
            <v>SERGIPE</v>
          </cell>
          <cell r="C41">
            <v>3228923.41</v>
          </cell>
          <cell r="D41">
            <v>2257042.7199999997</v>
          </cell>
          <cell r="E41">
            <v>5485966.1299999999</v>
          </cell>
          <cell r="F41">
            <v>11320537.780000001</v>
          </cell>
        </row>
        <row r="42">
          <cell r="B42" t="str">
            <v>TOTAL</v>
          </cell>
          <cell r="C42">
            <v>295732500.76999998</v>
          </cell>
          <cell r="D42">
            <v>216377984.82999998</v>
          </cell>
          <cell r="E42">
            <v>512110485.59999996</v>
          </cell>
          <cell r="F42">
            <v>1037465320.7099998</v>
          </cell>
        </row>
        <row r="49">
          <cell r="B49" t="str">
            <v>ANADIA-AL</v>
          </cell>
          <cell r="C49" t="str">
            <v>AL</v>
          </cell>
          <cell r="D49">
            <v>579.88</v>
          </cell>
          <cell r="E49">
            <v>0</v>
          </cell>
          <cell r="F49">
            <v>579.88</v>
          </cell>
          <cell r="G49">
            <v>1187.52</v>
          </cell>
        </row>
        <row r="50">
          <cell r="B50" t="str">
            <v>ATALAIA-AL</v>
          </cell>
          <cell r="C50" t="str">
            <v>AL</v>
          </cell>
          <cell r="D50">
            <v>60019.39</v>
          </cell>
          <cell r="E50">
            <v>0</v>
          </cell>
          <cell r="F50">
            <v>60019.39</v>
          </cell>
          <cell r="G50">
            <v>130945.3</v>
          </cell>
        </row>
        <row r="51">
          <cell r="B51" t="str">
            <v>BARRA DE SANTO ANTONIO-AL</v>
          </cell>
          <cell r="C51" t="str">
            <v>AL</v>
          </cell>
          <cell r="D51">
            <v>555.71</v>
          </cell>
          <cell r="E51">
            <v>0</v>
          </cell>
          <cell r="F51">
            <v>555.71</v>
          </cell>
          <cell r="G51">
            <v>1138.0300000000002</v>
          </cell>
        </row>
        <row r="52">
          <cell r="B52" t="str">
            <v>BARRA DE SAO MIGUEL-AL</v>
          </cell>
          <cell r="C52" t="str">
            <v>AL</v>
          </cell>
          <cell r="D52">
            <v>483.23</v>
          </cell>
          <cell r="E52">
            <v>0</v>
          </cell>
          <cell r="F52">
            <v>483.23</v>
          </cell>
          <cell r="G52">
            <v>989.6</v>
          </cell>
        </row>
        <row r="53">
          <cell r="B53" t="str">
            <v>BOCA DA MATA-AL</v>
          </cell>
          <cell r="C53" t="str">
            <v>AL</v>
          </cell>
          <cell r="D53">
            <v>652.36</v>
          </cell>
          <cell r="E53">
            <v>0</v>
          </cell>
          <cell r="F53">
            <v>652.36</v>
          </cell>
          <cell r="G53">
            <v>1335.96</v>
          </cell>
        </row>
        <row r="54">
          <cell r="B54" t="str">
            <v>BRANQUINHA-AL</v>
          </cell>
          <cell r="C54" t="str">
            <v>AL</v>
          </cell>
          <cell r="D54">
            <v>507.39</v>
          </cell>
          <cell r="E54">
            <v>0</v>
          </cell>
          <cell r="F54">
            <v>507.39</v>
          </cell>
          <cell r="G54">
            <v>1039.07</v>
          </cell>
        </row>
        <row r="55">
          <cell r="B55" t="str">
            <v>CAJUEIRO-AL</v>
          </cell>
          <cell r="C55" t="str">
            <v>AL</v>
          </cell>
          <cell r="D55">
            <v>628.20000000000005</v>
          </cell>
          <cell r="E55">
            <v>0</v>
          </cell>
          <cell r="F55">
            <v>628.20000000000005</v>
          </cell>
          <cell r="G55">
            <v>1286.48</v>
          </cell>
        </row>
        <row r="56">
          <cell r="B56" t="str">
            <v>CAMPESTRE-AL</v>
          </cell>
          <cell r="C56" t="str">
            <v>AL</v>
          </cell>
          <cell r="D56">
            <v>483.23</v>
          </cell>
          <cell r="E56">
            <v>0</v>
          </cell>
          <cell r="F56">
            <v>483.23</v>
          </cell>
          <cell r="G56">
            <v>989.6</v>
          </cell>
        </row>
        <row r="57">
          <cell r="B57" t="str">
            <v>CAMPO ALEGRE-AL</v>
          </cell>
          <cell r="C57" t="str">
            <v>AL</v>
          </cell>
          <cell r="D57">
            <v>773.17</v>
          </cell>
          <cell r="E57">
            <v>0</v>
          </cell>
          <cell r="F57">
            <v>773.17</v>
          </cell>
          <cell r="G57">
            <v>1583.3600000000001</v>
          </cell>
        </row>
        <row r="58">
          <cell r="B58" t="str">
            <v>CAPELA-AL</v>
          </cell>
          <cell r="C58" t="str">
            <v>AL</v>
          </cell>
          <cell r="D58">
            <v>579.88</v>
          </cell>
          <cell r="E58">
            <v>0</v>
          </cell>
          <cell r="F58">
            <v>579.88</v>
          </cell>
          <cell r="G58">
            <v>1187.52</v>
          </cell>
        </row>
        <row r="59">
          <cell r="B59" t="str">
            <v>CHA PRETA-AL</v>
          </cell>
          <cell r="C59" t="str">
            <v>AL</v>
          </cell>
          <cell r="D59">
            <v>483.23</v>
          </cell>
          <cell r="E59">
            <v>0</v>
          </cell>
          <cell r="F59">
            <v>483.23</v>
          </cell>
          <cell r="G59">
            <v>989.6</v>
          </cell>
        </row>
        <row r="60">
          <cell r="B60" t="str">
            <v>COLONIA LEOPOLDINA-AL</v>
          </cell>
          <cell r="C60" t="str">
            <v>AL</v>
          </cell>
          <cell r="D60">
            <v>628.20000000000005</v>
          </cell>
          <cell r="E60">
            <v>0</v>
          </cell>
          <cell r="F60">
            <v>628.20000000000005</v>
          </cell>
          <cell r="G60">
            <v>1286.48</v>
          </cell>
        </row>
        <row r="61">
          <cell r="B61" t="str">
            <v>COQUEIRO SECO-AL</v>
          </cell>
          <cell r="C61" t="str">
            <v>AL</v>
          </cell>
          <cell r="D61">
            <v>710858.55</v>
          </cell>
          <cell r="E61">
            <v>0</v>
          </cell>
          <cell r="F61">
            <v>710858.55</v>
          </cell>
          <cell r="G61">
            <v>1466812.3900000001</v>
          </cell>
        </row>
        <row r="62">
          <cell r="B62" t="str">
            <v>CORURIPE-AL</v>
          </cell>
          <cell r="C62" t="str">
            <v>AL</v>
          </cell>
          <cell r="D62">
            <v>750730.1</v>
          </cell>
          <cell r="E62">
            <v>61772.46</v>
          </cell>
          <cell r="F62">
            <v>812502.55999999994</v>
          </cell>
          <cell r="G62">
            <v>1675928.46</v>
          </cell>
        </row>
        <row r="63">
          <cell r="B63" t="str">
            <v>FELIZ DESERTO-AL</v>
          </cell>
          <cell r="C63" t="str">
            <v>AL</v>
          </cell>
          <cell r="D63">
            <v>17480.07</v>
          </cell>
          <cell r="E63">
            <v>24428.400000000001</v>
          </cell>
          <cell r="F63">
            <v>41908.47</v>
          </cell>
          <cell r="G63">
            <v>85823.41</v>
          </cell>
        </row>
        <row r="64">
          <cell r="B64" t="str">
            <v>FLEXEIRAS-AL</v>
          </cell>
          <cell r="C64" t="str">
            <v>AL</v>
          </cell>
          <cell r="D64">
            <v>531.54999999999995</v>
          </cell>
          <cell r="E64">
            <v>0</v>
          </cell>
          <cell r="F64">
            <v>531.54999999999995</v>
          </cell>
          <cell r="G64">
            <v>1088.55</v>
          </cell>
        </row>
        <row r="65">
          <cell r="B65" t="str">
            <v>IBATEGUARA-AL</v>
          </cell>
          <cell r="C65" t="str">
            <v>AL</v>
          </cell>
          <cell r="D65">
            <v>555.71</v>
          </cell>
          <cell r="E65">
            <v>0</v>
          </cell>
          <cell r="F65">
            <v>555.71</v>
          </cell>
          <cell r="G65">
            <v>1138.0300000000002</v>
          </cell>
        </row>
        <row r="66">
          <cell r="B66" t="str">
            <v>IGREJA NOVA-AL</v>
          </cell>
          <cell r="C66" t="str">
            <v>AL</v>
          </cell>
          <cell r="D66">
            <v>628.20000000000005</v>
          </cell>
          <cell r="E66">
            <v>0</v>
          </cell>
          <cell r="F66">
            <v>628.20000000000005</v>
          </cell>
          <cell r="G66">
            <v>1286.48</v>
          </cell>
        </row>
        <row r="67">
          <cell r="B67" t="str">
            <v>JACUIPE-AL</v>
          </cell>
          <cell r="C67" t="str">
            <v>AL</v>
          </cell>
          <cell r="D67">
            <v>483.23</v>
          </cell>
          <cell r="E67">
            <v>0</v>
          </cell>
          <cell r="F67">
            <v>483.23</v>
          </cell>
          <cell r="G67">
            <v>989.6</v>
          </cell>
        </row>
        <row r="68">
          <cell r="B68" t="str">
            <v>JAPARATINGA-AL</v>
          </cell>
          <cell r="C68" t="str">
            <v>AL</v>
          </cell>
          <cell r="D68">
            <v>483.23</v>
          </cell>
          <cell r="E68">
            <v>0</v>
          </cell>
          <cell r="F68">
            <v>483.23</v>
          </cell>
          <cell r="G68">
            <v>989.6</v>
          </cell>
        </row>
        <row r="69">
          <cell r="B69" t="str">
            <v>JEQUIA DA PRAIA-AL</v>
          </cell>
          <cell r="C69" t="str">
            <v>AL</v>
          </cell>
          <cell r="D69">
            <v>531.54999999999995</v>
          </cell>
          <cell r="E69">
            <v>0</v>
          </cell>
          <cell r="F69">
            <v>531.54999999999995</v>
          </cell>
          <cell r="G69">
            <v>1088.55</v>
          </cell>
        </row>
        <row r="70">
          <cell r="B70" t="str">
            <v>JOAQUIM GOMES-AL</v>
          </cell>
          <cell r="C70" t="str">
            <v>AL</v>
          </cell>
          <cell r="D70">
            <v>628.20000000000005</v>
          </cell>
          <cell r="E70">
            <v>0</v>
          </cell>
          <cell r="F70">
            <v>628.20000000000005</v>
          </cell>
          <cell r="G70">
            <v>1286.48</v>
          </cell>
        </row>
        <row r="71">
          <cell r="B71" t="str">
            <v>JUNDIA-AL</v>
          </cell>
          <cell r="C71" t="str">
            <v>AL</v>
          </cell>
          <cell r="D71">
            <v>483.23</v>
          </cell>
          <cell r="E71">
            <v>0</v>
          </cell>
          <cell r="F71">
            <v>483.23</v>
          </cell>
          <cell r="G71">
            <v>989.6</v>
          </cell>
        </row>
        <row r="72">
          <cell r="B72" t="str">
            <v>JUNQUEIRO-AL</v>
          </cell>
          <cell r="C72" t="str">
            <v>AL</v>
          </cell>
          <cell r="D72">
            <v>628.20000000000005</v>
          </cell>
          <cell r="E72">
            <v>0</v>
          </cell>
          <cell r="F72">
            <v>628.20000000000005</v>
          </cell>
          <cell r="G72">
            <v>1286.48</v>
          </cell>
        </row>
        <row r="73">
          <cell r="B73" t="str">
            <v>MACEIO-AL</v>
          </cell>
          <cell r="C73" t="str">
            <v>AL</v>
          </cell>
          <cell r="D73">
            <v>727973.02</v>
          </cell>
          <cell r="E73">
            <v>24690.32</v>
          </cell>
          <cell r="F73">
            <v>752663.34</v>
          </cell>
          <cell r="G73">
            <v>1550023.06</v>
          </cell>
        </row>
        <row r="74">
          <cell r="B74" t="str">
            <v>MARAGOGI-AL</v>
          </cell>
          <cell r="C74" t="str">
            <v>AL</v>
          </cell>
          <cell r="D74">
            <v>676.52</v>
          </cell>
          <cell r="E74">
            <v>0</v>
          </cell>
          <cell r="F74">
            <v>676.52</v>
          </cell>
          <cell r="G74">
            <v>1385.4299999999998</v>
          </cell>
        </row>
        <row r="75">
          <cell r="B75" t="str">
            <v>MARECHAL DEODORO-AL</v>
          </cell>
          <cell r="C75" t="str">
            <v>AL</v>
          </cell>
          <cell r="D75">
            <v>686716.32</v>
          </cell>
          <cell r="E75">
            <v>23203.78</v>
          </cell>
          <cell r="F75">
            <v>709920.1</v>
          </cell>
          <cell r="G75">
            <v>1461967.73</v>
          </cell>
        </row>
        <row r="76">
          <cell r="B76" t="str">
            <v>MATRIZ DE CAMARAGIBE-AL</v>
          </cell>
          <cell r="C76" t="str">
            <v>AL</v>
          </cell>
          <cell r="D76">
            <v>628.20000000000005</v>
          </cell>
          <cell r="E76">
            <v>0</v>
          </cell>
          <cell r="F76">
            <v>628.20000000000005</v>
          </cell>
          <cell r="G76">
            <v>1286.48</v>
          </cell>
        </row>
        <row r="77">
          <cell r="B77" t="str">
            <v>MESSIAS-AL</v>
          </cell>
          <cell r="C77" t="str">
            <v>AL</v>
          </cell>
          <cell r="D77">
            <v>555.71</v>
          </cell>
          <cell r="E77">
            <v>0</v>
          </cell>
          <cell r="F77">
            <v>555.71</v>
          </cell>
          <cell r="G77">
            <v>1138.0300000000002</v>
          </cell>
        </row>
        <row r="78">
          <cell r="B78" t="str">
            <v>MURICI-AL</v>
          </cell>
          <cell r="C78" t="str">
            <v>AL</v>
          </cell>
          <cell r="D78">
            <v>652.36</v>
          </cell>
          <cell r="E78">
            <v>0</v>
          </cell>
          <cell r="F78">
            <v>652.36</v>
          </cell>
          <cell r="G78">
            <v>1335.96</v>
          </cell>
        </row>
        <row r="79">
          <cell r="B79" t="str">
            <v>NOVO LINO-AL</v>
          </cell>
          <cell r="C79" t="str">
            <v>AL</v>
          </cell>
          <cell r="D79">
            <v>531.54999999999995</v>
          </cell>
          <cell r="E79">
            <v>0</v>
          </cell>
          <cell r="F79">
            <v>531.54999999999995</v>
          </cell>
          <cell r="G79">
            <v>1088.55</v>
          </cell>
        </row>
        <row r="80">
          <cell r="B80" t="str">
            <v>PARIPUEIRA-AL</v>
          </cell>
          <cell r="C80" t="str">
            <v>AL</v>
          </cell>
          <cell r="D80">
            <v>710882.71</v>
          </cell>
          <cell r="E80">
            <v>8378.18</v>
          </cell>
          <cell r="F80">
            <v>719260.89</v>
          </cell>
          <cell r="G80">
            <v>1482282.42</v>
          </cell>
        </row>
        <row r="81">
          <cell r="B81" t="str">
            <v>PASSO DE CAMARAGIBE-AL</v>
          </cell>
          <cell r="C81" t="str">
            <v>AL</v>
          </cell>
          <cell r="D81">
            <v>555.71</v>
          </cell>
          <cell r="E81">
            <v>0</v>
          </cell>
          <cell r="F81">
            <v>555.71</v>
          </cell>
          <cell r="G81">
            <v>1138.0300000000002</v>
          </cell>
        </row>
        <row r="82">
          <cell r="B82" t="str">
            <v>PENEDO-AL</v>
          </cell>
          <cell r="C82" t="str">
            <v>AL</v>
          </cell>
          <cell r="D82">
            <v>711240.23</v>
          </cell>
          <cell r="E82">
            <v>0</v>
          </cell>
          <cell r="F82">
            <v>711240.23</v>
          </cell>
          <cell r="G82">
            <v>1467489.79</v>
          </cell>
        </row>
        <row r="83">
          <cell r="B83" t="str">
            <v>PIACABUCU-AL</v>
          </cell>
          <cell r="C83" t="str">
            <v>AL</v>
          </cell>
          <cell r="D83">
            <v>579.88</v>
          </cell>
          <cell r="E83">
            <v>0</v>
          </cell>
          <cell r="F83">
            <v>579.88</v>
          </cell>
          <cell r="G83">
            <v>1187.52</v>
          </cell>
        </row>
        <row r="84">
          <cell r="B84" t="str">
            <v>PILAR-AL</v>
          </cell>
          <cell r="C84" t="str">
            <v>AL</v>
          </cell>
          <cell r="D84">
            <v>798025.21</v>
          </cell>
          <cell r="E84">
            <v>94739.56</v>
          </cell>
          <cell r="F84">
            <v>892764.77</v>
          </cell>
          <cell r="G84">
            <v>1838663.47</v>
          </cell>
        </row>
        <row r="85">
          <cell r="B85" t="str">
            <v>PINDOBA-AL</v>
          </cell>
          <cell r="C85" t="str">
            <v>AL</v>
          </cell>
          <cell r="D85">
            <v>483.23</v>
          </cell>
          <cell r="E85">
            <v>0</v>
          </cell>
          <cell r="F85">
            <v>483.23</v>
          </cell>
          <cell r="G85">
            <v>989.6</v>
          </cell>
        </row>
        <row r="86">
          <cell r="B86" t="str">
            <v>PORTO CALVO-AL</v>
          </cell>
          <cell r="C86" t="str">
            <v>AL</v>
          </cell>
          <cell r="D86">
            <v>652.36</v>
          </cell>
          <cell r="E86">
            <v>0</v>
          </cell>
          <cell r="F86">
            <v>652.36</v>
          </cell>
          <cell r="G86">
            <v>1335.96</v>
          </cell>
        </row>
        <row r="87">
          <cell r="B87" t="str">
            <v>PORTO DE PEDRAS-AL</v>
          </cell>
          <cell r="C87" t="str">
            <v>AL</v>
          </cell>
          <cell r="D87">
            <v>483.23</v>
          </cell>
          <cell r="E87">
            <v>0</v>
          </cell>
          <cell r="F87">
            <v>483.23</v>
          </cell>
          <cell r="G87">
            <v>989.6</v>
          </cell>
        </row>
        <row r="88">
          <cell r="B88" t="str">
            <v>PORTO REAL DO COLEGIO-AL</v>
          </cell>
          <cell r="C88" t="str">
            <v>AL</v>
          </cell>
          <cell r="D88">
            <v>604.04</v>
          </cell>
          <cell r="E88">
            <v>0</v>
          </cell>
          <cell r="F88">
            <v>604.04</v>
          </cell>
          <cell r="G88">
            <v>1237</v>
          </cell>
        </row>
        <row r="89">
          <cell r="B89" t="str">
            <v>RIO LARGO-AL</v>
          </cell>
          <cell r="C89" t="str">
            <v>AL</v>
          </cell>
          <cell r="D89">
            <v>713418.02</v>
          </cell>
          <cell r="E89">
            <v>1389.32</v>
          </cell>
          <cell r="F89">
            <v>714807.34</v>
          </cell>
          <cell r="G89">
            <v>1476905.8599999999</v>
          </cell>
        </row>
        <row r="90">
          <cell r="B90" t="str">
            <v>ROTEIRO-AL</v>
          </cell>
          <cell r="C90" t="str">
            <v>AL</v>
          </cell>
          <cell r="D90">
            <v>712155.26</v>
          </cell>
          <cell r="E90">
            <v>508.58</v>
          </cell>
          <cell r="F90">
            <v>712663.84</v>
          </cell>
          <cell r="G90">
            <v>1469783.75</v>
          </cell>
        </row>
        <row r="91">
          <cell r="B91" t="str">
            <v>SANTA LUZIA DO NORTE-AL</v>
          </cell>
          <cell r="C91" t="str">
            <v>AL</v>
          </cell>
          <cell r="D91">
            <v>710843.04</v>
          </cell>
          <cell r="E91">
            <v>0</v>
          </cell>
          <cell r="F91">
            <v>710843.04</v>
          </cell>
          <cell r="G91">
            <v>1466773.55</v>
          </cell>
        </row>
        <row r="92">
          <cell r="B92" t="str">
            <v>SANTANA DO MUNDAU-AL</v>
          </cell>
          <cell r="C92" t="str">
            <v>AL</v>
          </cell>
          <cell r="D92">
            <v>507.39</v>
          </cell>
          <cell r="E92">
            <v>0</v>
          </cell>
          <cell r="F92">
            <v>507.39</v>
          </cell>
          <cell r="G92">
            <v>1039.07</v>
          </cell>
        </row>
        <row r="93">
          <cell r="B93" t="str">
            <v>SAO JOSE DA LAJE-AL</v>
          </cell>
          <cell r="C93" t="str">
            <v>AL</v>
          </cell>
          <cell r="D93">
            <v>628.20000000000005</v>
          </cell>
          <cell r="E93">
            <v>0</v>
          </cell>
          <cell r="F93">
            <v>628.20000000000005</v>
          </cell>
          <cell r="G93">
            <v>1286.48</v>
          </cell>
        </row>
        <row r="94">
          <cell r="B94" t="str">
            <v>SAO LUIS DO QUITUNDE-AL</v>
          </cell>
          <cell r="C94" t="str">
            <v>AL</v>
          </cell>
          <cell r="D94">
            <v>700.68</v>
          </cell>
          <cell r="E94">
            <v>0</v>
          </cell>
          <cell r="F94">
            <v>700.68</v>
          </cell>
          <cell r="G94">
            <v>1434.9099999999999</v>
          </cell>
        </row>
        <row r="95">
          <cell r="B95" t="str">
            <v>SAO MIGUEL DOS CAMPOS-AL</v>
          </cell>
          <cell r="C95" t="str">
            <v>AL</v>
          </cell>
          <cell r="D95">
            <v>934714.7</v>
          </cell>
          <cell r="E95">
            <v>208992.67</v>
          </cell>
          <cell r="F95">
            <v>1143707.3699999999</v>
          </cell>
          <cell r="G95">
            <v>2339389.7699999996</v>
          </cell>
        </row>
        <row r="96">
          <cell r="B96" t="str">
            <v>SAO MIGUEL DOS MILAGRES-AL</v>
          </cell>
          <cell r="C96" t="str">
            <v>AL</v>
          </cell>
          <cell r="D96">
            <v>483.23</v>
          </cell>
          <cell r="E96">
            <v>0</v>
          </cell>
          <cell r="F96">
            <v>483.23</v>
          </cell>
          <cell r="G96">
            <v>989.6</v>
          </cell>
        </row>
        <row r="97">
          <cell r="B97" t="str">
            <v>SATUBA-AL</v>
          </cell>
          <cell r="C97" t="str">
            <v>AL</v>
          </cell>
          <cell r="D97">
            <v>9065.2999999999993</v>
          </cell>
          <cell r="E97">
            <v>5488.68</v>
          </cell>
          <cell r="F97">
            <v>14553.98</v>
          </cell>
          <cell r="G97">
            <v>27945.27</v>
          </cell>
        </row>
        <row r="98">
          <cell r="B98" t="str">
            <v>TEOTONIO VILELA-AL</v>
          </cell>
          <cell r="C98" t="str">
            <v>AL</v>
          </cell>
          <cell r="D98">
            <v>749.01</v>
          </cell>
          <cell r="E98">
            <v>0</v>
          </cell>
          <cell r="F98">
            <v>749.01</v>
          </cell>
          <cell r="G98">
            <v>1533.88</v>
          </cell>
        </row>
        <row r="99">
          <cell r="B99" t="str">
            <v>UNIAO DOS PALMARES-AL</v>
          </cell>
          <cell r="C99" t="str">
            <v>AL</v>
          </cell>
          <cell r="D99">
            <v>797.33</v>
          </cell>
          <cell r="E99">
            <v>0</v>
          </cell>
          <cell r="F99">
            <v>797.33</v>
          </cell>
          <cell r="G99">
            <v>1632.8400000000001</v>
          </cell>
        </row>
        <row r="100">
          <cell r="B100" t="str">
            <v>VICOSA-AL</v>
          </cell>
          <cell r="C100" t="str">
            <v>AL</v>
          </cell>
          <cell r="D100">
            <v>652.36</v>
          </cell>
          <cell r="E100">
            <v>0</v>
          </cell>
          <cell r="F100">
            <v>652.36</v>
          </cell>
          <cell r="G100">
            <v>1335.96</v>
          </cell>
        </row>
        <row r="101">
          <cell r="B101" t="str">
            <v>ALAGOAS  TOTAL</v>
          </cell>
          <cell r="D101">
            <v>8276350.4900000002</v>
          </cell>
          <cell r="E101">
            <v>453591.95</v>
          </cell>
          <cell r="F101">
            <v>8729942.4399999995</v>
          </cell>
          <cell r="G101">
            <v>17986255.719999999</v>
          </cell>
        </row>
        <row r="102">
          <cell r="B102" t="str">
            <v>ANAMA-AM</v>
          </cell>
          <cell r="C102" t="str">
            <v>AM</v>
          </cell>
          <cell r="D102">
            <v>710314.72</v>
          </cell>
          <cell r="E102">
            <v>5225.96</v>
          </cell>
          <cell r="F102">
            <v>715540.67999999993</v>
          </cell>
          <cell r="G102">
            <v>1476892.37</v>
          </cell>
        </row>
        <row r="103">
          <cell r="B103" t="str">
            <v>ANORI-AM</v>
          </cell>
          <cell r="C103" t="str">
            <v>AM</v>
          </cell>
          <cell r="D103">
            <v>682224.08</v>
          </cell>
          <cell r="E103">
            <v>3176.35</v>
          </cell>
          <cell r="F103">
            <v>685400.42999999993</v>
          </cell>
          <cell r="G103">
            <v>1416585.92</v>
          </cell>
        </row>
        <row r="104">
          <cell r="B104" t="str">
            <v>AUTAZES-AM</v>
          </cell>
          <cell r="C104" t="str">
            <v>AM</v>
          </cell>
          <cell r="D104">
            <v>0</v>
          </cell>
          <cell r="E104">
            <v>4538.12</v>
          </cell>
          <cell r="F104">
            <v>4538.12</v>
          </cell>
          <cell r="G104">
            <v>9852.869999999999</v>
          </cell>
        </row>
        <row r="105">
          <cell r="B105" t="str">
            <v>BERURI-AM</v>
          </cell>
          <cell r="C105" t="str">
            <v>AM</v>
          </cell>
          <cell r="D105">
            <v>0</v>
          </cell>
          <cell r="E105">
            <v>2612.98</v>
          </cell>
          <cell r="F105">
            <v>2612.98</v>
          </cell>
          <cell r="G105">
            <v>5581.38</v>
          </cell>
        </row>
        <row r="106">
          <cell r="B106" t="str">
            <v>CAAPIRANGA-AM</v>
          </cell>
          <cell r="C106" t="str">
            <v>AM</v>
          </cell>
          <cell r="D106">
            <v>19728.87</v>
          </cell>
          <cell r="E106">
            <v>312.54000000000002</v>
          </cell>
          <cell r="F106">
            <v>20041.41</v>
          </cell>
          <cell r="G106">
            <v>43069.039999999994</v>
          </cell>
        </row>
        <row r="107">
          <cell r="B107" t="str">
            <v>CAREIRO DA VARZEA-AM</v>
          </cell>
          <cell r="C107" t="str">
            <v>AM</v>
          </cell>
          <cell r="D107">
            <v>0</v>
          </cell>
          <cell r="E107">
            <v>4538.12</v>
          </cell>
          <cell r="F107">
            <v>4538.12</v>
          </cell>
          <cell r="G107">
            <v>9852.869999999999</v>
          </cell>
        </row>
        <row r="108">
          <cell r="B108" t="str">
            <v>CAREIRO-AM</v>
          </cell>
          <cell r="C108" t="str">
            <v>AM</v>
          </cell>
          <cell r="D108">
            <v>0</v>
          </cell>
          <cell r="E108">
            <v>2612.98</v>
          </cell>
          <cell r="F108">
            <v>2612.98</v>
          </cell>
          <cell r="G108">
            <v>5581.38</v>
          </cell>
        </row>
        <row r="109">
          <cell r="B109" t="str">
            <v>COARI-AM</v>
          </cell>
          <cell r="C109" t="str">
            <v>AM</v>
          </cell>
          <cell r="D109">
            <v>3219062.29</v>
          </cell>
          <cell r="E109">
            <v>2566238.96</v>
          </cell>
          <cell r="F109">
            <v>5785301.25</v>
          </cell>
          <cell r="G109">
            <v>11757831.439999999</v>
          </cell>
        </row>
        <row r="110">
          <cell r="B110" t="str">
            <v>CODAJAS-AM</v>
          </cell>
          <cell r="C110" t="str">
            <v>AM</v>
          </cell>
          <cell r="D110">
            <v>710318.02</v>
          </cell>
          <cell r="E110">
            <v>2612.98</v>
          </cell>
          <cell r="F110">
            <v>712931</v>
          </cell>
          <cell r="G110">
            <v>1471301.8399999999</v>
          </cell>
        </row>
        <row r="111">
          <cell r="B111" t="str">
            <v>IRANDUBA-AM</v>
          </cell>
          <cell r="C111" t="str">
            <v>AM</v>
          </cell>
          <cell r="D111">
            <v>0</v>
          </cell>
          <cell r="E111">
            <v>4538.12</v>
          </cell>
          <cell r="F111">
            <v>4538.12</v>
          </cell>
          <cell r="G111">
            <v>9852.869999999999</v>
          </cell>
        </row>
        <row r="112">
          <cell r="B112" t="str">
            <v>ITACOATIARA-AM</v>
          </cell>
          <cell r="C112" t="str">
            <v>AM</v>
          </cell>
          <cell r="D112">
            <v>0</v>
          </cell>
          <cell r="E112">
            <v>4538.12</v>
          </cell>
          <cell r="F112">
            <v>4538.12</v>
          </cell>
          <cell r="G112">
            <v>9852.869999999999</v>
          </cell>
        </row>
        <row r="113">
          <cell r="B113" t="str">
            <v>ITAPIRANGA-AM</v>
          </cell>
          <cell r="C113" t="str">
            <v>AM</v>
          </cell>
          <cell r="D113">
            <v>0</v>
          </cell>
          <cell r="E113">
            <v>4538.12</v>
          </cell>
          <cell r="F113">
            <v>4538.12</v>
          </cell>
          <cell r="G113">
            <v>9852.869999999999</v>
          </cell>
        </row>
        <row r="114">
          <cell r="B114" t="str">
            <v>MANACAPURU-AM</v>
          </cell>
          <cell r="C114" t="str">
            <v>AM</v>
          </cell>
          <cell r="D114">
            <v>4.8899999999999997</v>
          </cell>
          <cell r="E114">
            <v>2612.98</v>
          </cell>
          <cell r="F114">
            <v>2617.87</v>
          </cell>
          <cell r="G114">
            <v>5586.27</v>
          </cell>
        </row>
        <row r="115">
          <cell r="B115" t="str">
            <v>MANAQUIRI-AM</v>
          </cell>
          <cell r="C115" t="str">
            <v>AM</v>
          </cell>
          <cell r="D115">
            <v>0</v>
          </cell>
          <cell r="E115">
            <v>2612.98</v>
          </cell>
          <cell r="F115">
            <v>2612.98</v>
          </cell>
          <cell r="G115">
            <v>5581.38</v>
          </cell>
        </row>
        <row r="116">
          <cell r="B116" t="str">
            <v>MANAUS-AM</v>
          </cell>
          <cell r="C116" t="str">
            <v>AM</v>
          </cell>
          <cell r="D116">
            <v>79127.259999999995</v>
          </cell>
          <cell r="E116">
            <v>254295.04000000001</v>
          </cell>
          <cell r="F116">
            <v>333422.3</v>
          </cell>
          <cell r="G116">
            <v>702995.33000000007</v>
          </cell>
        </row>
        <row r="117">
          <cell r="B117" t="str">
            <v>PARINTINS-AM</v>
          </cell>
          <cell r="C117" t="str">
            <v>AM</v>
          </cell>
          <cell r="D117">
            <v>0</v>
          </cell>
          <cell r="E117">
            <v>4538.12</v>
          </cell>
          <cell r="F117">
            <v>4538.12</v>
          </cell>
          <cell r="G117">
            <v>9852.869999999999</v>
          </cell>
        </row>
        <row r="118">
          <cell r="B118" t="str">
            <v>SILVES-AM</v>
          </cell>
          <cell r="C118" t="str">
            <v>AM</v>
          </cell>
          <cell r="D118">
            <v>0</v>
          </cell>
          <cell r="E118">
            <v>4538.12</v>
          </cell>
          <cell r="F118">
            <v>4538.12</v>
          </cell>
          <cell r="G118">
            <v>9852.869999999999</v>
          </cell>
        </row>
        <row r="119">
          <cell r="B119" t="str">
            <v>TEFE-AM</v>
          </cell>
          <cell r="C119" t="str">
            <v>AM</v>
          </cell>
          <cell r="D119">
            <v>422148.82</v>
          </cell>
          <cell r="E119">
            <v>242201.2</v>
          </cell>
          <cell r="F119">
            <v>664350.02</v>
          </cell>
          <cell r="G119">
            <v>1345375.24</v>
          </cell>
        </row>
        <row r="120">
          <cell r="B120" t="str">
            <v>URUCARA-AM</v>
          </cell>
          <cell r="C120" t="str">
            <v>AM</v>
          </cell>
          <cell r="D120">
            <v>0</v>
          </cell>
          <cell r="E120">
            <v>4538.12</v>
          </cell>
          <cell r="F120">
            <v>4538.12</v>
          </cell>
          <cell r="G120">
            <v>9852.869999999999</v>
          </cell>
        </row>
        <row r="121">
          <cell r="B121" t="str">
            <v>URUCURITUBA-AM</v>
          </cell>
          <cell r="C121" t="str">
            <v>AM</v>
          </cell>
          <cell r="D121">
            <v>0</v>
          </cell>
          <cell r="E121">
            <v>4538.12</v>
          </cell>
          <cell r="F121">
            <v>4538.12</v>
          </cell>
          <cell r="G121">
            <v>9852.869999999999</v>
          </cell>
        </row>
        <row r="122">
          <cell r="B122" t="str">
            <v>AMAZONAS  TOTAL</v>
          </cell>
          <cell r="D122">
            <v>5842928.9500000002</v>
          </cell>
          <cell r="E122">
            <v>3125358.0300000007</v>
          </cell>
          <cell r="F122">
            <v>8968286.9800000004</v>
          </cell>
          <cell r="G122">
            <v>18325057.420000002</v>
          </cell>
        </row>
        <row r="123">
          <cell r="B123" t="str">
            <v>LARANJAL DO JARI-AP</v>
          </cell>
          <cell r="C123" t="str">
            <v>AP</v>
          </cell>
          <cell r="D123">
            <v>0</v>
          </cell>
          <cell r="E123">
            <v>4538.12</v>
          </cell>
          <cell r="F123">
            <v>4538.12</v>
          </cell>
          <cell r="G123">
            <v>9852.869999999999</v>
          </cell>
        </row>
        <row r="124">
          <cell r="B124" t="str">
            <v>MACAPA-AP</v>
          </cell>
          <cell r="C124" t="str">
            <v>AP</v>
          </cell>
          <cell r="D124">
            <v>0</v>
          </cell>
          <cell r="E124">
            <v>4538.12</v>
          </cell>
          <cell r="F124">
            <v>4538.12</v>
          </cell>
          <cell r="G124">
            <v>9852.869999999999</v>
          </cell>
        </row>
        <row r="125">
          <cell r="B125" t="str">
            <v>MAZAGAO-AP</v>
          </cell>
          <cell r="C125" t="str">
            <v>AP</v>
          </cell>
          <cell r="D125">
            <v>0</v>
          </cell>
          <cell r="E125">
            <v>4538.12</v>
          </cell>
          <cell r="F125">
            <v>4538.12</v>
          </cell>
          <cell r="G125">
            <v>9852.869999999999</v>
          </cell>
        </row>
        <row r="126">
          <cell r="B126" t="str">
            <v>AMAPA  TOTAL</v>
          </cell>
          <cell r="D126">
            <v>0</v>
          </cell>
          <cell r="E126">
            <v>13614.36</v>
          </cell>
          <cell r="F126">
            <v>13614.36</v>
          </cell>
          <cell r="G126">
            <v>29558.61</v>
          </cell>
        </row>
        <row r="127">
          <cell r="B127" t="str">
            <v>ACAJUTIBA-BA</v>
          </cell>
          <cell r="C127" t="str">
            <v>BA</v>
          </cell>
          <cell r="D127">
            <v>1309.56</v>
          </cell>
          <cell r="E127">
            <v>0</v>
          </cell>
          <cell r="F127">
            <v>1309.56</v>
          </cell>
          <cell r="G127">
            <v>2911.7200000000003</v>
          </cell>
        </row>
        <row r="128">
          <cell r="B128" t="str">
            <v>ADUSTINA-BA</v>
          </cell>
          <cell r="C128" t="str">
            <v>BA</v>
          </cell>
          <cell r="D128">
            <v>1309.56</v>
          </cell>
          <cell r="E128">
            <v>0</v>
          </cell>
          <cell r="F128">
            <v>1309.56</v>
          </cell>
          <cell r="G128">
            <v>2911.7200000000003</v>
          </cell>
        </row>
        <row r="129">
          <cell r="B129" t="str">
            <v>AGUA FRIA-BA</v>
          </cell>
          <cell r="C129" t="str">
            <v>BA</v>
          </cell>
          <cell r="D129">
            <v>1309.56</v>
          </cell>
          <cell r="E129">
            <v>0</v>
          </cell>
          <cell r="F129">
            <v>1309.56</v>
          </cell>
          <cell r="G129">
            <v>2911.7200000000003</v>
          </cell>
        </row>
        <row r="130">
          <cell r="B130" t="str">
            <v>AIQUARA-BA</v>
          </cell>
          <cell r="C130" t="str">
            <v>BA</v>
          </cell>
          <cell r="D130">
            <v>1138.75</v>
          </cell>
          <cell r="E130">
            <v>0</v>
          </cell>
          <cell r="F130">
            <v>1138.75</v>
          </cell>
          <cell r="G130">
            <v>2531.94</v>
          </cell>
        </row>
        <row r="131">
          <cell r="B131" t="str">
            <v>ALAGOINHAS-BA</v>
          </cell>
          <cell r="C131" t="str">
            <v>BA</v>
          </cell>
          <cell r="D131">
            <v>912439.13</v>
          </cell>
          <cell r="E131">
            <v>182311.86</v>
          </cell>
          <cell r="F131">
            <v>1094750.99</v>
          </cell>
          <cell r="G131">
            <v>2254174.58</v>
          </cell>
        </row>
        <row r="132">
          <cell r="B132" t="str">
            <v>ALCOBACA-BA</v>
          </cell>
          <cell r="C132" t="str">
            <v>BA</v>
          </cell>
          <cell r="D132">
            <v>1480.37</v>
          </cell>
          <cell r="E132">
            <v>0</v>
          </cell>
          <cell r="F132">
            <v>1480.37</v>
          </cell>
          <cell r="G132">
            <v>3291.51</v>
          </cell>
        </row>
        <row r="133">
          <cell r="B133" t="str">
            <v>ALMADINA-BA</v>
          </cell>
          <cell r="C133" t="str">
            <v>BA</v>
          </cell>
          <cell r="D133">
            <v>1138.75</v>
          </cell>
          <cell r="E133">
            <v>0</v>
          </cell>
          <cell r="F133">
            <v>1138.75</v>
          </cell>
          <cell r="G133">
            <v>2531.94</v>
          </cell>
        </row>
        <row r="134">
          <cell r="B134" t="str">
            <v>AMARGOSA-BA</v>
          </cell>
          <cell r="C134" t="str">
            <v>BA</v>
          </cell>
          <cell r="D134">
            <v>1651.18</v>
          </cell>
          <cell r="E134">
            <v>0</v>
          </cell>
          <cell r="F134">
            <v>1651.18</v>
          </cell>
          <cell r="G134">
            <v>3671.3</v>
          </cell>
        </row>
        <row r="135">
          <cell r="B135" t="str">
            <v>AMELIA RODRIGUES-BA</v>
          </cell>
          <cell r="C135" t="str">
            <v>BA</v>
          </cell>
          <cell r="D135">
            <v>1537.31</v>
          </cell>
          <cell r="E135">
            <v>0</v>
          </cell>
          <cell r="F135">
            <v>1537.31</v>
          </cell>
          <cell r="G135">
            <v>3418.1099999999997</v>
          </cell>
        </row>
        <row r="136">
          <cell r="B136" t="str">
            <v>ANAGE-BA</v>
          </cell>
          <cell r="C136" t="str">
            <v>BA</v>
          </cell>
          <cell r="D136">
            <v>1537.31</v>
          </cell>
          <cell r="E136">
            <v>0</v>
          </cell>
          <cell r="F136">
            <v>1537.31</v>
          </cell>
          <cell r="G136">
            <v>3418.1099999999997</v>
          </cell>
        </row>
        <row r="137">
          <cell r="B137" t="str">
            <v>ANGUERA-BA</v>
          </cell>
          <cell r="C137" t="str">
            <v>BA</v>
          </cell>
          <cell r="D137">
            <v>1195.68</v>
          </cell>
          <cell r="E137">
            <v>0</v>
          </cell>
          <cell r="F137">
            <v>1195.68</v>
          </cell>
          <cell r="G137">
            <v>2658.52</v>
          </cell>
        </row>
        <row r="138">
          <cell r="B138" t="str">
            <v>ANTAS-BA</v>
          </cell>
          <cell r="C138" t="str">
            <v>BA</v>
          </cell>
          <cell r="D138">
            <v>1366.5</v>
          </cell>
          <cell r="E138">
            <v>0</v>
          </cell>
          <cell r="F138">
            <v>1366.5</v>
          </cell>
          <cell r="G138">
            <v>3038.3199999999997</v>
          </cell>
        </row>
        <row r="139">
          <cell r="B139" t="str">
            <v>ANTONIO CARDOSO-BA</v>
          </cell>
          <cell r="C139" t="str">
            <v>BA</v>
          </cell>
          <cell r="D139">
            <v>1195.68</v>
          </cell>
          <cell r="E139">
            <v>0</v>
          </cell>
          <cell r="F139">
            <v>1195.68</v>
          </cell>
          <cell r="G139">
            <v>2658.52</v>
          </cell>
        </row>
        <row r="140">
          <cell r="B140" t="str">
            <v>APORA-BA</v>
          </cell>
          <cell r="C140" t="str">
            <v>BA</v>
          </cell>
          <cell r="D140">
            <v>1366.5</v>
          </cell>
          <cell r="E140">
            <v>0</v>
          </cell>
          <cell r="F140">
            <v>1366.5</v>
          </cell>
          <cell r="G140">
            <v>3038.3199999999997</v>
          </cell>
        </row>
        <row r="141">
          <cell r="B141" t="str">
            <v>APUAREMA-BA</v>
          </cell>
          <cell r="C141" t="str">
            <v>BA</v>
          </cell>
          <cell r="D141">
            <v>1138.75</v>
          </cell>
          <cell r="E141">
            <v>0</v>
          </cell>
          <cell r="F141">
            <v>1138.75</v>
          </cell>
          <cell r="G141">
            <v>2531.94</v>
          </cell>
        </row>
        <row r="142">
          <cell r="B142" t="str">
            <v>ARACAS-BA</v>
          </cell>
          <cell r="C142" t="str">
            <v>BA</v>
          </cell>
          <cell r="D142">
            <v>949023.74</v>
          </cell>
          <cell r="E142">
            <v>177122.54</v>
          </cell>
          <cell r="F142">
            <v>1126146.28</v>
          </cell>
          <cell r="G142">
            <v>2313668.7999999998</v>
          </cell>
        </row>
        <row r="143">
          <cell r="B143" t="str">
            <v>ARACI-BA</v>
          </cell>
          <cell r="C143" t="str">
            <v>BA</v>
          </cell>
          <cell r="D143">
            <v>1822</v>
          </cell>
          <cell r="E143">
            <v>0</v>
          </cell>
          <cell r="F143">
            <v>1822</v>
          </cell>
          <cell r="G143">
            <v>4051.1</v>
          </cell>
        </row>
        <row r="144">
          <cell r="B144" t="str">
            <v>ARAMARI-BA</v>
          </cell>
          <cell r="C144" t="str">
            <v>BA</v>
          </cell>
          <cell r="D144">
            <v>1195.68</v>
          </cell>
          <cell r="E144">
            <v>0</v>
          </cell>
          <cell r="F144">
            <v>1195.68</v>
          </cell>
          <cell r="G144">
            <v>2658.52</v>
          </cell>
        </row>
        <row r="145">
          <cell r="B145" t="str">
            <v>ARATACA-BA</v>
          </cell>
          <cell r="C145" t="str">
            <v>BA</v>
          </cell>
          <cell r="D145">
            <v>1195.68</v>
          </cell>
          <cell r="E145">
            <v>0</v>
          </cell>
          <cell r="F145">
            <v>1195.68</v>
          </cell>
          <cell r="G145">
            <v>2658.52</v>
          </cell>
        </row>
        <row r="146">
          <cell r="B146" t="str">
            <v>ARATUIPE-BA</v>
          </cell>
          <cell r="C146" t="str">
            <v>BA</v>
          </cell>
          <cell r="D146">
            <v>1138.75</v>
          </cell>
          <cell r="E146">
            <v>0</v>
          </cell>
          <cell r="F146">
            <v>1138.75</v>
          </cell>
          <cell r="G146">
            <v>2531.94</v>
          </cell>
        </row>
        <row r="147">
          <cell r="B147" t="str">
            <v>AURELINO LEAL-BA</v>
          </cell>
          <cell r="C147" t="str">
            <v>BA</v>
          </cell>
          <cell r="D147">
            <v>1252.6199999999999</v>
          </cell>
          <cell r="E147">
            <v>0</v>
          </cell>
          <cell r="F147">
            <v>1252.6199999999999</v>
          </cell>
          <cell r="G147">
            <v>2785.12</v>
          </cell>
        </row>
        <row r="148">
          <cell r="B148" t="str">
            <v>BAIXA GRANDE-BA</v>
          </cell>
          <cell r="C148" t="str">
            <v>BA</v>
          </cell>
          <cell r="D148">
            <v>1480.37</v>
          </cell>
          <cell r="E148">
            <v>0</v>
          </cell>
          <cell r="F148">
            <v>1480.37</v>
          </cell>
          <cell r="G148">
            <v>3291.51</v>
          </cell>
        </row>
        <row r="149">
          <cell r="B149" t="str">
            <v>BANZAE-BA</v>
          </cell>
          <cell r="C149" t="str">
            <v>BA</v>
          </cell>
          <cell r="D149">
            <v>1195.68</v>
          </cell>
          <cell r="E149">
            <v>0</v>
          </cell>
          <cell r="F149">
            <v>1195.68</v>
          </cell>
          <cell r="G149">
            <v>2658.52</v>
          </cell>
        </row>
        <row r="150">
          <cell r="B150" t="str">
            <v>BARRA DO CHOCA-BA</v>
          </cell>
          <cell r="C150" t="str">
            <v>BA</v>
          </cell>
          <cell r="D150">
            <v>1651.18</v>
          </cell>
          <cell r="E150">
            <v>0</v>
          </cell>
          <cell r="F150">
            <v>1651.18</v>
          </cell>
          <cell r="G150">
            <v>3671.3</v>
          </cell>
        </row>
        <row r="151">
          <cell r="B151" t="str">
            <v>BARRA DO ROCHA-BA</v>
          </cell>
          <cell r="C151" t="str">
            <v>BA</v>
          </cell>
          <cell r="D151">
            <v>1138.75</v>
          </cell>
          <cell r="E151">
            <v>0</v>
          </cell>
          <cell r="F151">
            <v>1138.75</v>
          </cell>
          <cell r="G151">
            <v>2531.94</v>
          </cell>
        </row>
        <row r="152">
          <cell r="B152" t="str">
            <v>BARRO PRETO-BA</v>
          </cell>
          <cell r="C152" t="str">
            <v>BA</v>
          </cell>
          <cell r="D152">
            <v>1138.75</v>
          </cell>
          <cell r="E152">
            <v>0</v>
          </cell>
          <cell r="F152">
            <v>1138.75</v>
          </cell>
          <cell r="G152">
            <v>2531.94</v>
          </cell>
        </row>
        <row r="153">
          <cell r="B153" t="str">
            <v>BARROCAS-BA</v>
          </cell>
          <cell r="C153" t="str">
            <v>BA</v>
          </cell>
          <cell r="D153">
            <v>1309.56</v>
          </cell>
          <cell r="E153">
            <v>0</v>
          </cell>
          <cell r="F153">
            <v>1309.56</v>
          </cell>
          <cell r="G153">
            <v>2911.7200000000003</v>
          </cell>
        </row>
        <row r="154">
          <cell r="B154" t="str">
            <v>BELMONTE-BA</v>
          </cell>
          <cell r="C154" t="str">
            <v>BA</v>
          </cell>
          <cell r="D154">
            <v>1480.37</v>
          </cell>
          <cell r="E154">
            <v>0</v>
          </cell>
          <cell r="F154">
            <v>1480.37</v>
          </cell>
          <cell r="G154">
            <v>3291.51</v>
          </cell>
        </row>
        <row r="155">
          <cell r="B155" t="str">
            <v>BELO CAMPO-BA</v>
          </cell>
          <cell r="C155" t="str">
            <v>BA</v>
          </cell>
          <cell r="D155">
            <v>1366.5</v>
          </cell>
          <cell r="E155">
            <v>0</v>
          </cell>
          <cell r="F155">
            <v>1366.5</v>
          </cell>
          <cell r="G155">
            <v>3038.3199999999997</v>
          </cell>
        </row>
        <row r="156">
          <cell r="B156" t="str">
            <v>BIRITINGA-BA</v>
          </cell>
          <cell r="C156" t="str">
            <v>BA</v>
          </cell>
          <cell r="D156">
            <v>1309.56</v>
          </cell>
          <cell r="E156">
            <v>0</v>
          </cell>
          <cell r="F156">
            <v>1309.56</v>
          </cell>
          <cell r="G156">
            <v>2911.7200000000003</v>
          </cell>
        </row>
        <row r="157">
          <cell r="B157" t="str">
            <v>BOA NOVA-BA</v>
          </cell>
          <cell r="C157" t="str">
            <v>BA</v>
          </cell>
          <cell r="D157">
            <v>1309.56</v>
          </cell>
          <cell r="E157">
            <v>0</v>
          </cell>
          <cell r="F157">
            <v>1309.56</v>
          </cell>
          <cell r="G157">
            <v>2911.7200000000003</v>
          </cell>
        </row>
        <row r="158">
          <cell r="B158" t="str">
            <v>BOA VISTA DO TUPIM-BA</v>
          </cell>
          <cell r="C158" t="str">
            <v>BA</v>
          </cell>
          <cell r="D158">
            <v>1366.5</v>
          </cell>
          <cell r="E158">
            <v>0</v>
          </cell>
          <cell r="F158">
            <v>1366.5</v>
          </cell>
          <cell r="G158">
            <v>3038.3199999999997</v>
          </cell>
        </row>
        <row r="159">
          <cell r="B159" t="str">
            <v>BOM JESUS DA SERRA-BA</v>
          </cell>
          <cell r="C159" t="str">
            <v>BA</v>
          </cell>
          <cell r="D159">
            <v>1195.68</v>
          </cell>
          <cell r="E159">
            <v>0</v>
          </cell>
          <cell r="F159">
            <v>1195.68</v>
          </cell>
          <cell r="G159">
            <v>2658.52</v>
          </cell>
        </row>
        <row r="160">
          <cell r="B160" t="str">
            <v>BREJOES-BA</v>
          </cell>
          <cell r="C160" t="str">
            <v>BA</v>
          </cell>
          <cell r="D160">
            <v>1309.56</v>
          </cell>
          <cell r="E160">
            <v>0</v>
          </cell>
          <cell r="F160">
            <v>1309.56</v>
          </cell>
          <cell r="G160">
            <v>2911.7200000000003</v>
          </cell>
        </row>
        <row r="161">
          <cell r="B161" t="str">
            <v>BUERAREMA-BA</v>
          </cell>
          <cell r="C161" t="str">
            <v>BA</v>
          </cell>
          <cell r="D161">
            <v>1423.43</v>
          </cell>
          <cell r="E161">
            <v>0</v>
          </cell>
          <cell r="F161">
            <v>1423.43</v>
          </cell>
          <cell r="G161">
            <v>3164.91</v>
          </cell>
        </row>
        <row r="162">
          <cell r="B162" t="str">
            <v>CAATIBA-BA</v>
          </cell>
          <cell r="C162" t="str">
            <v>BA</v>
          </cell>
          <cell r="D162">
            <v>1195.68</v>
          </cell>
          <cell r="E162">
            <v>0</v>
          </cell>
          <cell r="F162">
            <v>1195.68</v>
          </cell>
          <cell r="G162">
            <v>2658.52</v>
          </cell>
        </row>
        <row r="163">
          <cell r="B163" t="str">
            <v>CABACEIRAS DO PARAGUACU-BA</v>
          </cell>
          <cell r="C163" t="str">
            <v>BA</v>
          </cell>
          <cell r="D163">
            <v>1366.5</v>
          </cell>
          <cell r="E163">
            <v>0</v>
          </cell>
          <cell r="F163">
            <v>1366.5</v>
          </cell>
          <cell r="G163">
            <v>3038.3199999999997</v>
          </cell>
        </row>
        <row r="164">
          <cell r="B164" t="str">
            <v>CACHOEIRA-BA</v>
          </cell>
          <cell r="C164" t="str">
            <v>BA</v>
          </cell>
          <cell r="D164">
            <v>1651.18</v>
          </cell>
          <cell r="E164">
            <v>0</v>
          </cell>
          <cell r="F164">
            <v>1651.18</v>
          </cell>
          <cell r="G164">
            <v>3671.3</v>
          </cell>
        </row>
        <row r="165">
          <cell r="B165" t="str">
            <v>CAEM-BA</v>
          </cell>
          <cell r="C165" t="str">
            <v>BA</v>
          </cell>
          <cell r="D165">
            <v>1195.68</v>
          </cell>
          <cell r="E165">
            <v>0</v>
          </cell>
          <cell r="F165">
            <v>1195.68</v>
          </cell>
          <cell r="G165">
            <v>2658.52</v>
          </cell>
        </row>
        <row r="166">
          <cell r="B166" t="str">
            <v>CAETANOS-BA</v>
          </cell>
          <cell r="C166" t="str">
            <v>BA</v>
          </cell>
          <cell r="D166">
            <v>1252.6199999999999</v>
          </cell>
          <cell r="E166">
            <v>0</v>
          </cell>
          <cell r="F166">
            <v>1252.6199999999999</v>
          </cell>
          <cell r="G166">
            <v>2785.12</v>
          </cell>
        </row>
        <row r="167">
          <cell r="B167" t="str">
            <v>CAIRU-BA</v>
          </cell>
          <cell r="C167" t="str">
            <v>BA</v>
          </cell>
          <cell r="D167">
            <v>44102.31</v>
          </cell>
          <cell r="E167">
            <v>455772.17</v>
          </cell>
          <cell r="F167">
            <v>499874.48</v>
          </cell>
          <cell r="G167">
            <v>1112180.58</v>
          </cell>
        </row>
        <row r="168">
          <cell r="B168" t="str">
            <v>CAMACAN-BA</v>
          </cell>
          <cell r="C168" t="str">
            <v>BA</v>
          </cell>
          <cell r="D168">
            <v>1594.25</v>
          </cell>
          <cell r="E168">
            <v>0</v>
          </cell>
          <cell r="F168">
            <v>1594.25</v>
          </cell>
          <cell r="G168">
            <v>3544.71</v>
          </cell>
        </row>
        <row r="169">
          <cell r="B169" t="str">
            <v>CAMACARI-BA</v>
          </cell>
          <cell r="C169" t="str">
            <v>BA</v>
          </cell>
          <cell r="D169">
            <v>84917.68</v>
          </cell>
          <cell r="E169">
            <v>225306.07</v>
          </cell>
          <cell r="F169">
            <v>310223.75</v>
          </cell>
          <cell r="G169">
            <v>665714.72</v>
          </cell>
        </row>
        <row r="170">
          <cell r="B170" t="str">
            <v>CAMAMU-BA</v>
          </cell>
          <cell r="C170" t="str">
            <v>BA</v>
          </cell>
          <cell r="D170">
            <v>1651.18</v>
          </cell>
          <cell r="E170">
            <v>0</v>
          </cell>
          <cell r="F170">
            <v>1651.18</v>
          </cell>
          <cell r="G170">
            <v>3671.3</v>
          </cell>
        </row>
        <row r="171">
          <cell r="B171" t="str">
            <v>CANAVIEIRAS-BA</v>
          </cell>
          <cell r="C171" t="str">
            <v>BA</v>
          </cell>
          <cell r="D171">
            <v>1651.18</v>
          </cell>
          <cell r="E171">
            <v>0</v>
          </cell>
          <cell r="F171">
            <v>1651.18</v>
          </cell>
          <cell r="G171">
            <v>3671.3</v>
          </cell>
        </row>
        <row r="172">
          <cell r="B172" t="str">
            <v>CANDEAL-BA</v>
          </cell>
          <cell r="C172" t="str">
            <v>BA</v>
          </cell>
          <cell r="D172">
            <v>1138.75</v>
          </cell>
          <cell r="E172">
            <v>0</v>
          </cell>
          <cell r="F172">
            <v>1138.75</v>
          </cell>
          <cell r="G172">
            <v>2531.94</v>
          </cell>
        </row>
        <row r="173">
          <cell r="B173" t="str">
            <v>CANDEIAS-BA</v>
          </cell>
          <cell r="C173" t="str">
            <v>BA</v>
          </cell>
          <cell r="D173">
            <v>925013.85</v>
          </cell>
          <cell r="E173">
            <v>416909.55</v>
          </cell>
          <cell r="F173">
            <v>1341923.3999999999</v>
          </cell>
          <cell r="G173">
            <v>2834906.79</v>
          </cell>
        </row>
        <row r="174">
          <cell r="B174" t="str">
            <v>CANDIDO SALES-BA</v>
          </cell>
          <cell r="C174" t="str">
            <v>BA</v>
          </cell>
          <cell r="D174">
            <v>1537.31</v>
          </cell>
          <cell r="E174">
            <v>0</v>
          </cell>
          <cell r="F174">
            <v>1537.31</v>
          </cell>
          <cell r="G174">
            <v>3418.1099999999997</v>
          </cell>
        </row>
        <row r="175">
          <cell r="B175" t="str">
            <v>CANSANCAO-BA</v>
          </cell>
          <cell r="C175" t="str">
            <v>BA</v>
          </cell>
          <cell r="D175">
            <v>1651.18</v>
          </cell>
          <cell r="E175">
            <v>0</v>
          </cell>
          <cell r="F175">
            <v>1651.18</v>
          </cell>
          <cell r="G175">
            <v>3671.3</v>
          </cell>
        </row>
        <row r="176">
          <cell r="B176" t="str">
            <v>CANUDOS-BA</v>
          </cell>
          <cell r="C176" t="str">
            <v>BA</v>
          </cell>
          <cell r="D176">
            <v>1309.56</v>
          </cell>
          <cell r="E176">
            <v>0</v>
          </cell>
          <cell r="F176">
            <v>1309.56</v>
          </cell>
          <cell r="G176">
            <v>2911.7200000000003</v>
          </cell>
        </row>
        <row r="177">
          <cell r="B177" t="str">
            <v>CAPELA DO ALTO ALEGRE-BA</v>
          </cell>
          <cell r="C177" t="str">
            <v>BA</v>
          </cell>
          <cell r="D177">
            <v>1195.68</v>
          </cell>
          <cell r="E177">
            <v>0</v>
          </cell>
          <cell r="F177">
            <v>1195.68</v>
          </cell>
          <cell r="G177">
            <v>2658.52</v>
          </cell>
        </row>
        <row r="178">
          <cell r="B178" t="str">
            <v>CAPIM GROSSO-BA</v>
          </cell>
          <cell r="C178" t="str">
            <v>BA</v>
          </cell>
          <cell r="D178">
            <v>1537.31</v>
          </cell>
          <cell r="E178">
            <v>0</v>
          </cell>
          <cell r="F178">
            <v>1537.31</v>
          </cell>
          <cell r="G178">
            <v>3418.1099999999997</v>
          </cell>
        </row>
        <row r="179">
          <cell r="B179" t="str">
            <v>CARAVELAS-BA</v>
          </cell>
          <cell r="C179" t="str">
            <v>BA</v>
          </cell>
          <cell r="D179">
            <v>1480.37</v>
          </cell>
          <cell r="E179">
            <v>0</v>
          </cell>
          <cell r="F179">
            <v>1480.37</v>
          </cell>
          <cell r="G179">
            <v>3291.51</v>
          </cell>
        </row>
        <row r="180">
          <cell r="B180" t="str">
            <v>CARDEAL DA SILVA-BA</v>
          </cell>
          <cell r="C180" t="str">
            <v>BA</v>
          </cell>
          <cell r="D180">
            <v>767731.1</v>
          </cell>
          <cell r="E180">
            <v>37197.910000000003</v>
          </cell>
          <cell r="F180">
            <v>804929.01</v>
          </cell>
          <cell r="G180">
            <v>1662966.15</v>
          </cell>
        </row>
        <row r="181">
          <cell r="B181" t="str">
            <v>CASTRO ALVES-BA</v>
          </cell>
          <cell r="C181" t="str">
            <v>BA</v>
          </cell>
          <cell r="D181">
            <v>1537.31</v>
          </cell>
          <cell r="E181">
            <v>0</v>
          </cell>
          <cell r="F181">
            <v>1537.31</v>
          </cell>
          <cell r="G181">
            <v>3418.1099999999997</v>
          </cell>
        </row>
        <row r="182">
          <cell r="B182" t="str">
            <v>CATU-BA</v>
          </cell>
          <cell r="C182" t="str">
            <v>BA</v>
          </cell>
          <cell r="D182">
            <v>922446.49</v>
          </cell>
          <cell r="E182">
            <v>160256.64000000001</v>
          </cell>
          <cell r="F182">
            <v>1082703.1299999999</v>
          </cell>
          <cell r="G182">
            <v>2189740.4</v>
          </cell>
        </row>
        <row r="183">
          <cell r="B183" t="str">
            <v>CICERO DANTAS-BA</v>
          </cell>
          <cell r="C183" t="str">
            <v>BA</v>
          </cell>
          <cell r="D183">
            <v>1651.18</v>
          </cell>
          <cell r="E183">
            <v>0</v>
          </cell>
          <cell r="F183">
            <v>1651.18</v>
          </cell>
          <cell r="G183">
            <v>3671.3</v>
          </cell>
        </row>
        <row r="184">
          <cell r="B184" t="str">
            <v>CIPO-BA</v>
          </cell>
          <cell r="C184" t="str">
            <v>BA</v>
          </cell>
          <cell r="D184">
            <v>1309.56</v>
          </cell>
          <cell r="E184">
            <v>0</v>
          </cell>
          <cell r="F184">
            <v>1309.56</v>
          </cell>
          <cell r="G184">
            <v>2911.7200000000003</v>
          </cell>
        </row>
        <row r="185">
          <cell r="B185" t="str">
            <v>COARACI-BA</v>
          </cell>
          <cell r="C185" t="str">
            <v>BA</v>
          </cell>
          <cell r="D185">
            <v>1480.37</v>
          </cell>
          <cell r="E185">
            <v>0</v>
          </cell>
          <cell r="F185">
            <v>1480.37</v>
          </cell>
          <cell r="G185">
            <v>3291.51</v>
          </cell>
        </row>
        <row r="186">
          <cell r="B186" t="str">
            <v>CONCEICAO DA FEIRA-BA</v>
          </cell>
          <cell r="C186" t="str">
            <v>BA</v>
          </cell>
          <cell r="D186">
            <v>1480.37</v>
          </cell>
          <cell r="E186">
            <v>0</v>
          </cell>
          <cell r="F186">
            <v>1480.37</v>
          </cell>
          <cell r="G186">
            <v>3291.51</v>
          </cell>
        </row>
        <row r="187">
          <cell r="B187" t="str">
            <v>CONCEICAO DO ALMEIDA-BA</v>
          </cell>
          <cell r="C187" t="str">
            <v>BA</v>
          </cell>
          <cell r="D187">
            <v>1366.5</v>
          </cell>
          <cell r="E187">
            <v>0</v>
          </cell>
          <cell r="F187">
            <v>1366.5</v>
          </cell>
          <cell r="G187">
            <v>3038.3199999999997</v>
          </cell>
        </row>
        <row r="188">
          <cell r="B188" t="str">
            <v>CONCEICAO DO COITE-BA</v>
          </cell>
          <cell r="C188" t="str">
            <v>BA</v>
          </cell>
          <cell r="D188">
            <v>1878.94</v>
          </cell>
          <cell r="E188">
            <v>0</v>
          </cell>
          <cell r="F188">
            <v>1878.94</v>
          </cell>
          <cell r="G188">
            <v>4177.7000000000007</v>
          </cell>
        </row>
        <row r="189">
          <cell r="B189" t="str">
            <v>CONCEICAO DO JACUIPE-BA</v>
          </cell>
          <cell r="C189" t="str">
            <v>BA</v>
          </cell>
          <cell r="D189">
            <v>1594.25</v>
          </cell>
          <cell r="E189">
            <v>0</v>
          </cell>
          <cell r="F189">
            <v>1594.25</v>
          </cell>
          <cell r="G189">
            <v>3544.71</v>
          </cell>
        </row>
        <row r="190">
          <cell r="B190" t="str">
            <v>CONDE-BA</v>
          </cell>
          <cell r="C190" t="str">
            <v>BA</v>
          </cell>
          <cell r="D190">
            <v>2180.35</v>
          </cell>
          <cell r="E190">
            <v>451.48</v>
          </cell>
          <cell r="F190">
            <v>2631.83</v>
          </cell>
          <cell r="G190">
            <v>4442.97</v>
          </cell>
        </row>
        <row r="191">
          <cell r="B191" t="str">
            <v>CORACAO DE MARIA-BA</v>
          </cell>
          <cell r="C191" t="str">
            <v>BA</v>
          </cell>
          <cell r="D191">
            <v>1480.37</v>
          </cell>
          <cell r="E191">
            <v>0</v>
          </cell>
          <cell r="F191">
            <v>1480.37</v>
          </cell>
          <cell r="G191">
            <v>3291.51</v>
          </cell>
        </row>
        <row r="192">
          <cell r="B192" t="str">
            <v>CORONEL JOAO SA-BA</v>
          </cell>
          <cell r="C192" t="str">
            <v>BA</v>
          </cell>
          <cell r="D192">
            <v>1366.5</v>
          </cell>
          <cell r="E192">
            <v>0</v>
          </cell>
          <cell r="F192">
            <v>1366.5</v>
          </cell>
          <cell r="G192">
            <v>3038.3199999999997</v>
          </cell>
        </row>
        <row r="193">
          <cell r="B193" t="str">
            <v>CRAVOLANDIA-BA</v>
          </cell>
          <cell r="C193" t="str">
            <v>BA</v>
          </cell>
          <cell r="D193">
            <v>1138.75</v>
          </cell>
          <cell r="E193">
            <v>0</v>
          </cell>
          <cell r="F193">
            <v>1138.75</v>
          </cell>
          <cell r="G193">
            <v>2531.94</v>
          </cell>
        </row>
        <row r="194">
          <cell r="B194" t="str">
            <v>CRISOPOLIS-BA</v>
          </cell>
          <cell r="C194" t="str">
            <v>BA</v>
          </cell>
          <cell r="D194">
            <v>1480.37</v>
          </cell>
          <cell r="E194">
            <v>0</v>
          </cell>
          <cell r="F194">
            <v>1480.37</v>
          </cell>
          <cell r="G194">
            <v>3291.51</v>
          </cell>
        </row>
        <row r="195">
          <cell r="B195" t="str">
            <v>CRUZ DAS ALMAS-BA</v>
          </cell>
          <cell r="C195" t="str">
            <v>BA</v>
          </cell>
          <cell r="D195">
            <v>1878.94</v>
          </cell>
          <cell r="E195">
            <v>0</v>
          </cell>
          <cell r="F195">
            <v>1878.94</v>
          </cell>
          <cell r="G195">
            <v>4177.7000000000007</v>
          </cell>
        </row>
        <row r="196">
          <cell r="B196" t="str">
            <v>DARIO MEIRA-BA</v>
          </cell>
          <cell r="C196" t="str">
            <v>BA</v>
          </cell>
          <cell r="D196">
            <v>1252.6199999999999</v>
          </cell>
          <cell r="E196">
            <v>0</v>
          </cell>
          <cell r="F196">
            <v>1252.6199999999999</v>
          </cell>
          <cell r="G196">
            <v>2785.12</v>
          </cell>
        </row>
        <row r="197">
          <cell r="B197" t="str">
            <v>DIAS D'AVILA-BA</v>
          </cell>
          <cell r="C197" t="str">
            <v>BA</v>
          </cell>
          <cell r="D197">
            <v>1935.87</v>
          </cell>
          <cell r="E197">
            <v>0</v>
          </cell>
          <cell r="F197">
            <v>1935.87</v>
          </cell>
          <cell r="G197">
            <v>4304.29</v>
          </cell>
        </row>
        <row r="198">
          <cell r="B198" t="str">
            <v>DOM MACEDO COSTA-BA</v>
          </cell>
          <cell r="C198" t="str">
            <v>BA</v>
          </cell>
          <cell r="D198">
            <v>1138.75</v>
          </cell>
          <cell r="E198">
            <v>0</v>
          </cell>
          <cell r="F198">
            <v>1138.75</v>
          </cell>
          <cell r="G198">
            <v>2531.94</v>
          </cell>
        </row>
        <row r="199">
          <cell r="B199" t="str">
            <v>ELISIO MEDRADO-BA</v>
          </cell>
          <cell r="C199" t="str">
            <v>BA</v>
          </cell>
          <cell r="D199">
            <v>1138.75</v>
          </cell>
          <cell r="E199">
            <v>0</v>
          </cell>
          <cell r="F199">
            <v>1138.75</v>
          </cell>
          <cell r="G199">
            <v>2531.94</v>
          </cell>
        </row>
        <row r="200">
          <cell r="B200" t="str">
            <v>ENCRUZILHADA-BA</v>
          </cell>
          <cell r="C200" t="str">
            <v>BA</v>
          </cell>
          <cell r="D200">
            <v>1480.37</v>
          </cell>
          <cell r="E200">
            <v>0</v>
          </cell>
          <cell r="F200">
            <v>1480.37</v>
          </cell>
          <cell r="G200">
            <v>3291.51</v>
          </cell>
        </row>
        <row r="201">
          <cell r="B201" t="str">
            <v>ENTRE RIOS-BA</v>
          </cell>
          <cell r="C201" t="str">
            <v>BA</v>
          </cell>
          <cell r="D201">
            <v>876442.54</v>
          </cell>
          <cell r="E201">
            <v>177398.53</v>
          </cell>
          <cell r="F201">
            <v>1053841.07</v>
          </cell>
          <cell r="G201">
            <v>2137425.5099999998</v>
          </cell>
        </row>
        <row r="202">
          <cell r="B202" t="str">
            <v>ESPLANADA-BA</v>
          </cell>
          <cell r="C202" t="str">
            <v>BA</v>
          </cell>
          <cell r="D202">
            <v>1053986.3799999999</v>
          </cell>
          <cell r="E202">
            <v>320037.5</v>
          </cell>
          <cell r="F202">
            <v>1374023.88</v>
          </cell>
          <cell r="G202">
            <v>2843243.63</v>
          </cell>
        </row>
        <row r="203">
          <cell r="B203" t="str">
            <v>EUCLIDES DA CUNHA-BA</v>
          </cell>
          <cell r="C203" t="str">
            <v>BA</v>
          </cell>
          <cell r="D203">
            <v>1878.94</v>
          </cell>
          <cell r="E203">
            <v>0</v>
          </cell>
          <cell r="F203">
            <v>1878.94</v>
          </cell>
          <cell r="G203">
            <v>4177.7000000000007</v>
          </cell>
        </row>
        <row r="204">
          <cell r="B204" t="str">
            <v>EUNAPOLIS-BA</v>
          </cell>
          <cell r="C204" t="str">
            <v>BA</v>
          </cell>
          <cell r="D204">
            <v>664733.66</v>
          </cell>
          <cell r="E204">
            <v>0.23</v>
          </cell>
          <cell r="F204">
            <v>664733.89</v>
          </cell>
          <cell r="G204">
            <v>1368721.79</v>
          </cell>
        </row>
        <row r="205">
          <cell r="B205" t="str">
            <v>FATIMA-BA</v>
          </cell>
          <cell r="C205" t="str">
            <v>BA</v>
          </cell>
          <cell r="D205">
            <v>1366.5</v>
          </cell>
          <cell r="E205">
            <v>0</v>
          </cell>
          <cell r="F205">
            <v>1366.5</v>
          </cell>
          <cell r="G205">
            <v>3038.3199999999997</v>
          </cell>
        </row>
        <row r="206">
          <cell r="B206" t="str">
            <v>FEIRA DE SANTANA-BA</v>
          </cell>
          <cell r="C206" t="str">
            <v>BA</v>
          </cell>
          <cell r="D206">
            <v>2277.5</v>
          </cell>
          <cell r="E206">
            <v>0</v>
          </cell>
          <cell r="F206">
            <v>2277.5</v>
          </cell>
          <cell r="G206">
            <v>5063.88</v>
          </cell>
        </row>
        <row r="207">
          <cell r="B207" t="str">
            <v>FIRMINO ALVES-BA</v>
          </cell>
          <cell r="C207" t="str">
            <v>BA</v>
          </cell>
          <cell r="D207">
            <v>1138.75</v>
          </cell>
          <cell r="E207">
            <v>0</v>
          </cell>
          <cell r="F207">
            <v>1138.75</v>
          </cell>
          <cell r="G207">
            <v>2531.94</v>
          </cell>
        </row>
        <row r="208">
          <cell r="B208" t="str">
            <v>FLORESTA AZUL-BA</v>
          </cell>
          <cell r="C208" t="str">
            <v>BA</v>
          </cell>
          <cell r="D208">
            <v>1195.68</v>
          </cell>
          <cell r="E208">
            <v>0</v>
          </cell>
          <cell r="F208">
            <v>1195.68</v>
          </cell>
          <cell r="G208">
            <v>2658.52</v>
          </cell>
        </row>
        <row r="209">
          <cell r="B209" t="str">
            <v>GANDU-BA</v>
          </cell>
          <cell r="C209" t="str">
            <v>BA</v>
          </cell>
          <cell r="D209">
            <v>1594.25</v>
          </cell>
          <cell r="E209">
            <v>0</v>
          </cell>
          <cell r="F209">
            <v>1594.25</v>
          </cell>
          <cell r="G209">
            <v>3544.71</v>
          </cell>
        </row>
        <row r="210">
          <cell r="B210" t="str">
            <v>GAVIAO-BA</v>
          </cell>
          <cell r="C210" t="str">
            <v>BA</v>
          </cell>
          <cell r="D210">
            <v>1138.75</v>
          </cell>
          <cell r="E210">
            <v>0</v>
          </cell>
          <cell r="F210">
            <v>1138.75</v>
          </cell>
          <cell r="G210">
            <v>2531.94</v>
          </cell>
        </row>
        <row r="211">
          <cell r="B211" t="str">
            <v>GLORIA-BA</v>
          </cell>
          <cell r="C211" t="str">
            <v>BA</v>
          </cell>
          <cell r="D211">
            <v>1309.56</v>
          </cell>
          <cell r="E211">
            <v>0</v>
          </cell>
          <cell r="F211">
            <v>1309.56</v>
          </cell>
          <cell r="G211">
            <v>2911.7200000000003</v>
          </cell>
        </row>
        <row r="212">
          <cell r="B212" t="str">
            <v>GONGOGI-BA</v>
          </cell>
          <cell r="C212" t="str">
            <v>BA</v>
          </cell>
          <cell r="D212">
            <v>1138.75</v>
          </cell>
          <cell r="E212">
            <v>0</v>
          </cell>
          <cell r="F212">
            <v>1138.75</v>
          </cell>
          <cell r="G212">
            <v>2531.94</v>
          </cell>
        </row>
        <row r="213">
          <cell r="B213" t="str">
            <v>GOVERNADOR MANGABEIRA-BA</v>
          </cell>
          <cell r="C213" t="str">
            <v>BA</v>
          </cell>
          <cell r="D213">
            <v>1423.43</v>
          </cell>
          <cell r="E213">
            <v>0</v>
          </cell>
          <cell r="F213">
            <v>1423.43</v>
          </cell>
          <cell r="G213">
            <v>3164.91</v>
          </cell>
        </row>
        <row r="214">
          <cell r="B214" t="str">
            <v>GUARATINGA-BA</v>
          </cell>
          <cell r="C214" t="str">
            <v>BA</v>
          </cell>
          <cell r="D214">
            <v>1480.37</v>
          </cell>
          <cell r="E214">
            <v>0</v>
          </cell>
          <cell r="F214">
            <v>1480.37</v>
          </cell>
          <cell r="G214">
            <v>3291.51</v>
          </cell>
        </row>
        <row r="215">
          <cell r="B215" t="str">
            <v>HELIOPOLIS-BA</v>
          </cell>
          <cell r="C215" t="str">
            <v>BA</v>
          </cell>
          <cell r="D215">
            <v>1252.6199999999999</v>
          </cell>
          <cell r="E215">
            <v>0</v>
          </cell>
          <cell r="F215">
            <v>1252.6199999999999</v>
          </cell>
          <cell r="G215">
            <v>2785.12</v>
          </cell>
        </row>
        <row r="216">
          <cell r="B216" t="str">
            <v>IACU-BA</v>
          </cell>
          <cell r="C216" t="str">
            <v>BA</v>
          </cell>
          <cell r="D216">
            <v>1537.31</v>
          </cell>
          <cell r="E216">
            <v>0</v>
          </cell>
          <cell r="F216">
            <v>1537.31</v>
          </cell>
          <cell r="G216">
            <v>3418.1099999999997</v>
          </cell>
        </row>
        <row r="217">
          <cell r="B217" t="str">
            <v>IBICARAI-BA</v>
          </cell>
          <cell r="C217" t="str">
            <v>BA</v>
          </cell>
          <cell r="D217">
            <v>1537.31</v>
          </cell>
          <cell r="E217">
            <v>0</v>
          </cell>
          <cell r="F217">
            <v>1537.31</v>
          </cell>
          <cell r="G217">
            <v>3418.1099999999997</v>
          </cell>
        </row>
        <row r="218">
          <cell r="B218" t="str">
            <v>IBICUI-BA</v>
          </cell>
          <cell r="C218" t="str">
            <v>BA</v>
          </cell>
          <cell r="D218">
            <v>1309.56</v>
          </cell>
          <cell r="E218">
            <v>0</v>
          </cell>
          <cell r="F218">
            <v>1309.56</v>
          </cell>
          <cell r="G218">
            <v>2911.7200000000003</v>
          </cell>
        </row>
        <row r="219">
          <cell r="B219" t="str">
            <v>IBIQUERA-BA</v>
          </cell>
          <cell r="C219" t="str">
            <v>BA</v>
          </cell>
          <cell r="D219">
            <v>1138.75</v>
          </cell>
          <cell r="E219">
            <v>0</v>
          </cell>
          <cell r="F219">
            <v>1138.75</v>
          </cell>
          <cell r="G219">
            <v>2531.94</v>
          </cell>
        </row>
        <row r="220">
          <cell r="B220" t="str">
            <v>IBIRAPITANGA-BA</v>
          </cell>
          <cell r="C220" t="str">
            <v>BA</v>
          </cell>
          <cell r="D220">
            <v>1480.37</v>
          </cell>
          <cell r="E220">
            <v>0</v>
          </cell>
          <cell r="F220">
            <v>1480.37</v>
          </cell>
          <cell r="G220">
            <v>3291.51</v>
          </cell>
        </row>
        <row r="221">
          <cell r="B221" t="str">
            <v>IBIRAPUA-BA</v>
          </cell>
          <cell r="C221" t="str">
            <v>BA</v>
          </cell>
          <cell r="D221">
            <v>1138.75</v>
          </cell>
          <cell r="E221">
            <v>0</v>
          </cell>
          <cell r="F221">
            <v>1138.75</v>
          </cell>
          <cell r="G221">
            <v>2531.94</v>
          </cell>
        </row>
        <row r="222">
          <cell r="B222" t="str">
            <v>IBIRATAIA-BA</v>
          </cell>
          <cell r="C222" t="str">
            <v>BA</v>
          </cell>
          <cell r="D222">
            <v>663915.53</v>
          </cell>
          <cell r="E222">
            <v>0</v>
          </cell>
          <cell r="F222">
            <v>663915.53</v>
          </cell>
          <cell r="G222">
            <v>1367067.51</v>
          </cell>
        </row>
        <row r="223">
          <cell r="B223" t="str">
            <v>ICHU-BA</v>
          </cell>
          <cell r="C223" t="str">
            <v>BA</v>
          </cell>
          <cell r="D223">
            <v>1138.75</v>
          </cell>
          <cell r="E223">
            <v>0</v>
          </cell>
          <cell r="F223">
            <v>1138.75</v>
          </cell>
          <cell r="G223">
            <v>2531.94</v>
          </cell>
        </row>
        <row r="224">
          <cell r="B224" t="str">
            <v>IGRAPIUNA-BA</v>
          </cell>
          <cell r="C224" t="str">
            <v>BA</v>
          </cell>
          <cell r="D224">
            <v>1252.6199999999999</v>
          </cell>
          <cell r="E224">
            <v>0</v>
          </cell>
          <cell r="F224">
            <v>1252.6199999999999</v>
          </cell>
          <cell r="G224">
            <v>2785.12</v>
          </cell>
        </row>
        <row r="225">
          <cell r="B225" t="str">
            <v>IGUAI-BA</v>
          </cell>
          <cell r="C225" t="str">
            <v>BA</v>
          </cell>
          <cell r="D225">
            <v>1537.31</v>
          </cell>
          <cell r="E225">
            <v>0</v>
          </cell>
          <cell r="F225">
            <v>1537.31</v>
          </cell>
          <cell r="G225">
            <v>3418.1099999999997</v>
          </cell>
        </row>
        <row r="226">
          <cell r="B226" t="str">
            <v>ILHEUS-BA</v>
          </cell>
          <cell r="C226" t="str">
            <v>BA</v>
          </cell>
          <cell r="D226">
            <v>2277.5</v>
          </cell>
          <cell r="E226">
            <v>0</v>
          </cell>
          <cell r="F226">
            <v>2277.5</v>
          </cell>
          <cell r="G226">
            <v>5063.88</v>
          </cell>
        </row>
        <row r="227">
          <cell r="B227" t="str">
            <v>INHAMBUPE-BA</v>
          </cell>
          <cell r="C227" t="str">
            <v>BA</v>
          </cell>
          <cell r="D227">
            <v>2348.1999999999998</v>
          </cell>
          <cell r="E227">
            <v>326.44</v>
          </cell>
          <cell r="F227">
            <v>2674.64</v>
          </cell>
          <cell r="G227">
            <v>6192.02</v>
          </cell>
        </row>
        <row r="228">
          <cell r="B228" t="str">
            <v>IPECAETA-BA</v>
          </cell>
          <cell r="C228" t="str">
            <v>BA</v>
          </cell>
          <cell r="D228">
            <v>1309.56</v>
          </cell>
          <cell r="E228">
            <v>0</v>
          </cell>
          <cell r="F228">
            <v>1309.56</v>
          </cell>
          <cell r="G228">
            <v>2911.7200000000003</v>
          </cell>
        </row>
        <row r="229">
          <cell r="B229" t="str">
            <v>IPIAU-BA</v>
          </cell>
          <cell r="C229" t="str">
            <v>BA</v>
          </cell>
          <cell r="D229">
            <v>1765.06</v>
          </cell>
          <cell r="E229">
            <v>0</v>
          </cell>
          <cell r="F229">
            <v>1765.06</v>
          </cell>
          <cell r="G229">
            <v>3924.5</v>
          </cell>
        </row>
        <row r="230">
          <cell r="B230" t="str">
            <v>IPIRA-BA</v>
          </cell>
          <cell r="C230" t="str">
            <v>BA</v>
          </cell>
          <cell r="D230">
            <v>1878.94</v>
          </cell>
          <cell r="E230">
            <v>0</v>
          </cell>
          <cell r="F230">
            <v>1878.94</v>
          </cell>
          <cell r="G230">
            <v>4177.7000000000007</v>
          </cell>
        </row>
        <row r="231">
          <cell r="B231" t="str">
            <v>IRAJUBA-BA</v>
          </cell>
          <cell r="C231" t="str">
            <v>BA</v>
          </cell>
          <cell r="D231">
            <v>1138.75</v>
          </cell>
          <cell r="E231">
            <v>0</v>
          </cell>
          <cell r="F231">
            <v>1138.75</v>
          </cell>
          <cell r="G231">
            <v>2531.94</v>
          </cell>
        </row>
        <row r="232">
          <cell r="B232" t="str">
            <v>IRARA-BA</v>
          </cell>
          <cell r="C232" t="str">
            <v>BA</v>
          </cell>
          <cell r="D232">
            <v>1537.31</v>
          </cell>
          <cell r="E232">
            <v>0</v>
          </cell>
          <cell r="F232">
            <v>1537.31</v>
          </cell>
          <cell r="G232">
            <v>3418.1099999999997</v>
          </cell>
        </row>
        <row r="233">
          <cell r="B233" t="str">
            <v>ITABELA-BA</v>
          </cell>
          <cell r="C233" t="str">
            <v>BA</v>
          </cell>
          <cell r="D233">
            <v>1594.25</v>
          </cell>
          <cell r="E233">
            <v>0</v>
          </cell>
          <cell r="F233">
            <v>1594.25</v>
          </cell>
          <cell r="G233">
            <v>3544.71</v>
          </cell>
        </row>
        <row r="234">
          <cell r="B234" t="str">
            <v>ITABERABA-BA</v>
          </cell>
          <cell r="C234" t="str">
            <v>BA</v>
          </cell>
          <cell r="D234">
            <v>1878.94</v>
          </cell>
          <cell r="E234">
            <v>0</v>
          </cell>
          <cell r="F234">
            <v>1878.94</v>
          </cell>
          <cell r="G234">
            <v>4177.7000000000007</v>
          </cell>
        </row>
        <row r="235">
          <cell r="B235" t="str">
            <v>ITABUNA-BA</v>
          </cell>
          <cell r="C235" t="str">
            <v>BA</v>
          </cell>
          <cell r="D235">
            <v>716884.57</v>
          </cell>
          <cell r="E235">
            <v>0.08</v>
          </cell>
          <cell r="F235">
            <v>716884.64999999991</v>
          </cell>
          <cell r="G235">
            <v>819054.83999999985</v>
          </cell>
        </row>
        <row r="236">
          <cell r="B236" t="str">
            <v>ITACARE-BA</v>
          </cell>
          <cell r="C236" t="str">
            <v>BA</v>
          </cell>
          <cell r="D236">
            <v>1537.31</v>
          </cell>
          <cell r="E236">
            <v>0</v>
          </cell>
          <cell r="F236">
            <v>1537.31</v>
          </cell>
          <cell r="G236">
            <v>3418.1099999999997</v>
          </cell>
        </row>
        <row r="237">
          <cell r="B237" t="str">
            <v>ITAGI-BA</v>
          </cell>
          <cell r="C237" t="str">
            <v>BA</v>
          </cell>
          <cell r="D237">
            <v>1252.6199999999999</v>
          </cell>
          <cell r="E237">
            <v>0</v>
          </cell>
          <cell r="F237">
            <v>1252.6199999999999</v>
          </cell>
          <cell r="G237">
            <v>2785.12</v>
          </cell>
        </row>
        <row r="238">
          <cell r="B238" t="str">
            <v>ITAGIBA-BA</v>
          </cell>
          <cell r="C238" t="str">
            <v>BA</v>
          </cell>
          <cell r="D238">
            <v>1309.56</v>
          </cell>
          <cell r="E238">
            <v>0</v>
          </cell>
          <cell r="F238">
            <v>1309.56</v>
          </cell>
          <cell r="G238">
            <v>2911.7200000000003</v>
          </cell>
        </row>
        <row r="239">
          <cell r="B239" t="str">
            <v>ITAGIMIRIM-BA</v>
          </cell>
          <cell r="C239" t="str">
            <v>BA</v>
          </cell>
          <cell r="D239">
            <v>1138.75</v>
          </cell>
          <cell r="E239">
            <v>0</v>
          </cell>
          <cell r="F239">
            <v>1138.75</v>
          </cell>
          <cell r="G239">
            <v>2531.94</v>
          </cell>
        </row>
        <row r="240">
          <cell r="B240" t="str">
            <v>ITAJU DO COLONIA-BA</v>
          </cell>
          <cell r="C240" t="str">
            <v>BA</v>
          </cell>
          <cell r="D240">
            <v>1138.75</v>
          </cell>
          <cell r="E240">
            <v>0</v>
          </cell>
          <cell r="F240">
            <v>1138.75</v>
          </cell>
          <cell r="G240">
            <v>2531.94</v>
          </cell>
        </row>
        <row r="241">
          <cell r="B241" t="str">
            <v>ITAJUIPE-BA</v>
          </cell>
          <cell r="C241" t="str">
            <v>BA</v>
          </cell>
          <cell r="D241">
            <v>1480.37</v>
          </cell>
          <cell r="E241">
            <v>0</v>
          </cell>
          <cell r="F241">
            <v>1480.37</v>
          </cell>
          <cell r="G241">
            <v>3291.51</v>
          </cell>
        </row>
        <row r="242">
          <cell r="B242" t="str">
            <v>ITAMARAJU-BA</v>
          </cell>
          <cell r="C242" t="str">
            <v>BA</v>
          </cell>
          <cell r="D242">
            <v>1878.94</v>
          </cell>
          <cell r="E242">
            <v>0</v>
          </cell>
          <cell r="F242">
            <v>1878.94</v>
          </cell>
          <cell r="G242">
            <v>4177.7000000000007</v>
          </cell>
        </row>
        <row r="243">
          <cell r="B243" t="str">
            <v>ITAMARI-BA</v>
          </cell>
          <cell r="C243" t="str">
            <v>BA</v>
          </cell>
          <cell r="D243">
            <v>1138.75</v>
          </cell>
          <cell r="E243">
            <v>0</v>
          </cell>
          <cell r="F243">
            <v>1138.75</v>
          </cell>
          <cell r="G243">
            <v>2531.94</v>
          </cell>
        </row>
        <row r="244">
          <cell r="B244" t="str">
            <v>ITAMBE-BA</v>
          </cell>
          <cell r="C244" t="str">
            <v>BA</v>
          </cell>
          <cell r="D244">
            <v>1480.37</v>
          </cell>
          <cell r="E244">
            <v>0</v>
          </cell>
          <cell r="F244">
            <v>1480.37</v>
          </cell>
          <cell r="G244">
            <v>3291.51</v>
          </cell>
        </row>
        <row r="245">
          <cell r="B245" t="str">
            <v>ITANAGRA-BA</v>
          </cell>
          <cell r="C245" t="str">
            <v>BA</v>
          </cell>
          <cell r="D245">
            <v>724872.63</v>
          </cell>
          <cell r="E245">
            <v>11382.25</v>
          </cell>
          <cell r="F245">
            <v>736254.88</v>
          </cell>
          <cell r="G245">
            <v>1516367</v>
          </cell>
        </row>
        <row r="246">
          <cell r="B246" t="str">
            <v>ITANHEM-BA</v>
          </cell>
          <cell r="C246" t="str">
            <v>BA</v>
          </cell>
          <cell r="D246">
            <v>1480.37</v>
          </cell>
          <cell r="E246">
            <v>0</v>
          </cell>
          <cell r="F246">
            <v>1480.37</v>
          </cell>
          <cell r="G246">
            <v>3291.51</v>
          </cell>
        </row>
        <row r="247">
          <cell r="B247" t="str">
            <v>ITAPARICA-BA</v>
          </cell>
          <cell r="C247" t="str">
            <v>BA</v>
          </cell>
          <cell r="D247">
            <v>70827.41</v>
          </cell>
          <cell r="E247">
            <v>303447.71000000002</v>
          </cell>
          <cell r="F247">
            <v>374275.12</v>
          </cell>
          <cell r="G247">
            <v>801766.22</v>
          </cell>
        </row>
        <row r="248">
          <cell r="B248" t="str">
            <v>ITAPE-BA</v>
          </cell>
          <cell r="C248" t="str">
            <v>BA</v>
          </cell>
          <cell r="D248">
            <v>1195.68</v>
          </cell>
          <cell r="E248">
            <v>0</v>
          </cell>
          <cell r="F248">
            <v>1195.68</v>
          </cell>
          <cell r="G248">
            <v>2658.52</v>
          </cell>
        </row>
        <row r="249">
          <cell r="B249" t="str">
            <v>ITAPEBI-BA</v>
          </cell>
          <cell r="C249" t="str">
            <v>BA</v>
          </cell>
          <cell r="D249">
            <v>1195.68</v>
          </cell>
          <cell r="E249">
            <v>0</v>
          </cell>
          <cell r="F249">
            <v>1195.68</v>
          </cell>
          <cell r="G249">
            <v>2658.52</v>
          </cell>
        </row>
        <row r="250">
          <cell r="B250" t="str">
            <v>ITAPETINGA-BA</v>
          </cell>
          <cell r="C250" t="str">
            <v>BA</v>
          </cell>
          <cell r="D250">
            <v>1935.87</v>
          </cell>
          <cell r="E250">
            <v>0</v>
          </cell>
          <cell r="F250">
            <v>1935.87</v>
          </cell>
          <cell r="G250">
            <v>4304.29</v>
          </cell>
        </row>
        <row r="251">
          <cell r="B251" t="str">
            <v>ITAPICURU-BA</v>
          </cell>
          <cell r="C251" t="str">
            <v>BA</v>
          </cell>
          <cell r="D251">
            <v>1651.18</v>
          </cell>
          <cell r="E251">
            <v>0</v>
          </cell>
          <cell r="F251">
            <v>1651.18</v>
          </cell>
          <cell r="G251">
            <v>3671.3</v>
          </cell>
        </row>
        <row r="252">
          <cell r="B252" t="str">
            <v>ITAPITANGA-BA</v>
          </cell>
          <cell r="C252" t="str">
            <v>BA</v>
          </cell>
          <cell r="D252">
            <v>1195.68</v>
          </cell>
          <cell r="E252">
            <v>0</v>
          </cell>
          <cell r="F252">
            <v>1195.68</v>
          </cell>
          <cell r="G252">
            <v>2658.52</v>
          </cell>
        </row>
        <row r="253">
          <cell r="B253" t="str">
            <v>ITAQUARA-BA</v>
          </cell>
          <cell r="C253" t="str">
            <v>BA</v>
          </cell>
          <cell r="D253">
            <v>1138.75</v>
          </cell>
          <cell r="E253">
            <v>0</v>
          </cell>
          <cell r="F253">
            <v>1138.75</v>
          </cell>
          <cell r="G253">
            <v>2531.94</v>
          </cell>
        </row>
        <row r="254">
          <cell r="B254" t="str">
            <v>ITARANTIM-BA</v>
          </cell>
          <cell r="C254" t="str">
            <v>BA</v>
          </cell>
          <cell r="D254">
            <v>1423.43</v>
          </cell>
          <cell r="E254">
            <v>0</v>
          </cell>
          <cell r="F254">
            <v>1423.43</v>
          </cell>
          <cell r="G254">
            <v>3164.91</v>
          </cell>
        </row>
        <row r="255">
          <cell r="B255" t="str">
            <v>ITATIM-BA</v>
          </cell>
          <cell r="C255" t="str">
            <v>BA</v>
          </cell>
          <cell r="D255">
            <v>1309.56</v>
          </cell>
          <cell r="E255">
            <v>0</v>
          </cell>
          <cell r="F255">
            <v>1309.56</v>
          </cell>
          <cell r="G255">
            <v>2911.7200000000003</v>
          </cell>
        </row>
        <row r="256">
          <cell r="B256" t="str">
            <v>ITIRUCU-BA</v>
          </cell>
          <cell r="C256" t="str">
            <v>BA</v>
          </cell>
          <cell r="D256">
            <v>1252.6199999999999</v>
          </cell>
          <cell r="E256">
            <v>0</v>
          </cell>
          <cell r="F256">
            <v>1252.6199999999999</v>
          </cell>
          <cell r="G256">
            <v>2785.12</v>
          </cell>
        </row>
        <row r="257">
          <cell r="B257" t="str">
            <v>ITIUBA-BA</v>
          </cell>
          <cell r="C257" t="str">
            <v>BA</v>
          </cell>
          <cell r="D257">
            <v>1708.12</v>
          </cell>
          <cell r="E257">
            <v>0</v>
          </cell>
          <cell r="F257">
            <v>1708.12</v>
          </cell>
          <cell r="G257">
            <v>3797.9</v>
          </cell>
        </row>
        <row r="258">
          <cell r="B258" t="str">
            <v>ITORORO-BA</v>
          </cell>
          <cell r="C258" t="str">
            <v>BA</v>
          </cell>
          <cell r="D258">
            <v>1423.43</v>
          </cell>
          <cell r="E258">
            <v>0</v>
          </cell>
          <cell r="F258">
            <v>1423.43</v>
          </cell>
          <cell r="G258">
            <v>3164.91</v>
          </cell>
        </row>
        <row r="259">
          <cell r="B259" t="str">
            <v>ITUBERA-BA</v>
          </cell>
          <cell r="C259" t="str">
            <v>BA</v>
          </cell>
          <cell r="D259">
            <v>1537.31</v>
          </cell>
          <cell r="E259">
            <v>0</v>
          </cell>
          <cell r="F259">
            <v>1537.31</v>
          </cell>
          <cell r="G259">
            <v>3418.1099999999997</v>
          </cell>
        </row>
        <row r="260">
          <cell r="B260" t="str">
            <v>JACOBINA-BA</v>
          </cell>
          <cell r="C260" t="str">
            <v>BA</v>
          </cell>
          <cell r="D260">
            <v>1992.81</v>
          </cell>
          <cell r="E260">
            <v>0</v>
          </cell>
          <cell r="F260">
            <v>1992.81</v>
          </cell>
          <cell r="G260">
            <v>4430.8899999999994</v>
          </cell>
        </row>
        <row r="261">
          <cell r="B261" t="str">
            <v>JAGUAQUARA-BA</v>
          </cell>
          <cell r="C261" t="str">
            <v>BA</v>
          </cell>
          <cell r="D261">
            <v>1822</v>
          </cell>
          <cell r="E261">
            <v>0</v>
          </cell>
          <cell r="F261">
            <v>1822</v>
          </cell>
          <cell r="G261">
            <v>4051.1</v>
          </cell>
        </row>
        <row r="262">
          <cell r="B262" t="str">
            <v>JAGUARIPE-BA</v>
          </cell>
          <cell r="C262" t="str">
            <v>BA</v>
          </cell>
          <cell r="D262">
            <v>703398.59</v>
          </cell>
          <cell r="E262">
            <v>0</v>
          </cell>
          <cell r="F262">
            <v>703398.59</v>
          </cell>
          <cell r="G262">
            <v>1454855.58</v>
          </cell>
        </row>
        <row r="263">
          <cell r="B263" t="str">
            <v>JANDAIRA-BA</v>
          </cell>
          <cell r="C263" t="str">
            <v>BA</v>
          </cell>
          <cell r="D263">
            <v>1195.68</v>
          </cell>
          <cell r="E263">
            <v>0</v>
          </cell>
          <cell r="F263">
            <v>1195.68</v>
          </cell>
          <cell r="G263">
            <v>2658.52</v>
          </cell>
        </row>
        <row r="264">
          <cell r="B264" t="str">
            <v>JEQUIE-BA</v>
          </cell>
          <cell r="C264" t="str">
            <v>BA</v>
          </cell>
          <cell r="D264">
            <v>2277.5</v>
          </cell>
          <cell r="E264">
            <v>0</v>
          </cell>
          <cell r="F264">
            <v>2277.5</v>
          </cell>
          <cell r="G264">
            <v>5063.88</v>
          </cell>
        </row>
        <row r="265">
          <cell r="B265" t="str">
            <v>JEREMOABO-BA</v>
          </cell>
          <cell r="C265" t="str">
            <v>BA</v>
          </cell>
          <cell r="D265">
            <v>1708.12</v>
          </cell>
          <cell r="E265">
            <v>0</v>
          </cell>
          <cell r="F265">
            <v>1708.12</v>
          </cell>
          <cell r="G265">
            <v>3797.9</v>
          </cell>
        </row>
        <row r="266">
          <cell r="B266" t="str">
            <v>JIQUIRICA-BA</v>
          </cell>
          <cell r="C266" t="str">
            <v>BA</v>
          </cell>
          <cell r="D266">
            <v>1309.56</v>
          </cell>
          <cell r="E266">
            <v>0</v>
          </cell>
          <cell r="F266">
            <v>1309.56</v>
          </cell>
          <cell r="G266">
            <v>2911.7200000000003</v>
          </cell>
        </row>
        <row r="267">
          <cell r="B267" t="str">
            <v>JITAUNA-BA</v>
          </cell>
          <cell r="C267" t="str">
            <v>BA</v>
          </cell>
          <cell r="D267">
            <v>1309.56</v>
          </cell>
          <cell r="E267">
            <v>0</v>
          </cell>
          <cell r="F267">
            <v>1309.56</v>
          </cell>
          <cell r="G267">
            <v>2911.7200000000003</v>
          </cell>
        </row>
        <row r="268">
          <cell r="B268" t="str">
            <v>JUCURUCU-BA</v>
          </cell>
          <cell r="C268" t="str">
            <v>BA</v>
          </cell>
          <cell r="D268">
            <v>1195.68</v>
          </cell>
          <cell r="E268">
            <v>0</v>
          </cell>
          <cell r="F268">
            <v>1195.68</v>
          </cell>
          <cell r="G268">
            <v>2658.52</v>
          </cell>
        </row>
        <row r="269">
          <cell r="B269" t="str">
            <v>JUSSARI-BA</v>
          </cell>
          <cell r="C269" t="str">
            <v>BA</v>
          </cell>
          <cell r="D269">
            <v>1138.75</v>
          </cell>
          <cell r="E269">
            <v>0</v>
          </cell>
          <cell r="F269">
            <v>1138.75</v>
          </cell>
          <cell r="G269">
            <v>2531.94</v>
          </cell>
        </row>
        <row r="270">
          <cell r="B270" t="str">
            <v>LAFAIETE COUTINHO-BA</v>
          </cell>
          <cell r="C270" t="str">
            <v>BA</v>
          </cell>
          <cell r="D270">
            <v>1138.75</v>
          </cell>
          <cell r="E270">
            <v>0</v>
          </cell>
          <cell r="F270">
            <v>1138.75</v>
          </cell>
          <cell r="G270">
            <v>2531.94</v>
          </cell>
        </row>
        <row r="271">
          <cell r="B271" t="str">
            <v>LAJE-BA</v>
          </cell>
          <cell r="C271" t="str">
            <v>BA</v>
          </cell>
          <cell r="D271">
            <v>1480.37</v>
          </cell>
          <cell r="E271">
            <v>0</v>
          </cell>
          <cell r="F271">
            <v>1480.37</v>
          </cell>
          <cell r="G271">
            <v>3291.51</v>
          </cell>
        </row>
        <row r="272">
          <cell r="B272" t="str">
            <v>LAJEDAO-BA</v>
          </cell>
          <cell r="C272" t="str">
            <v>BA</v>
          </cell>
          <cell r="D272">
            <v>1138.75</v>
          </cell>
          <cell r="E272">
            <v>0</v>
          </cell>
          <cell r="F272">
            <v>1138.75</v>
          </cell>
          <cell r="G272">
            <v>2531.94</v>
          </cell>
        </row>
        <row r="273">
          <cell r="B273" t="str">
            <v>LAJEDINHO-BA</v>
          </cell>
          <cell r="C273" t="str">
            <v>BA</v>
          </cell>
          <cell r="D273">
            <v>1138.75</v>
          </cell>
          <cell r="E273">
            <v>0</v>
          </cell>
          <cell r="F273">
            <v>1138.75</v>
          </cell>
          <cell r="G273">
            <v>2531.94</v>
          </cell>
        </row>
        <row r="274">
          <cell r="B274" t="str">
            <v>LAJEDO DO TABOCAL-BA</v>
          </cell>
          <cell r="C274" t="str">
            <v>BA</v>
          </cell>
          <cell r="D274">
            <v>1138.75</v>
          </cell>
          <cell r="E274">
            <v>0</v>
          </cell>
          <cell r="F274">
            <v>1138.75</v>
          </cell>
          <cell r="G274">
            <v>2531.94</v>
          </cell>
        </row>
        <row r="275">
          <cell r="B275" t="str">
            <v>LAMARAO-BA</v>
          </cell>
          <cell r="C275" t="str">
            <v>BA</v>
          </cell>
          <cell r="D275">
            <v>1138.75</v>
          </cell>
          <cell r="E275">
            <v>0</v>
          </cell>
          <cell r="F275">
            <v>1138.75</v>
          </cell>
          <cell r="G275">
            <v>2531.94</v>
          </cell>
        </row>
        <row r="276">
          <cell r="B276" t="str">
            <v>LAURO DE FREITAS-BA</v>
          </cell>
          <cell r="C276" t="str">
            <v>BA</v>
          </cell>
          <cell r="D276">
            <v>2277.5</v>
          </cell>
          <cell r="E276">
            <v>0</v>
          </cell>
          <cell r="F276">
            <v>2277.5</v>
          </cell>
          <cell r="G276">
            <v>5063.88</v>
          </cell>
        </row>
        <row r="277">
          <cell r="B277" t="str">
            <v>MACAJUBA-BA</v>
          </cell>
          <cell r="C277" t="str">
            <v>BA</v>
          </cell>
          <cell r="D277">
            <v>1195.68</v>
          </cell>
          <cell r="E277">
            <v>0</v>
          </cell>
          <cell r="F277">
            <v>1195.68</v>
          </cell>
          <cell r="G277">
            <v>2658.52</v>
          </cell>
        </row>
        <row r="278">
          <cell r="B278" t="str">
            <v>MACARANI-BA</v>
          </cell>
          <cell r="C278" t="str">
            <v>BA</v>
          </cell>
          <cell r="D278">
            <v>1366.5</v>
          </cell>
          <cell r="E278">
            <v>0</v>
          </cell>
          <cell r="F278">
            <v>1366.5</v>
          </cell>
          <cell r="G278">
            <v>3038.3199999999997</v>
          </cell>
        </row>
        <row r="279">
          <cell r="B279" t="str">
            <v>MADRE DE DEUS-BA</v>
          </cell>
          <cell r="C279" t="str">
            <v>BA</v>
          </cell>
          <cell r="D279">
            <v>757038.5</v>
          </cell>
          <cell r="E279">
            <v>1412771.1</v>
          </cell>
          <cell r="F279">
            <v>2169809.6</v>
          </cell>
          <cell r="G279">
            <v>4688836.0600000005</v>
          </cell>
        </row>
        <row r="280">
          <cell r="B280" t="str">
            <v>MAIQUINIQUE-BA</v>
          </cell>
          <cell r="C280" t="str">
            <v>BA</v>
          </cell>
          <cell r="D280">
            <v>1138.75</v>
          </cell>
          <cell r="E280">
            <v>0</v>
          </cell>
          <cell r="F280">
            <v>1138.75</v>
          </cell>
          <cell r="G280">
            <v>2531.94</v>
          </cell>
        </row>
        <row r="281">
          <cell r="B281" t="str">
            <v>MAIRI-BA</v>
          </cell>
          <cell r="C281" t="str">
            <v>BA</v>
          </cell>
          <cell r="D281">
            <v>1423.43</v>
          </cell>
          <cell r="E281">
            <v>0</v>
          </cell>
          <cell r="F281">
            <v>1423.43</v>
          </cell>
          <cell r="G281">
            <v>3164.91</v>
          </cell>
        </row>
        <row r="282">
          <cell r="B282" t="str">
            <v>MANOEL VITORINO-BA</v>
          </cell>
          <cell r="C282" t="str">
            <v>BA</v>
          </cell>
          <cell r="D282">
            <v>1309.56</v>
          </cell>
          <cell r="E282">
            <v>0</v>
          </cell>
          <cell r="F282">
            <v>1309.56</v>
          </cell>
          <cell r="G282">
            <v>2911.7200000000003</v>
          </cell>
        </row>
        <row r="283">
          <cell r="B283" t="str">
            <v>MARACAS-BA</v>
          </cell>
          <cell r="C283" t="str">
            <v>BA</v>
          </cell>
          <cell r="D283">
            <v>1537.31</v>
          </cell>
          <cell r="E283">
            <v>0</v>
          </cell>
          <cell r="F283">
            <v>1537.31</v>
          </cell>
          <cell r="G283">
            <v>3418.1099999999997</v>
          </cell>
        </row>
        <row r="284">
          <cell r="B284" t="str">
            <v>MARAGOGIPE-BA</v>
          </cell>
          <cell r="C284" t="str">
            <v>BA</v>
          </cell>
          <cell r="D284">
            <v>703398.59</v>
          </cell>
          <cell r="E284">
            <v>0</v>
          </cell>
          <cell r="F284">
            <v>703398.59</v>
          </cell>
          <cell r="G284">
            <v>1454855.58</v>
          </cell>
        </row>
        <row r="285">
          <cell r="B285" t="str">
            <v>MARAU-BA</v>
          </cell>
          <cell r="C285" t="str">
            <v>BA</v>
          </cell>
          <cell r="D285">
            <v>1423.43</v>
          </cell>
          <cell r="E285">
            <v>0</v>
          </cell>
          <cell r="F285">
            <v>1423.43</v>
          </cell>
          <cell r="G285">
            <v>3164.91</v>
          </cell>
        </row>
        <row r="286">
          <cell r="B286" t="str">
            <v>MARCIONILIO SOUZA-BA</v>
          </cell>
          <cell r="C286" t="str">
            <v>BA</v>
          </cell>
          <cell r="D286">
            <v>1195.68</v>
          </cell>
          <cell r="E286">
            <v>0</v>
          </cell>
          <cell r="F286">
            <v>1195.68</v>
          </cell>
          <cell r="G286">
            <v>2658.52</v>
          </cell>
        </row>
        <row r="287">
          <cell r="B287" t="str">
            <v>MASCOTE-BA</v>
          </cell>
          <cell r="C287" t="str">
            <v>BA</v>
          </cell>
          <cell r="D287">
            <v>1309.56</v>
          </cell>
          <cell r="E287">
            <v>0</v>
          </cell>
          <cell r="F287">
            <v>1309.56</v>
          </cell>
          <cell r="G287">
            <v>2911.7200000000003</v>
          </cell>
        </row>
        <row r="288">
          <cell r="B288" t="str">
            <v>MATA DE SAO JOAO-BA</v>
          </cell>
          <cell r="C288" t="str">
            <v>BA</v>
          </cell>
          <cell r="D288">
            <v>194509.82</v>
          </cell>
          <cell r="E288">
            <v>89976.320000000007</v>
          </cell>
          <cell r="F288">
            <v>284486.14</v>
          </cell>
          <cell r="G288">
            <v>589350.81000000006</v>
          </cell>
        </row>
        <row r="289">
          <cell r="B289" t="str">
            <v>MEDEIROS NETO-BA</v>
          </cell>
          <cell r="C289" t="str">
            <v>BA</v>
          </cell>
          <cell r="D289">
            <v>1480.37</v>
          </cell>
          <cell r="E289">
            <v>0</v>
          </cell>
          <cell r="F289">
            <v>1480.37</v>
          </cell>
          <cell r="G289">
            <v>3291.51</v>
          </cell>
        </row>
        <row r="290">
          <cell r="B290" t="str">
            <v>MIGUEL CALMON-BA</v>
          </cell>
          <cell r="C290" t="str">
            <v>BA</v>
          </cell>
          <cell r="D290">
            <v>1537.31</v>
          </cell>
          <cell r="E290">
            <v>0</v>
          </cell>
          <cell r="F290">
            <v>1537.31</v>
          </cell>
          <cell r="G290">
            <v>3418.1099999999997</v>
          </cell>
        </row>
        <row r="291">
          <cell r="B291" t="str">
            <v>MILAGRES-BA</v>
          </cell>
          <cell r="C291" t="str">
            <v>BA</v>
          </cell>
          <cell r="D291">
            <v>1195.68</v>
          </cell>
          <cell r="E291">
            <v>0</v>
          </cell>
          <cell r="F291">
            <v>1195.68</v>
          </cell>
          <cell r="G291">
            <v>2658.52</v>
          </cell>
        </row>
        <row r="292">
          <cell r="B292" t="str">
            <v>MIRANTE-BA</v>
          </cell>
          <cell r="C292" t="str">
            <v>BA</v>
          </cell>
          <cell r="D292">
            <v>1195.68</v>
          </cell>
          <cell r="E292">
            <v>0</v>
          </cell>
          <cell r="F292">
            <v>1195.68</v>
          </cell>
          <cell r="G292">
            <v>2658.52</v>
          </cell>
        </row>
        <row r="293">
          <cell r="B293" t="str">
            <v>MONTE SANTO-BA</v>
          </cell>
          <cell r="C293" t="str">
            <v>BA</v>
          </cell>
          <cell r="D293">
            <v>1822</v>
          </cell>
          <cell r="E293">
            <v>0</v>
          </cell>
          <cell r="F293">
            <v>1822</v>
          </cell>
          <cell r="G293">
            <v>4051.1</v>
          </cell>
        </row>
        <row r="294">
          <cell r="B294" t="str">
            <v>MUCURI-BA</v>
          </cell>
          <cell r="C294" t="str">
            <v>BA</v>
          </cell>
          <cell r="D294">
            <v>80835.360000000001</v>
          </cell>
          <cell r="E294">
            <v>19366.36</v>
          </cell>
          <cell r="F294">
            <v>100201.72</v>
          </cell>
          <cell r="G294">
            <v>217313.13</v>
          </cell>
        </row>
        <row r="295">
          <cell r="B295" t="str">
            <v>MUNDO NOVO-BA</v>
          </cell>
          <cell r="C295" t="str">
            <v>BA</v>
          </cell>
          <cell r="D295">
            <v>1537.31</v>
          </cell>
          <cell r="E295">
            <v>0</v>
          </cell>
          <cell r="F295">
            <v>1537.31</v>
          </cell>
          <cell r="G295">
            <v>3418.1099999999997</v>
          </cell>
        </row>
        <row r="296">
          <cell r="B296" t="str">
            <v>MUNIZ FERREIRA-BA</v>
          </cell>
          <cell r="C296" t="str">
            <v>BA</v>
          </cell>
          <cell r="D296">
            <v>1138.75</v>
          </cell>
          <cell r="E296">
            <v>0</v>
          </cell>
          <cell r="F296">
            <v>1138.75</v>
          </cell>
          <cell r="G296">
            <v>2531.94</v>
          </cell>
        </row>
        <row r="297">
          <cell r="B297" t="str">
            <v>MURITIBA-BA</v>
          </cell>
          <cell r="C297" t="str">
            <v>BA</v>
          </cell>
          <cell r="D297">
            <v>1594.25</v>
          </cell>
          <cell r="E297">
            <v>0</v>
          </cell>
          <cell r="F297">
            <v>1594.25</v>
          </cell>
          <cell r="G297">
            <v>3544.71</v>
          </cell>
        </row>
        <row r="298">
          <cell r="B298" t="str">
            <v>MUTUIPE-BA</v>
          </cell>
          <cell r="C298" t="str">
            <v>BA</v>
          </cell>
          <cell r="D298">
            <v>1480.37</v>
          </cell>
          <cell r="E298">
            <v>0</v>
          </cell>
          <cell r="F298">
            <v>1480.37</v>
          </cell>
          <cell r="G298">
            <v>3291.51</v>
          </cell>
        </row>
        <row r="299">
          <cell r="B299" t="str">
            <v>NAZARE-BA</v>
          </cell>
          <cell r="C299" t="str">
            <v>BA</v>
          </cell>
          <cell r="D299">
            <v>1537.31</v>
          </cell>
          <cell r="E299">
            <v>0</v>
          </cell>
          <cell r="F299">
            <v>1537.31</v>
          </cell>
          <cell r="G299">
            <v>3418.1099999999997</v>
          </cell>
        </row>
        <row r="300">
          <cell r="B300" t="str">
            <v>NILO PECANHA-BA</v>
          </cell>
          <cell r="C300" t="str">
            <v>BA</v>
          </cell>
          <cell r="D300">
            <v>1252.6199999999999</v>
          </cell>
          <cell r="E300">
            <v>0</v>
          </cell>
          <cell r="F300">
            <v>1252.6199999999999</v>
          </cell>
          <cell r="G300">
            <v>2785.12</v>
          </cell>
        </row>
        <row r="301">
          <cell r="B301" t="str">
            <v>NORDESTINA-BA</v>
          </cell>
          <cell r="C301" t="str">
            <v>BA</v>
          </cell>
          <cell r="D301">
            <v>1252.6199999999999</v>
          </cell>
          <cell r="E301">
            <v>0</v>
          </cell>
          <cell r="F301">
            <v>1252.6199999999999</v>
          </cell>
          <cell r="G301">
            <v>2785.12</v>
          </cell>
        </row>
        <row r="302">
          <cell r="B302" t="str">
            <v>NOVA CANAA-BA</v>
          </cell>
          <cell r="C302" t="str">
            <v>BA</v>
          </cell>
          <cell r="D302">
            <v>1366.5</v>
          </cell>
          <cell r="E302">
            <v>0</v>
          </cell>
          <cell r="F302">
            <v>1366.5</v>
          </cell>
          <cell r="G302">
            <v>3038.3199999999997</v>
          </cell>
        </row>
        <row r="303">
          <cell r="B303" t="str">
            <v>NOVA FATIMA-BA</v>
          </cell>
          <cell r="C303" t="str">
            <v>BA</v>
          </cell>
          <cell r="D303">
            <v>1138.75</v>
          </cell>
          <cell r="E303">
            <v>0</v>
          </cell>
          <cell r="F303">
            <v>1138.75</v>
          </cell>
          <cell r="G303">
            <v>2531.94</v>
          </cell>
        </row>
        <row r="304">
          <cell r="B304" t="str">
            <v>NOVA IBIA-BA</v>
          </cell>
          <cell r="C304" t="str">
            <v>BA</v>
          </cell>
          <cell r="D304">
            <v>1138.75</v>
          </cell>
          <cell r="E304">
            <v>0</v>
          </cell>
          <cell r="F304">
            <v>1138.75</v>
          </cell>
          <cell r="G304">
            <v>2531.94</v>
          </cell>
        </row>
        <row r="305">
          <cell r="B305" t="str">
            <v>NOVA ITARANA-BA</v>
          </cell>
          <cell r="C305" t="str">
            <v>BA</v>
          </cell>
          <cell r="D305">
            <v>1138.75</v>
          </cell>
          <cell r="E305">
            <v>0</v>
          </cell>
          <cell r="F305">
            <v>1138.75</v>
          </cell>
          <cell r="G305">
            <v>2531.94</v>
          </cell>
        </row>
        <row r="306">
          <cell r="B306" t="str">
            <v>NOVA SOURE-BA</v>
          </cell>
          <cell r="C306" t="str">
            <v>BA</v>
          </cell>
          <cell r="D306">
            <v>1537.31</v>
          </cell>
          <cell r="E306">
            <v>0</v>
          </cell>
          <cell r="F306">
            <v>1537.31</v>
          </cell>
          <cell r="G306">
            <v>3418.1099999999997</v>
          </cell>
        </row>
        <row r="307">
          <cell r="B307" t="str">
            <v>NOVA VICOSA-BA</v>
          </cell>
          <cell r="C307" t="str">
            <v>BA</v>
          </cell>
          <cell r="D307">
            <v>82021.210000000006</v>
          </cell>
          <cell r="E307">
            <v>0</v>
          </cell>
          <cell r="F307">
            <v>82021.210000000006</v>
          </cell>
          <cell r="G307">
            <v>84110.99</v>
          </cell>
        </row>
        <row r="308">
          <cell r="B308" t="str">
            <v>NOVO TRIUNFO-BA</v>
          </cell>
          <cell r="C308" t="str">
            <v>BA</v>
          </cell>
          <cell r="D308">
            <v>1309.56</v>
          </cell>
          <cell r="E308">
            <v>0</v>
          </cell>
          <cell r="F308">
            <v>1309.56</v>
          </cell>
          <cell r="G308">
            <v>2911.7200000000003</v>
          </cell>
        </row>
        <row r="309">
          <cell r="B309" t="str">
            <v>OLINDINA-BA</v>
          </cell>
          <cell r="C309" t="str">
            <v>BA</v>
          </cell>
          <cell r="D309">
            <v>1537.31</v>
          </cell>
          <cell r="E309">
            <v>0</v>
          </cell>
          <cell r="F309">
            <v>1537.31</v>
          </cell>
          <cell r="G309">
            <v>3418.1099999999997</v>
          </cell>
        </row>
        <row r="310">
          <cell r="B310" t="str">
            <v>OURICANGAS-BA</v>
          </cell>
          <cell r="C310" t="str">
            <v>BA</v>
          </cell>
          <cell r="D310">
            <v>48529.56</v>
          </cell>
          <cell r="E310">
            <v>17.57</v>
          </cell>
          <cell r="F310">
            <v>48547.13</v>
          </cell>
          <cell r="G310">
            <v>76180.850000000006</v>
          </cell>
        </row>
        <row r="311">
          <cell r="B311" t="str">
            <v>OUROLANDIA-BA</v>
          </cell>
          <cell r="C311" t="str">
            <v>BA</v>
          </cell>
          <cell r="D311">
            <v>1366.5</v>
          </cell>
          <cell r="E311">
            <v>0</v>
          </cell>
          <cell r="F311">
            <v>1366.5</v>
          </cell>
          <cell r="G311">
            <v>3038.3199999999997</v>
          </cell>
        </row>
        <row r="312">
          <cell r="B312" t="str">
            <v>PARIPIRANGA-BA</v>
          </cell>
          <cell r="C312" t="str">
            <v>BA</v>
          </cell>
          <cell r="D312">
            <v>1537.31</v>
          </cell>
          <cell r="E312">
            <v>0</v>
          </cell>
          <cell r="F312">
            <v>1537.31</v>
          </cell>
          <cell r="G312">
            <v>3418.1099999999997</v>
          </cell>
        </row>
        <row r="313">
          <cell r="B313" t="str">
            <v>PAU BRASIL-BA</v>
          </cell>
          <cell r="C313" t="str">
            <v>BA</v>
          </cell>
          <cell r="D313">
            <v>1195.68</v>
          </cell>
          <cell r="E313">
            <v>0</v>
          </cell>
          <cell r="F313">
            <v>1195.68</v>
          </cell>
          <cell r="G313">
            <v>2658.52</v>
          </cell>
        </row>
        <row r="314">
          <cell r="B314" t="str">
            <v>PAULO AFONSO-BA</v>
          </cell>
          <cell r="C314" t="str">
            <v>BA</v>
          </cell>
          <cell r="D314">
            <v>2106.69</v>
          </cell>
          <cell r="E314">
            <v>0</v>
          </cell>
          <cell r="F314">
            <v>2106.69</v>
          </cell>
          <cell r="G314">
            <v>4684.09</v>
          </cell>
        </row>
        <row r="315">
          <cell r="B315" t="str">
            <v>PE DE SERRA-BA</v>
          </cell>
          <cell r="C315" t="str">
            <v>BA</v>
          </cell>
          <cell r="D315">
            <v>1252.6199999999999</v>
          </cell>
          <cell r="E315">
            <v>0</v>
          </cell>
          <cell r="F315">
            <v>1252.6199999999999</v>
          </cell>
          <cell r="G315">
            <v>2785.12</v>
          </cell>
        </row>
        <row r="316">
          <cell r="B316" t="str">
            <v>PEDRAO-BA</v>
          </cell>
          <cell r="C316" t="str">
            <v>BA</v>
          </cell>
          <cell r="D316">
            <v>1138.75</v>
          </cell>
          <cell r="E316">
            <v>0</v>
          </cell>
          <cell r="F316">
            <v>1138.75</v>
          </cell>
          <cell r="G316">
            <v>2531.94</v>
          </cell>
        </row>
        <row r="317">
          <cell r="B317" t="str">
            <v>PEDRO ALEXANDRE-BA</v>
          </cell>
          <cell r="C317" t="str">
            <v>BA</v>
          </cell>
          <cell r="D317">
            <v>1366.5</v>
          </cell>
          <cell r="E317">
            <v>0</v>
          </cell>
          <cell r="F317">
            <v>1366.5</v>
          </cell>
          <cell r="G317">
            <v>3038.3199999999997</v>
          </cell>
        </row>
        <row r="318">
          <cell r="B318" t="str">
            <v>PINTADAS-BA</v>
          </cell>
          <cell r="C318" t="str">
            <v>BA</v>
          </cell>
          <cell r="D318">
            <v>1195.68</v>
          </cell>
          <cell r="E318">
            <v>0</v>
          </cell>
          <cell r="F318">
            <v>1195.68</v>
          </cell>
          <cell r="G318">
            <v>2658.52</v>
          </cell>
        </row>
        <row r="319">
          <cell r="B319" t="str">
            <v>PIRAI DO NORTE-BA</v>
          </cell>
          <cell r="C319" t="str">
            <v>BA</v>
          </cell>
          <cell r="D319">
            <v>1138.75</v>
          </cell>
          <cell r="E319">
            <v>0</v>
          </cell>
          <cell r="F319">
            <v>1138.75</v>
          </cell>
          <cell r="G319">
            <v>2531.94</v>
          </cell>
        </row>
        <row r="320">
          <cell r="B320" t="str">
            <v>PIRITIBA-BA</v>
          </cell>
          <cell r="C320" t="str">
            <v>BA</v>
          </cell>
          <cell r="D320">
            <v>1480.37</v>
          </cell>
          <cell r="E320">
            <v>0</v>
          </cell>
          <cell r="F320">
            <v>1480.37</v>
          </cell>
          <cell r="G320">
            <v>3291.51</v>
          </cell>
        </row>
        <row r="321">
          <cell r="B321" t="str">
            <v>PLANALTINO-BA</v>
          </cell>
          <cell r="C321" t="str">
            <v>BA</v>
          </cell>
          <cell r="D321">
            <v>1138.75</v>
          </cell>
          <cell r="E321">
            <v>0</v>
          </cell>
          <cell r="F321">
            <v>1138.75</v>
          </cell>
          <cell r="G321">
            <v>2531.94</v>
          </cell>
        </row>
        <row r="322">
          <cell r="B322" t="str">
            <v>PLANALTO-BA</v>
          </cell>
          <cell r="C322" t="str">
            <v>BA</v>
          </cell>
          <cell r="D322">
            <v>1537.31</v>
          </cell>
          <cell r="E322">
            <v>0</v>
          </cell>
          <cell r="F322">
            <v>1537.31</v>
          </cell>
          <cell r="G322">
            <v>3418.1099999999997</v>
          </cell>
        </row>
        <row r="323">
          <cell r="B323" t="str">
            <v>POCOES-BA</v>
          </cell>
          <cell r="C323" t="str">
            <v>BA</v>
          </cell>
          <cell r="D323">
            <v>1765.06</v>
          </cell>
          <cell r="E323">
            <v>0</v>
          </cell>
          <cell r="F323">
            <v>1765.06</v>
          </cell>
          <cell r="G323">
            <v>3924.5</v>
          </cell>
        </row>
        <row r="324">
          <cell r="B324" t="str">
            <v>POJUCA-BA</v>
          </cell>
          <cell r="C324" t="str">
            <v>BA</v>
          </cell>
          <cell r="D324">
            <v>1129416.57</v>
          </cell>
          <cell r="E324">
            <v>375609.25</v>
          </cell>
          <cell r="F324">
            <v>1505025.82</v>
          </cell>
          <cell r="G324">
            <v>3165213.75</v>
          </cell>
        </row>
        <row r="325">
          <cell r="B325" t="str">
            <v>PORTO SEGURO-BA</v>
          </cell>
          <cell r="C325" t="str">
            <v>BA</v>
          </cell>
          <cell r="D325">
            <v>2163.62</v>
          </cell>
          <cell r="E325">
            <v>0</v>
          </cell>
          <cell r="F325">
            <v>2163.62</v>
          </cell>
          <cell r="G325">
            <v>4810.68</v>
          </cell>
        </row>
        <row r="326">
          <cell r="B326" t="str">
            <v>POTIRAGUA-BA</v>
          </cell>
          <cell r="C326" t="str">
            <v>BA</v>
          </cell>
          <cell r="D326">
            <v>1138.75</v>
          </cell>
          <cell r="E326">
            <v>0</v>
          </cell>
          <cell r="F326">
            <v>1138.75</v>
          </cell>
          <cell r="G326">
            <v>2531.94</v>
          </cell>
        </row>
        <row r="327">
          <cell r="B327" t="str">
            <v>PRADO-BA</v>
          </cell>
          <cell r="C327" t="str">
            <v>BA</v>
          </cell>
          <cell r="D327">
            <v>1537.31</v>
          </cell>
          <cell r="E327">
            <v>0</v>
          </cell>
          <cell r="F327">
            <v>1537.31</v>
          </cell>
          <cell r="G327">
            <v>3418.1099999999997</v>
          </cell>
        </row>
        <row r="328">
          <cell r="B328" t="str">
            <v>PRESIDENTE TANCREDO NEVES-BA</v>
          </cell>
          <cell r="C328" t="str">
            <v>BA</v>
          </cell>
          <cell r="D328">
            <v>1480.37</v>
          </cell>
          <cell r="E328">
            <v>0</v>
          </cell>
          <cell r="F328">
            <v>1480.37</v>
          </cell>
          <cell r="G328">
            <v>3291.51</v>
          </cell>
        </row>
        <row r="329">
          <cell r="B329" t="str">
            <v>QUEIMADAS-BA</v>
          </cell>
          <cell r="C329" t="str">
            <v>BA</v>
          </cell>
          <cell r="D329">
            <v>1537.31</v>
          </cell>
          <cell r="E329">
            <v>0</v>
          </cell>
          <cell r="F329">
            <v>1537.31</v>
          </cell>
          <cell r="G329">
            <v>3418.1099999999997</v>
          </cell>
        </row>
        <row r="330">
          <cell r="B330" t="str">
            <v>QUIJINGUE-BA</v>
          </cell>
          <cell r="C330" t="str">
            <v>BA</v>
          </cell>
          <cell r="D330">
            <v>1537.31</v>
          </cell>
          <cell r="E330">
            <v>0</v>
          </cell>
          <cell r="F330">
            <v>1537.31</v>
          </cell>
          <cell r="G330">
            <v>3418.1099999999997</v>
          </cell>
        </row>
        <row r="331">
          <cell r="B331" t="str">
            <v>QUIXABEIRA-BA</v>
          </cell>
          <cell r="C331" t="str">
            <v>BA</v>
          </cell>
          <cell r="D331">
            <v>1138.75</v>
          </cell>
          <cell r="E331">
            <v>0</v>
          </cell>
          <cell r="F331">
            <v>1138.75</v>
          </cell>
          <cell r="G331">
            <v>2531.94</v>
          </cell>
        </row>
        <row r="332">
          <cell r="B332" t="str">
            <v>RAFAEL JAMBEIRO-BA</v>
          </cell>
          <cell r="C332" t="str">
            <v>BA</v>
          </cell>
          <cell r="D332">
            <v>1480.37</v>
          </cell>
          <cell r="E332">
            <v>0</v>
          </cell>
          <cell r="F332">
            <v>1480.37</v>
          </cell>
          <cell r="G332">
            <v>3291.51</v>
          </cell>
        </row>
        <row r="333">
          <cell r="B333" t="str">
            <v>RETIROLANDIA-BA</v>
          </cell>
          <cell r="C333" t="str">
            <v>BA</v>
          </cell>
          <cell r="D333">
            <v>1252.6199999999999</v>
          </cell>
          <cell r="E333">
            <v>0</v>
          </cell>
          <cell r="F333">
            <v>1252.6199999999999</v>
          </cell>
          <cell r="G333">
            <v>2785.12</v>
          </cell>
        </row>
        <row r="334">
          <cell r="B334" t="str">
            <v>RIACHAO DO JACUIPE-BA</v>
          </cell>
          <cell r="C334" t="str">
            <v>BA</v>
          </cell>
          <cell r="D334">
            <v>1651.18</v>
          </cell>
          <cell r="E334">
            <v>0</v>
          </cell>
          <cell r="F334">
            <v>1651.18</v>
          </cell>
          <cell r="G334">
            <v>3671.3</v>
          </cell>
        </row>
        <row r="335">
          <cell r="B335" t="str">
            <v>RIBEIRA DO AMPARO-BA</v>
          </cell>
          <cell r="C335" t="str">
            <v>BA</v>
          </cell>
          <cell r="D335">
            <v>1309.56</v>
          </cell>
          <cell r="E335">
            <v>0</v>
          </cell>
          <cell r="F335">
            <v>1309.56</v>
          </cell>
          <cell r="G335">
            <v>2911.7200000000003</v>
          </cell>
        </row>
        <row r="336">
          <cell r="B336" t="str">
            <v>RIBEIRA DO POMBAL-BA</v>
          </cell>
          <cell r="C336" t="str">
            <v>BA</v>
          </cell>
          <cell r="D336">
            <v>1765.06</v>
          </cell>
          <cell r="E336">
            <v>0</v>
          </cell>
          <cell r="F336">
            <v>1765.06</v>
          </cell>
          <cell r="G336">
            <v>3924.5</v>
          </cell>
        </row>
        <row r="337">
          <cell r="B337" t="str">
            <v>RIBEIRAO DO LARGO-BA</v>
          </cell>
          <cell r="C337" t="str">
            <v>BA</v>
          </cell>
          <cell r="D337">
            <v>1138.75</v>
          </cell>
          <cell r="E337">
            <v>0</v>
          </cell>
          <cell r="F337">
            <v>1138.75</v>
          </cell>
          <cell r="G337">
            <v>2531.94</v>
          </cell>
        </row>
        <row r="338">
          <cell r="B338" t="str">
            <v>RIO REAL-BA</v>
          </cell>
          <cell r="C338" t="str">
            <v>BA</v>
          </cell>
          <cell r="D338">
            <v>1708.12</v>
          </cell>
          <cell r="E338">
            <v>0</v>
          </cell>
          <cell r="F338">
            <v>1708.12</v>
          </cell>
          <cell r="G338">
            <v>3797.9</v>
          </cell>
        </row>
        <row r="339">
          <cell r="B339" t="str">
            <v>RUY BARBOSA-BA</v>
          </cell>
          <cell r="C339" t="str">
            <v>BA</v>
          </cell>
          <cell r="D339">
            <v>1594.25</v>
          </cell>
          <cell r="E339">
            <v>0</v>
          </cell>
          <cell r="F339">
            <v>1594.25</v>
          </cell>
          <cell r="G339">
            <v>3544.71</v>
          </cell>
        </row>
        <row r="340">
          <cell r="B340" t="str">
            <v>SALINAS DA MARGARIDA-BA</v>
          </cell>
          <cell r="C340" t="str">
            <v>BA</v>
          </cell>
          <cell r="D340">
            <v>704730.65</v>
          </cell>
          <cell r="E340">
            <v>303349.33</v>
          </cell>
          <cell r="F340">
            <v>1008079.98</v>
          </cell>
          <cell r="G340">
            <v>2127597.86</v>
          </cell>
        </row>
        <row r="341">
          <cell r="B341" t="str">
            <v>SALVADOR-BA</v>
          </cell>
          <cell r="C341" t="str">
            <v>BA</v>
          </cell>
          <cell r="D341">
            <v>76699.66</v>
          </cell>
          <cell r="E341">
            <v>303349.33</v>
          </cell>
          <cell r="F341">
            <v>380048.99</v>
          </cell>
          <cell r="G341">
            <v>840383.1</v>
          </cell>
        </row>
        <row r="342">
          <cell r="B342" t="str">
            <v>SANTA BARBARA-BA</v>
          </cell>
          <cell r="C342" t="str">
            <v>BA</v>
          </cell>
          <cell r="D342">
            <v>1423.43</v>
          </cell>
          <cell r="E342">
            <v>0</v>
          </cell>
          <cell r="F342">
            <v>1423.43</v>
          </cell>
          <cell r="G342">
            <v>3164.91</v>
          </cell>
        </row>
        <row r="343">
          <cell r="B343" t="str">
            <v>SANTA BRIGIDA-BA</v>
          </cell>
          <cell r="C343" t="str">
            <v>BA</v>
          </cell>
          <cell r="D343">
            <v>1309.56</v>
          </cell>
          <cell r="E343">
            <v>0</v>
          </cell>
          <cell r="F343">
            <v>1309.56</v>
          </cell>
          <cell r="G343">
            <v>2911.7200000000003</v>
          </cell>
        </row>
        <row r="344">
          <cell r="B344" t="str">
            <v>SANTA CRUZ CABRALIA-BA</v>
          </cell>
          <cell r="C344" t="str">
            <v>BA</v>
          </cell>
          <cell r="D344">
            <v>1537.31</v>
          </cell>
          <cell r="E344">
            <v>0</v>
          </cell>
          <cell r="F344">
            <v>1537.31</v>
          </cell>
          <cell r="G344">
            <v>3418.1099999999997</v>
          </cell>
        </row>
        <row r="345">
          <cell r="B345" t="str">
            <v>SANTA CRUZ DA VITORIA-BA</v>
          </cell>
          <cell r="C345" t="str">
            <v>BA</v>
          </cell>
          <cell r="D345">
            <v>1138.75</v>
          </cell>
          <cell r="E345">
            <v>0</v>
          </cell>
          <cell r="F345">
            <v>1138.75</v>
          </cell>
          <cell r="G345">
            <v>2531.94</v>
          </cell>
        </row>
        <row r="346">
          <cell r="B346" t="str">
            <v>SANTA INES-BA</v>
          </cell>
          <cell r="C346" t="str">
            <v>BA</v>
          </cell>
          <cell r="D346">
            <v>1195.68</v>
          </cell>
          <cell r="E346">
            <v>0</v>
          </cell>
          <cell r="F346">
            <v>1195.68</v>
          </cell>
          <cell r="G346">
            <v>2658.52</v>
          </cell>
        </row>
        <row r="347">
          <cell r="B347" t="str">
            <v>SANTA LUZIA-BA</v>
          </cell>
          <cell r="C347" t="str">
            <v>BA</v>
          </cell>
          <cell r="D347">
            <v>1252.6199999999999</v>
          </cell>
          <cell r="E347">
            <v>0</v>
          </cell>
          <cell r="F347">
            <v>1252.6199999999999</v>
          </cell>
          <cell r="G347">
            <v>2785.12</v>
          </cell>
        </row>
        <row r="348">
          <cell r="B348" t="str">
            <v>SANTA TERESINHA-BA</v>
          </cell>
          <cell r="C348" t="str">
            <v>BA</v>
          </cell>
          <cell r="D348">
            <v>1138.75</v>
          </cell>
          <cell r="E348">
            <v>0</v>
          </cell>
          <cell r="F348">
            <v>1138.75</v>
          </cell>
          <cell r="G348">
            <v>2531.94</v>
          </cell>
        </row>
        <row r="349">
          <cell r="B349" t="str">
            <v>SANTALUZ-BA</v>
          </cell>
          <cell r="C349" t="str">
            <v>BA</v>
          </cell>
          <cell r="D349">
            <v>1651.18</v>
          </cell>
          <cell r="E349">
            <v>0</v>
          </cell>
          <cell r="F349">
            <v>1651.18</v>
          </cell>
          <cell r="G349">
            <v>3671.3</v>
          </cell>
        </row>
        <row r="350">
          <cell r="B350" t="str">
            <v>SANTANOPOLIS-BA</v>
          </cell>
          <cell r="C350" t="str">
            <v>BA</v>
          </cell>
          <cell r="D350">
            <v>1138.75</v>
          </cell>
          <cell r="E350">
            <v>0</v>
          </cell>
          <cell r="F350">
            <v>1138.75</v>
          </cell>
          <cell r="G350">
            <v>2531.94</v>
          </cell>
        </row>
        <row r="351">
          <cell r="B351" t="str">
            <v>SANTO AMARO-BA</v>
          </cell>
          <cell r="C351" t="str">
            <v>BA</v>
          </cell>
          <cell r="D351">
            <v>725769.32</v>
          </cell>
          <cell r="E351">
            <v>303349.33</v>
          </cell>
          <cell r="F351">
            <v>1029118.6499999999</v>
          </cell>
          <cell r="G351">
            <v>2174441.7599999998</v>
          </cell>
        </row>
        <row r="352">
          <cell r="B352" t="str">
            <v>SANTO ANTONIO DE JESUS-BA</v>
          </cell>
          <cell r="C352" t="str">
            <v>BA</v>
          </cell>
          <cell r="D352">
            <v>2049.75</v>
          </cell>
          <cell r="E352">
            <v>0</v>
          </cell>
          <cell r="F352">
            <v>2049.75</v>
          </cell>
          <cell r="G352">
            <v>4557.49</v>
          </cell>
        </row>
        <row r="353">
          <cell r="B353" t="str">
            <v>SANTO ESTEVAO-BA</v>
          </cell>
          <cell r="C353" t="str">
            <v>BA</v>
          </cell>
          <cell r="D353">
            <v>1765.06</v>
          </cell>
          <cell r="E353">
            <v>0</v>
          </cell>
          <cell r="F353">
            <v>1765.06</v>
          </cell>
          <cell r="G353">
            <v>3924.5</v>
          </cell>
        </row>
        <row r="354">
          <cell r="B354" t="str">
            <v>SAO DOMINGOS-BA</v>
          </cell>
          <cell r="C354" t="str">
            <v>BA</v>
          </cell>
          <cell r="D354">
            <v>1138.75</v>
          </cell>
          <cell r="E354">
            <v>0</v>
          </cell>
          <cell r="F354">
            <v>1138.75</v>
          </cell>
          <cell r="G354">
            <v>2531.94</v>
          </cell>
        </row>
        <row r="355">
          <cell r="B355" t="str">
            <v>SAO FELIPE-BA</v>
          </cell>
          <cell r="C355" t="str">
            <v>BA</v>
          </cell>
          <cell r="D355">
            <v>1480.37</v>
          </cell>
          <cell r="E355">
            <v>0</v>
          </cell>
          <cell r="F355">
            <v>1480.37</v>
          </cell>
          <cell r="G355">
            <v>3291.51</v>
          </cell>
        </row>
        <row r="356">
          <cell r="B356" t="str">
            <v>SAO FELIX-BA</v>
          </cell>
          <cell r="C356" t="str">
            <v>BA</v>
          </cell>
          <cell r="D356">
            <v>1309.56</v>
          </cell>
          <cell r="E356">
            <v>0</v>
          </cell>
          <cell r="F356">
            <v>1309.56</v>
          </cell>
          <cell r="G356">
            <v>2911.7200000000003</v>
          </cell>
        </row>
        <row r="357">
          <cell r="B357" t="str">
            <v>SAO FRANCISCO DO CONDE-BA</v>
          </cell>
          <cell r="C357" t="str">
            <v>BA</v>
          </cell>
          <cell r="D357">
            <v>1040961.21</v>
          </cell>
          <cell r="E357">
            <v>991627.8</v>
          </cell>
          <cell r="F357">
            <v>2032589.01</v>
          </cell>
          <cell r="G357">
            <v>4456681.62</v>
          </cell>
        </row>
        <row r="358">
          <cell r="B358" t="str">
            <v>SAO GONCALO DOS CAMPOS-BA</v>
          </cell>
          <cell r="C358" t="str">
            <v>BA</v>
          </cell>
          <cell r="D358">
            <v>1651.18</v>
          </cell>
          <cell r="E358">
            <v>0</v>
          </cell>
          <cell r="F358">
            <v>1651.18</v>
          </cell>
          <cell r="G358">
            <v>3671.3</v>
          </cell>
        </row>
        <row r="359">
          <cell r="B359" t="str">
            <v>SAO JOSE DA VITORIA-BA</v>
          </cell>
          <cell r="C359" t="str">
            <v>BA</v>
          </cell>
          <cell r="D359">
            <v>1138.75</v>
          </cell>
          <cell r="E359">
            <v>0</v>
          </cell>
          <cell r="F359">
            <v>1138.75</v>
          </cell>
          <cell r="G359">
            <v>2531.94</v>
          </cell>
        </row>
        <row r="360">
          <cell r="B360" t="str">
            <v>SAO JOSE DO JACUIPE-BA</v>
          </cell>
          <cell r="C360" t="str">
            <v>BA</v>
          </cell>
          <cell r="D360">
            <v>1195.68</v>
          </cell>
          <cell r="E360">
            <v>0</v>
          </cell>
          <cell r="F360">
            <v>1195.68</v>
          </cell>
          <cell r="G360">
            <v>2658.52</v>
          </cell>
        </row>
        <row r="361">
          <cell r="B361" t="str">
            <v>SAO MIGUEL DAS MATAS-BA</v>
          </cell>
          <cell r="C361" t="str">
            <v>BA</v>
          </cell>
          <cell r="D361">
            <v>1195.68</v>
          </cell>
          <cell r="E361">
            <v>0</v>
          </cell>
          <cell r="F361">
            <v>1195.68</v>
          </cell>
          <cell r="G361">
            <v>2658.52</v>
          </cell>
        </row>
        <row r="362">
          <cell r="B362" t="str">
            <v>SAO SEBASTIAO DO PASSE-BA</v>
          </cell>
          <cell r="C362" t="str">
            <v>BA</v>
          </cell>
          <cell r="D362">
            <v>1027820.8</v>
          </cell>
          <cell r="E362">
            <v>215597.07</v>
          </cell>
          <cell r="F362">
            <v>1243417.8700000001</v>
          </cell>
          <cell r="G362">
            <v>2533903.3400000003</v>
          </cell>
        </row>
        <row r="363">
          <cell r="B363" t="str">
            <v>SAPEACU-BA</v>
          </cell>
          <cell r="C363" t="str">
            <v>BA</v>
          </cell>
          <cell r="D363">
            <v>1366.5</v>
          </cell>
          <cell r="E363">
            <v>0</v>
          </cell>
          <cell r="F363">
            <v>1366.5</v>
          </cell>
          <cell r="G363">
            <v>3038.3199999999997</v>
          </cell>
        </row>
        <row r="364">
          <cell r="B364" t="str">
            <v>SATIRO DIAS-BA</v>
          </cell>
          <cell r="C364" t="str">
            <v>BA</v>
          </cell>
          <cell r="D364">
            <v>2677.05</v>
          </cell>
          <cell r="E364">
            <v>639.34</v>
          </cell>
          <cell r="F364">
            <v>3316.3900000000003</v>
          </cell>
          <cell r="G364">
            <v>8006.84</v>
          </cell>
        </row>
        <row r="365">
          <cell r="B365" t="str">
            <v>SAUBARA-BA</v>
          </cell>
          <cell r="C365" t="str">
            <v>BA</v>
          </cell>
          <cell r="D365">
            <v>750633.02</v>
          </cell>
          <cell r="E365">
            <v>303349.33</v>
          </cell>
          <cell r="F365">
            <v>1053982.3500000001</v>
          </cell>
          <cell r="G365">
            <v>2225146.2400000002</v>
          </cell>
        </row>
        <row r="366">
          <cell r="B366" t="str">
            <v>SERRA PRETA-BA</v>
          </cell>
          <cell r="C366" t="str">
            <v>BA</v>
          </cell>
          <cell r="D366">
            <v>1309.56</v>
          </cell>
          <cell r="E366">
            <v>0</v>
          </cell>
          <cell r="F366">
            <v>1309.56</v>
          </cell>
          <cell r="G366">
            <v>2911.7200000000003</v>
          </cell>
        </row>
        <row r="367">
          <cell r="B367" t="str">
            <v>SERRINHA-BA</v>
          </cell>
          <cell r="C367" t="str">
            <v>BA</v>
          </cell>
          <cell r="D367">
            <v>1992.81</v>
          </cell>
          <cell r="E367">
            <v>0</v>
          </cell>
          <cell r="F367">
            <v>1992.81</v>
          </cell>
          <cell r="G367">
            <v>4430.8899999999994</v>
          </cell>
        </row>
        <row r="368">
          <cell r="B368" t="str">
            <v>SERROLANDIA-BA</v>
          </cell>
          <cell r="C368" t="str">
            <v>BA</v>
          </cell>
          <cell r="D368">
            <v>1252.6199999999999</v>
          </cell>
          <cell r="E368">
            <v>0</v>
          </cell>
          <cell r="F368">
            <v>1252.6199999999999</v>
          </cell>
          <cell r="G368">
            <v>2785.12</v>
          </cell>
        </row>
        <row r="369">
          <cell r="B369" t="str">
            <v>SIMOES FILHO-BA</v>
          </cell>
          <cell r="C369" t="str">
            <v>BA</v>
          </cell>
          <cell r="D369">
            <v>83101.22</v>
          </cell>
          <cell r="E369">
            <v>28987.83</v>
          </cell>
          <cell r="F369">
            <v>112089.05</v>
          </cell>
          <cell r="G369">
            <v>214833.31</v>
          </cell>
        </row>
        <row r="370">
          <cell r="B370" t="str">
            <v>SITIO DO QUINTO-BA</v>
          </cell>
          <cell r="C370" t="str">
            <v>BA</v>
          </cell>
          <cell r="D370">
            <v>1252.6199999999999</v>
          </cell>
          <cell r="E370">
            <v>0</v>
          </cell>
          <cell r="F370">
            <v>1252.6199999999999</v>
          </cell>
          <cell r="G370">
            <v>2785.12</v>
          </cell>
        </row>
        <row r="371">
          <cell r="B371" t="str">
            <v>TANQUINHO-BA</v>
          </cell>
          <cell r="C371" t="str">
            <v>BA</v>
          </cell>
          <cell r="D371">
            <v>1138.75</v>
          </cell>
          <cell r="E371">
            <v>0</v>
          </cell>
          <cell r="F371">
            <v>1138.75</v>
          </cell>
          <cell r="G371">
            <v>2531.94</v>
          </cell>
        </row>
        <row r="372">
          <cell r="B372" t="str">
            <v>TAPEROA-BA</v>
          </cell>
          <cell r="C372" t="str">
            <v>BA</v>
          </cell>
          <cell r="D372">
            <v>1423.43</v>
          </cell>
          <cell r="E372">
            <v>0</v>
          </cell>
          <cell r="F372">
            <v>1423.43</v>
          </cell>
          <cell r="G372">
            <v>3164.91</v>
          </cell>
        </row>
        <row r="373">
          <cell r="B373" t="str">
            <v>TAPIRAMUTA-BA</v>
          </cell>
          <cell r="C373" t="str">
            <v>BA</v>
          </cell>
          <cell r="D373">
            <v>1366.5</v>
          </cell>
          <cell r="E373">
            <v>0</v>
          </cell>
          <cell r="F373">
            <v>1366.5</v>
          </cell>
          <cell r="G373">
            <v>3038.3199999999997</v>
          </cell>
        </row>
        <row r="374">
          <cell r="B374" t="str">
            <v>TEIXEIRA DE FREITAS-BA</v>
          </cell>
          <cell r="C374" t="str">
            <v>BA</v>
          </cell>
          <cell r="D374">
            <v>2220.56</v>
          </cell>
          <cell r="E374">
            <v>0</v>
          </cell>
          <cell r="F374">
            <v>2220.56</v>
          </cell>
          <cell r="G374">
            <v>4937.28</v>
          </cell>
        </row>
        <row r="375">
          <cell r="B375" t="str">
            <v>TEODORO SAMPAIO-BA</v>
          </cell>
          <cell r="C375" t="str">
            <v>BA</v>
          </cell>
          <cell r="D375">
            <v>685082.97</v>
          </cell>
          <cell r="E375">
            <v>1236.07</v>
          </cell>
          <cell r="F375">
            <v>686319.03999999992</v>
          </cell>
          <cell r="G375">
            <v>1418852.2799999998</v>
          </cell>
        </row>
        <row r="376">
          <cell r="B376" t="str">
            <v>TEOFILANDIA-BA</v>
          </cell>
          <cell r="C376" t="str">
            <v>BA</v>
          </cell>
          <cell r="D376">
            <v>1480.37</v>
          </cell>
          <cell r="E376">
            <v>0</v>
          </cell>
          <cell r="F376">
            <v>1480.37</v>
          </cell>
          <cell r="G376">
            <v>3291.51</v>
          </cell>
        </row>
        <row r="377">
          <cell r="B377" t="str">
            <v>TEOLANDIA-BA</v>
          </cell>
          <cell r="C377" t="str">
            <v>BA</v>
          </cell>
          <cell r="D377">
            <v>711622.69</v>
          </cell>
          <cell r="E377">
            <v>0</v>
          </cell>
          <cell r="F377">
            <v>711622.69</v>
          </cell>
          <cell r="G377">
            <v>1468648.99</v>
          </cell>
        </row>
        <row r="378">
          <cell r="B378" t="str">
            <v>TERRA NOVA-BA</v>
          </cell>
          <cell r="C378" t="str">
            <v>BA</v>
          </cell>
          <cell r="D378">
            <v>1252.6199999999999</v>
          </cell>
          <cell r="E378">
            <v>0</v>
          </cell>
          <cell r="F378">
            <v>1252.6199999999999</v>
          </cell>
          <cell r="G378">
            <v>2785.12</v>
          </cell>
        </row>
        <row r="379">
          <cell r="B379" t="str">
            <v>TUCANO-BA</v>
          </cell>
          <cell r="C379" t="str">
            <v>BA</v>
          </cell>
          <cell r="D379">
            <v>1822</v>
          </cell>
          <cell r="E379">
            <v>0</v>
          </cell>
          <cell r="F379">
            <v>1822</v>
          </cell>
          <cell r="G379">
            <v>4051.1</v>
          </cell>
        </row>
        <row r="380">
          <cell r="B380" t="str">
            <v>UAUA-BA</v>
          </cell>
          <cell r="C380" t="str">
            <v>BA</v>
          </cell>
          <cell r="D380">
            <v>1537.31</v>
          </cell>
          <cell r="E380">
            <v>0</v>
          </cell>
          <cell r="F380">
            <v>1537.31</v>
          </cell>
          <cell r="G380">
            <v>3418.1099999999997</v>
          </cell>
        </row>
        <row r="381">
          <cell r="B381" t="str">
            <v>UBAIRA-BA</v>
          </cell>
          <cell r="C381" t="str">
            <v>BA</v>
          </cell>
          <cell r="D381">
            <v>1423.43</v>
          </cell>
          <cell r="E381">
            <v>0</v>
          </cell>
          <cell r="F381">
            <v>1423.43</v>
          </cell>
          <cell r="G381">
            <v>3164.91</v>
          </cell>
        </row>
        <row r="382">
          <cell r="B382" t="str">
            <v>UBAITABA-BA</v>
          </cell>
          <cell r="C382" t="str">
            <v>BA</v>
          </cell>
          <cell r="D382">
            <v>1480.37</v>
          </cell>
          <cell r="E382">
            <v>0</v>
          </cell>
          <cell r="F382">
            <v>1480.37</v>
          </cell>
          <cell r="G382">
            <v>3291.51</v>
          </cell>
        </row>
        <row r="383">
          <cell r="B383" t="str">
            <v>UBATA-BA</v>
          </cell>
          <cell r="C383" t="str">
            <v>BA</v>
          </cell>
          <cell r="D383">
            <v>1537.31</v>
          </cell>
          <cell r="E383">
            <v>0</v>
          </cell>
          <cell r="F383">
            <v>1537.31</v>
          </cell>
          <cell r="G383">
            <v>3418.1099999999997</v>
          </cell>
        </row>
        <row r="384">
          <cell r="B384" t="str">
            <v>UNA-BA</v>
          </cell>
          <cell r="C384" t="str">
            <v>BA</v>
          </cell>
          <cell r="D384">
            <v>1537.31</v>
          </cell>
          <cell r="E384">
            <v>0</v>
          </cell>
          <cell r="F384">
            <v>1537.31</v>
          </cell>
          <cell r="G384">
            <v>3418.1099999999997</v>
          </cell>
        </row>
        <row r="385">
          <cell r="B385" t="str">
            <v>URUCUCA-BA</v>
          </cell>
          <cell r="C385" t="str">
            <v>BA</v>
          </cell>
          <cell r="D385">
            <v>1423.43</v>
          </cell>
          <cell r="E385">
            <v>0</v>
          </cell>
          <cell r="F385">
            <v>1423.43</v>
          </cell>
          <cell r="G385">
            <v>3164.91</v>
          </cell>
        </row>
        <row r="386">
          <cell r="B386" t="str">
            <v>VALENCA-BA</v>
          </cell>
          <cell r="C386" t="str">
            <v>BA</v>
          </cell>
          <cell r="D386">
            <v>751219.62</v>
          </cell>
          <cell r="E386">
            <v>0</v>
          </cell>
          <cell r="F386">
            <v>751219.62</v>
          </cell>
          <cell r="G386">
            <v>1556690.25</v>
          </cell>
        </row>
        <row r="387">
          <cell r="B387" t="str">
            <v>VALENTE-BA</v>
          </cell>
          <cell r="C387" t="str">
            <v>BA</v>
          </cell>
          <cell r="D387">
            <v>1537.31</v>
          </cell>
          <cell r="E387">
            <v>0</v>
          </cell>
          <cell r="F387">
            <v>1537.31</v>
          </cell>
          <cell r="G387">
            <v>3418.1099999999997</v>
          </cell>
        </row>
        <row r="388">
          <cell r="B388" t="str">
            <v>VARZEA DA ROCA-BA</v>
          </cell>
          <cell r="C388" t="str">
            <v>BA</v>
          </cell>
          <cell r="D388">
            <v>1252.6199999999999</v>
          </cell>
          <cell r="E388">
            <v>0</v>
          </cell>
          <cell r="F388">
            <v>1252.6199999999999</v>
          </cell>
          <cell r="G388">
            <v>2785.12</v>
          </cell>
        </row>
        <row r="389">
          <cell r="B389" t="str">
            <v>VARZEA DO POCO-BA</v>
          </cell>
          <cell r="C389" t="str">
            <v>BA</v>
          </cell>
          <cell r="D389">
            <v>1138.75</v>
          </cell>
          <cell r="E389">
            <v>0</v>
          </cell>
          <cell r="F389">
            <v>1138.75</v>
          </cell>
          <cell r="G389">
            <v>2531.94</v>
          </cell>
        </row>
        <row r="390">
          <cell r="B390" t="str">
            <v>VARZEA NOVA-BA</v>
          </cell>
          <cell r="C390" t="str">
            <v>BA</v>
          </cell>
          <cell r="D390">
            <v>1252.6199999999999</v>
          </cell>
          <cell r="E390">
            <v>0</v>
          </cell>
          <cell r="F390">
            <v>1252.6199999999999</v>
          </cell>
          <cell r="G390">
            <v>2785.12</v>
          </cell>
        </row>
        <row r="391">
          <cell r="B391" t="str">
            <v>VARZEDO-BA</v>
          </cell>
          <cell r="C391" t="str">
            <v>BA</v>
          </cell>
          <cell r="D391">
            <v>1138.75</v>
          </cell>
          <cell r="E391">
            <v>0</v>
          </cell>
          <cell r="F391">
            <v>1138.75</v>
          </cell>
          <cell r="G391">
            <v>2531.94</v>
          </cell>
        </row>
        <row r="392">
          <cell r="B392" t="str">
            <v>VERA CRUZ-BA</v>
          </cell>
          <cell r="C392" t="str">
            <v>BA</v>
          </cell>
          <cell r="D392">
            <v>712083.44</v>
          </cell>
          <cell r="E392">
            <v>0</v>
          </cell>
          <cell r="F392">
            <v>712083.44</v>
          </cell>
          <cell r="G392">
            <v>1469823.81</v>
          </cell>
        </row>
        <row r="393">
          <cell r="B393" t="str">
            <v>VEREDA-BA</v>
          </cell>
          <cell r="C393" t="str">
            <v>BA</v>
          </cell>
          <cell r="D393">
            <v>1138.75</v>
          </cell>
          <cell r="E393">
            <v>0</v>
          </cell>
          <cell r="F393">
            <v>1138.75</v>
          </cell>
          <cell r="G393">
            <v>2531.94</v>
          </cell>
        </row>
        <row r="394">
          <cell r="B394" t="str">
            <v>VITORIA DA CONQUISTA-BA</v>
          </cell>
          <cell r="C394" t="str">
            <v>BA</v>
          </cell>
          <cell r="D394">
            <v>2277.5</v>
          </cell>
          <cell r="E394">
            <v>0</v>
          </cell>
          <cell r="F394">
            <v>2277.5</v>
          </cell>
          <cell r="G394">
            <v>5063.88</v>
          </cell>
        </row>
        <row r="395">
          <cell r="B395" t="str">
            <v>WENCESLAU GUIMARAES-BA</v>
          </cell>
          <cell r="C395" t="str">
            <v>BA</v>
          </cell>
          <cell r="D395">
            <v>1480.37</v>
          </cell>
          <cell r="E395">
            <v>0</v>
          </cell>
          <cell r="F395">
            <v>1480.37</v>
          </cell>
          <cell r="G395">
            <v>3291.51</v>
          </cell>
        </row>
        <row r="396">
          <cell r="B396" t="str">
            <v>BAHIA  TOTAL</v>
          </cell>
          <cell r="D396">
            <v>20683709.159999993</v>
          </cell>
          <cell r="E396">
            <v>6817146.9900000002</v>
          </cell>
          <cell r="F396">
            <v>27500856.149999991</v>
          </cell>
          <cell r="G396">
            <v>56857746.870000005</v>
          </cell>
        </row>
        <row r="397">
          <cell r="B397" t="str">
            <v>ACARAU-CE</v>
          </cell>
          <cell r="C397" t="str">
            <v>CE</v>
          </cell>
          <cell r="D397">
            <v>2531.1799999999998</v>
          </cell>
          <cell r="E397">
            <v>0</v>
          </cell>
          <cell r="F397">
            <v>2531.1799999999998</v>
          </cell>
          <cell r="G397">
            <v>5290.8099999999995</v>
          </cell>
        </row>
        <row r="398">
          <cell r="B398" t="str">
            <v>ALCANTARAS-CE</v>
          </cell>
          <cell r="C398" t="str">
            <v>CE</v>
          </cell>
          <cell r="D398">
            <v>1610.75</v>
          </cell>
          <cell r="E398">
            <v>0</v>
          </cell>
          <cell r="F398">
            <v>1610.75</v>
          </cell>
          <cell r="G398">
            <v>3366.88</v>
          </cell>
        </row>
        <row r="399">
          <cell r="B399" t="str">
            <v>AMONTADA-CE</v>
          </cell>
          <cell r="C399" t="str">
            <v>CE</v>
          </cell>
          <cell r="D399">
            <v>714555.72</v>
          </cell>
          <cell r="E399">
            <v>18001</v>
          </cell>
          <cell r="F399">
            <v>732556.72</v>
          </cell>
          <cell r="G399">
            <v>1511091.56</v>
          </cell>
        </row>
        <row r="400">
          <cell r="B400" t="str">
            <v>APUIARES-CE</v>
          </cell>
          <cell r="C400" t="str">
            <v>CE</v>
          </cell>
          <cell r="D400">
            <v>1687.45</v>
          </cell>
          <cell r="E400">
            <v>0</v>
          </cell>
          <cell r="F400">
            <v>1687.45</v>
          </cell>
          <cell r="G400">
            <v>3527.2</v>
          </cell>
        </row>
        <row r="401">
          <cell r="B401" t="str">
            <v>AQUIRAZ-CE</v>
          </cell>
          <cell r="C401" t="str">
            <v>CE</v>
          </cell>
          <cell r="D401">
            <v>79000.08</v>
          </cell>
          <cell r="E401">
            <v>54241.32</v>
          </cell>
          <cell r="F401">
            <v>133241.4</v>
          </cell>
          <cell r="G401">
            <v>271860.63</v>
          </cell>
        </row>
        <row r="402">
          <cell r="B402" t="str">
            <v>ARACATI-CE</v>
          </cell>
          <cell r="C402" t="str">
            <v>CE</v>
          </cell>
          <cell r="D402">
            <v>750867.46</v>
          </cell>
          <cell r="E402">
            <v>25541.37</v>
          </cell>
          <cell r="F402">
            <v>776408.83</v>
          </cell>
          <cell r="G402">
            <v>1606447.2399999998</v>
          </cell>
        </row>
        <row r="403">
          <cell r="B403" t="str">
            <v>ARARENDA-CE</v>
          </cell>
          <cell r="C403" t="str">
            <v>CE</v>
          </cell>
          <cell r="D403">
            <v>1610.75</v>
          </cell>
          <cell r="E403">
            <v>0</v>
          </cell>
          <cell r="F403">
            <v>1610.75</v>
          </cell>
          <cell r="G403">
            <v>3366.88</v>
          </cell>
        </row>
        <row r="404">
          <cell r="B404" t="str">
            <v>BARROQUINHA-CE</v>
          </cell>
          <cell r="C404" t="str">
            <v>CE</v>
          </cell>
          <cell r="D404">
            <v>1764.15</v>
          </cell>
          <cell r="E404">
            <v>0</v>
          </cell>
          <cell r="F404">
            <v>1764.15</v>
          </cell>
          <cell r="G404">
            <v>3687.53</v>
          </cell>
        </row>
        <row r="405">
          <cell r="B405" t="str">
            <v>BELA CRUZ-CE</v>
          </cell>
          <cell r="C405" t="str">
            <v>CE</v>
          </cell>
          <cell r="D405">
            <v>2147.66</v>
          </cell>
          <cell r="E405">
            <v>0</v>
          </cell>
          <cell r="F405">
            <v>2147.66</v>
          </cell>
          <cell r="G405">
            <v>4489.17</v>
          </cell>
        </row>
        <row r="406">
          <cell r="B406" t="str">
            <v>CAMOCIM-CE</v>
          </cell>
          <cell r="C406" t="str">
            <v>CE</v>
          </cell>
          <cell r="D406">
            <v>2531.1799999999998</v>
          </cell>
          <cell r="E406">
            <v>0</v>
          </cell>
          <cell r="F406">
            <v>2531.1799999999998</v>
          </cell>
          <cell r="G406">
            <v>5290.8099999999995</v>
          </cell>
        </row>
        <row r="407">
          <cell r="B407" t="str">
            <v>CANINDE-CE</v>
          </cell>
          <cell r="C407" t="str">
            <v>CE</v>
          </cell>
          <cell r="D407">
            <v>2684.58</v>
          </cell>
          <cell r="E407">
            <v>0</v>
          </cell>
          <cell r="F407">
            <v>2684.58</v>
          </cell>
          <cell r="G407">
            <v>5611.46</v>
          </cell>
        </row>
        <row r="408">
          <cell r="B408" t="str">
            <v>CARIDADE-CE</v>
          </cell>
          <cell r="C408" t="str">
            <v>CE</v>
          </cell>
          <cell r="D408">
            <v>1994.26</v>
          </cell>
          <cell r="E408">
            <v>0</v>
          </cell>
          <cell r="F408">
            <v>1994.26</v>
          </cell>
          <cell r="G408">
            <v>4168.5200000000004</v>
          </cell>
        </row>
        <row r="409">
          <cell r="B409" t="str">
            <v>CARIRE-CE</v>
          </cell>
          <cell r="C409" t="str">
            <v>CE</v>
          </cell>
          <cell r="D409">
            <v>1917.56</v>
          </cell>
          <cell r="E409">
            <v>0</v>
          </cell>
          <cell r="F409">
            <v>1917.56</v>
          </cell>
          <cell r="G409">
            <v>4008.19</v>
          </cell>
        </row>
        <row r="410">
          <cell r="B410" t="str">
            <v>CARNAUBAL-CE</v>
          </cell>
          <cell r="C410" t="str">
            <v>CE</v>
          </cell>
          <cell r="D410">
            <v>1840.85</v>
          </cell>
          <cell r="E410">
            <v>0</v>
          </cell>
          <cell r="F410">
            <v>1840.85</v>
          </cell>
          <cell r="G410">
            <v>3847.8599999999997</v>
          </cell>
        </row>
        <row r="411">
          <cell r="B411" t="str">
            <v>CATUNDA-CE</v>
          </cell>
          <cell r="C411" t="str">
            <v>CE</v>
          </cell>
          <cell r="D411">
            <v>1534.04</v>
          </cell>
          <cell r="E411">
            <v>0</v>
          </cell>
          <cell r="F411">
            <v>1534.04</v>
          </cell>
          <cell r="G411">
            <v>3206.54</v>
          </cell>
        </row>
        <row r="412">
          <cell r="B412" t="str">
            <v>CAUCAIA-CE</v>
          </cell>
          <cell r="C412" t="str">
            <v>CE</v>
          </cell>
          <cell r="D412">
            <v>79114.64</v>
          </cell>
          <cell r="E412">
            <v>43044.959999999999</v>
          </cell>
          <cell r="F412">
            <v>122159.6</v>
          </cell>
          <cell r="G412">
            <v>246657.85</v>
          </cell>
        </row>
        <row r="413">
          <cell r="B413" t="str">
            <v>CHAVAL-CE</v>
          </cell>
          <cell r="C413" t="str">
            <v>CE</v>
          </cell>
          <cell r="D413">
            <v>1687.45</v>
          </cell>
          <cell r="E413">
            <v>0</v>
          </cell>
          <cell r="F413">
            <v>1687.45</v>
          </cell>
          <cell r="G413">
            <v>3527.2</v>
          </cell>
        </row>
        <row r="414">
          <cell r="B414" t="str">
            <v>COREAU-CE</v>
          </cell>
          <cell r="C414" t="str">
            <v>CE</v>
          </cell>
          <cell r="D414">
            <v>1994.26</v>
          </cell>
          <cell r="E414">
            <v>0</v>
          </cell>
          <cell r="F414">
            <v>1994.26</v>
          </cell>
          <cell r="G414">
            <v>4168.5200000000004</v>
          </cell>
        </row>
        <row r="415">
          <cell r="B415" t="str">
            <v>CRATEUS-CE</v>
          </cell>
          <cell r="C415" t="str">
            <v>CE</v>
          </cell>
          <cell r="D415">
            <v>2684.58</v>
          </cell>
          <cell r="E415">
            <v>0</v>
          </cell>
          <cell r="F415">
            <v>2684.58</v>
          </cell>
          <cell r="G415">
            <v>5611.46</v>
          </cell>
        </row>
        <row r="416">
          <cell r="B416" t="str">
            <v>CROATA-CE</v>
          </cell>
          <cell r="C416" t="str">
            <v>CE</v>
          </cell>
          <cell r="D416">
            <v>1840.85</v>
          </cell>
          <cell r="E416">
            <v>0</v>
          </cell>
          <cell r="F416">
            <v>1840.85</v>
          </cell>
          <cell r="G416">
            <v>3847.8599999999997</v>
          </cell>
        </row>
        <row r="417">
          <cell r="B417" t="str">
            <v>CRUZ-CE</v>
          </cell>
          <cell r="C417" t="str">
            <v>CE</v>
          </cell>
          <cell r="D417">
            <v>1994.26</v>
          </cell>
          <cell r="E417">
            <v>0</v>
          </cell>
          <cell r="F417">
            <v>1994.26</v>
          </cell>
          <cell r="G417">
            <v>4168.5200000000004</v>
          </cell>
        </row>
        <row r="418">
          <cell r="B418" t="str">
            <v>FORQUILHA-CE</v>
          </cell>
          <cell r="C418" t="str">
            <v>CE</v>
          </cell>
          <cell r="D418">
            <v>1994.26</v>
          </cell>
          <cell r="E418">
            <v>0</v>
          </cell>
          <cell r="F418">
            <v>1994.26</v>
          </cell>
          <cell r="G418">
            <v>4168.5200000000004</v>
          </cell>
        </row>
        <row r="419">
          <cell r="B419" t="str">
            <v>FORTALEZA-CE</v>
          </cell>
          <cell r="C419" t="str">
            <v>CE</v>
          </cell>
          <cell r="D419">
            <v>105089.26</v>
          </cell>
          <cell r="E419">
            <v>64581.96</v>
          </cell>
          <cell r="F419">
            <v>169671.22</v>
          </cell>
          <cell r="G419">
            <v>336792.75</v>
          </cell>
        </row>
        <row r="420">
          <cell r="B420" t="str">
            <v>FRECHEIRINHA-CE</v>
          </cell>
          <cell r="C420" t="str">
            <v>CE</v>
          </cell>
          <cell r="D420">
            <v>1687.45</v>
          </cell>
          <cell r="E420">
            <v>0</v>
          </cell>
          <cell r="F420">
            <v>1687.45</v>
          </cell>
          <cell r="G420">
            <v>3527.2</v>
          </cell>
        </row>
        <row r="421">
          <cell r="B421" t="str">
            <v>GENERAL SAMPAIO-CE</v>
          </cell>
          <cell r="C421" t="str">
            <v>CE</v>
          </cell>
          <cell r="D421">
            <v>1534.04</v>
          </cell>
          <cell r="E421">
            <v>0</v>
          </cell>
          <cell r="F421">
            <v>1534.04</v>
          </cell>
          <cell r="G421">
            <v>3206.54</v>
          </cell>
        </row>
        <row r="422">
          <cell r="B422" t="str">
            <v>GRACA-CE</v>
          </cell>
          <cell r="C422" t="str">
            <v>CE</v>
          </cell>
          <cell r="D422">
            <v>1764.15</v>
          </cell>
          <cell r="E422">
            <v>0</v>
          </cell>
          <cell r="F422">
            <v>1764.15</v>
          </cell>
          <cell r="G422">
            <v>3687.53</v>
          </cell>
        </row>
        <row r="423">
          <cell r="B423" t="str">
            <v>GRANJA-CE</v>
          </cell>
          <cell r="C423" t="str">
            <v>CE</v>
          </cell>
          <cell r="D423">
            <v>2454.4699999999998</v>
          </cell>
          <cell r="E423">
            <v>0</v>
          </cell>
          <cell r="F423">
            <v>2454.4699999999998</v>
          </cell>
          <cell r="G423">
            <v>5130.4799999999996</v>
          </cell>
        </row>
        <row r="424">
          <cell r="B424" t="str">
            <v>GROAIRAS-CE</v>
          </cell>
          <cell r="C424" t="str">
            <v>CE</v>
          </cell>
          <cell r="D424">
            <v>1610.75</v>
          </cell>
          <cell r="E424">
            <v>0</v>
          </cell>
          <cell r="F424">
            <v>1610.75</v>
          </cell>
          <cell r="G424">
            <v>3366.88</v>
          </cell>
        </row>
        <row r="425">
          <cell r="B425" t="str">
            <v>GUARACIABA DO NORTE-CE</v>
          </cell>
          <cell r="C425" t="str">
            <v>CE</v>
          </cell>
          <cell r="D425">
            <v>2301.0700000000002</v>
          </cell>
          <cell r="E425">
            <v>0</v>
          </cell>
          <cell r="F425">
            <v>2301.0700000000002</v>
          </cell>
          <cell r="G425">
            <v>4809.83</v>
          </cell>
        </row>
        <row r="426">
          <cell r="B426" t="str">
            <v>HIDROLANDIA-CE</v>
          </cell>
          <cell r="C426" t="str">
            <v>CE</v>
          </cell>
          <cell r="D426">
            <v>1917.56</v>
          </cell>
          <cell r="E426">
            <v>0</v>
          </cell>
          <cell r="F426">
            <v>1917.56</v>
          </cell>
          <cell r="G426">
            <v>4008.19</v>
          </cell>
        </row>
        <row r="427">
          <cell r="B427" t="str">
            <v>HORIZONTE-CE</v>
          </cell>
          <cell r="C427" t="str">
            <v>CE</v>
          </cell>
          <cell r="D427">
            <v>710427.49</v>
          </cell>
          <cell r="E427">
            <v>0.03</v>
          </cell>
          <cell r="F427">
            <v>710427.52</v>
          </cell>
          <cell r="G427">
            <v>1465851.6600000001</v>
          </cell>
        </row>
        <row r="428">
          <cell r="B428" t="str">
            <v>IBIAPINA-CE</v>
          </cell>
          <cell r="C428" t="str">
            <v>CE</v>
          </cell>
          <cell r="D428">
            <v>1994.26</v>
          </cell>
          <cell r="E428">
            <v>0</v>
          </cell>
          <cell r="F428">
            <v>1994.26</v>
          </cell>
          <cell r="G428">
            <v>4168.5200000000004</v>
          </cell>
        </row>
        <row r="429">
          <cell r="B429" t="str">
            <v>ICAPUI-CE</v>
          </cell>
          <cell r="C429" t="str">
            <v>CE</v>
          </cell>
          <cell r="D429">
            <v>711878.39</v>
          </cell>
          <cell r="E429">
            <v>8412.9599999999991</v>
          </cell>
          <cell r="F429">
            <v>720291.35</v>
          </cell>
          <cell r="G429">
            <v>1487289.47</v>
          </cell>
        </row>
        <row r="430">
          <cell r="B430" t="str">
            <v>INDEPENDENCIA-CE</v>
          </cell>
          <cell r="C430" t="str">
            <v>CE</v>
          </cell>
          <cell r="D430">
            <v>2070.96</v>
          </cell>
          <cell r="E430">
            <v>0</v>
          </cell>
          <cell r="F430">
            <v>2070.96</v>
          </cell>
          <cell r="G430">
            <v>4328.84</v>
          </cell>
        </row>
        <row r="431">
          <cell r="B431" t="str">
            <v>IPAPORANGA-CE</v>
          </cell>
          <cell r="C431" t="str">
            <v>CE</v>
          </cell>
          <cell r="D431">
            <v>1610.75</v>
          </cell>
          <cell r="E431">
            <v>0</v>
          </cell>
          <cell r="F431">
            <v>1610.75</v>
          </cell>
          <cell r="G431">
            <v>3366.88</v>
          </cell>
        </row>
        <row r="432">
          <cell r="B432" t="str">
            <v>IPU-CE</v>
          </cell>
          <cell r="C432" t="str">
            <v>CE</v>
          </cell>
          <cell r="D432">
            <v>2377.77</v>
          </cell>
          <cell r="E432">
            <v>0</v>
          </cell>
          <cell r="F432">
            <v>2377.77</v>
          </cell>
          <cell r="G432">
            <v>4970.1499999999996</v>
          </cell>
        </row>
        <row r="433">
          <cell r="B433" t="str">
            <v>IPUEIRAS-CE</v>
          </cell>
          <cell r="C433" t="str">
            <v>CE</v>
          </cell>
          <cell r="D433">
            <v>2301.0700000000002</v>
          </cell>
          <cell r="E433">
            <v>0</v>
          </cell>
          <cell r="F433">
            <v>2301.0700000000002</v>
          </cell>
          <cell r="G433">
            <v>4809.83</v>
          </cell>
        </row>
        <row r="434">
          <cell r="B434" t="str">
            <v>IRAUCUBA-CE</v>
          </cell>
          <cell r="C434" t="str">
            <v>CE</v>
          </cell>
          <cell r="D434">
            <v>1994.26</v>
          </cell>
          <cell r="E434">
            <v>0</v>
          </cell>
          <cell r="F434">
            <v>1994.26</v>
          </cell>
          <cell r="G434">
            <v>4168.5200000000004</v>
          </cell>
        </row>
        <row r="435">
          <cell r="B435" t="str">
            <v>ITAPAGE-CE</v>
          </cell>
          <cell r="C435" t="str">
            <v>CE</v>
          </cell>
          <cell r="D435">
            <v>2454.4699999999998</v>
          </cell>
          <cell r="E435">
            <v>0</v>
          </cell>
          <cell r="F435">
            <v>2454.4699999999998</v>
          </cell>
          <cell r="G435">
            <v>5130.4799999999996</v>
          </cell>
        </row>
        <row r="436">
          <cell r="B436" t="str">
            <v>ITAPIPOCA-CE</v>
          </cell>
          <cell r="C436" t="str">
            <v>CE</v>
          </cell>
          <cell r="D436">
            <v>728449.53</v>
          </cell>
          <cell r="E436">
            <v>115389.73</v>
          </cell>
          <cell r="F436">
            <v>843839.26</v>
          </cell>
          <cell r="G436">
            <v>1734255.2</v>
          </cell>
        </row>
        <row r="437">
          <cell r="B437" t="str">
            <v>ITAREMA-CE</v>
          </cell>
          <cell r="C437" t="str">
            <v>CE</v>
          </cell>
          <cell r="D437">
            <v>714542.97</v>
          </cell>
          <cell r="E437">
            <v>37943.370000000003</v>
          </cell>
          <cell r="F437">
            <v>752486.34</v>
          </cell>
          <cell r="G437">
            <v>1559944.88</v>
          </cell>
        </row>
        <row r="438">
          <cell r="B438" t="str">
            <v>JAGUARUANA-CE</v>
          </cell>
          <cell r="C438" t="str">
            <v>CE</v>
          </cell>
          <cell r="D438">
            <v>12143.91</v>
          </cell>
          <cell r="E438">
            <v>5100.4399999999996</v>
          </cell>
          <cell r="F438">
            <v>17244.349999999999</v>
          </cell>
          <cell r="G438">
            <v>138334.74000000002</v>
          </cell>
        </row>
        <row r="439">
          <cell r="B439" t="str">
            <v>JIJOCA DE JERICOACOARA-CE</v>
          </cell>
          <cell r="C439" t="str">
            <v>CE</v>
          </cell>
          <cell r="D439">
            <v>1840.85</v>
          </cell>
          <cell r="E439">
            <v>0</v>
          </cell>
          <cell r="F439">
            <v>1840.85</v>
          </cell>
          <cell r="G439">
            <v>3847.8599999999997</v>
          </cell>
        </row>
        <row r="440">
          <cell r="B440" t="str">
            <v>MARACANAU-CE</v>
          </cell>
          <cell r="C440" t="str">
            <v>CE</v>
          </cell>
          <cell r="D440">
            <v>710427.46</v>
          </cell>
          <cell r="E440">
            <v>0.11</v>
          </cell>
          <cell r="F440">
            <v>710427.57</v>
          </cell>
          <cell r="G440">
            <v>1465851.71</v>
          </cell>
        </row>
        <row r="441">
          <cell r="B441" t="str">
            <v>MARCO-CE</v>
          </cell>
          <cell r="C441" t="str">
            <v>CE</v>
          </cell>
          <cell r="D441">
            <v>2070.96</v>
          </cell>
          <cell r="E441">
            <v>0</v>
          </cell>
          <cell r="F441">
            <v>2070.96</v>
          </cell>
          <cell r="G441">
            <v>4328.84</v>
          </cell>
        </row>
        <row r="442">
          <cell r="B442" t="str">
            <v>MARTINOPOLE-CE</v>
          </cell>
          <cell r="C442" t="str">
            <v>CE</v>
          </cell>
          <cell r="D442">
            <v>1610.75</v>
          </cell>
          <cell r="E442">
            <v>0</v>
          </cell>
          <cell r="F442">
            <v>1610.75</v>
          </cell>
          <cell r="G442">
            <v>3366.88</v>
          </cell>
        </row>
        <row r="443">
          <cell r="B443" t="str">
            <v>MASSAPE-CE</v>
          </cell>
          <cell r="C443" t="str">
            <v>CE</v>
          </cell>
          <cell r="D443">
            <v>2224.37</v>
          </cell>
          <cell r="E443">
            <v>0</v>
          </cell>
          <cell r="F443">
            <v>2224.37</v>
          </cell>
          <cell r="G443">
            <v>4649.5</v>
          </cell>
        </row>
        <row r="444">
          <cell r="B444" t="str">
            <v>MERUOCA-CE</v>
          </cell>
          <cell r="C444" t="str">
            <v>CE</v>
          </cell>
          <cell r="D444">
            <v>1687.45</v>
          </cell>
          <cell r="E444">
            <v>0</v>
          </cell>
          <cell r="F444">
            <v>1687.45</v>
          </cell>
          <cell r="G444">
            <v>3527.2</v>
          </cell>
        </row>
        <row r="445">
          <cell r="B445" t="str">
            <v>MIRAIMA-CE</v>
          </cell>
          <cell r="C445" t="str">
            <v>CE</v>
          </cell>
          <cell r="D445">
            <v>1687.45</v>
          </cell>
          <cell r="E445">
            <v>0</v>
          </cell>
          <cell r="F445">
            <v>1687.45</v>
          </cell>
          <cell r="G445">
            <v>3527.2</v>
          </cell>
        </row>
        <row r="446">
          <cell r="B446" t="str">
            <v>MONSENHOR TABOSA-CE</v>
          </cell>
          <cell r="C446" t="str">
            <v>CE</v>
          </cell>
          <cell r="D446">
            <v>1840.85</v>
          </cell>
          <cell r="E446">
            <v>0</v>
          </cell>
          <cell r="F446">
            <v>1840.85</v>
          </cell>
          <cell r="G446">
            <v>3847.8599999999997</v>
          </cell>
        </row>
        <row r="447">
          <cell r="B447" t="str">
            <v>MORAUJO-CE</v>
          </cell>
          <cell r="C447" t="str">
            <v>CE</v>
          </cell>
          <cell r="D447">
            <v>1534.04</v>
          </cell>
          <cell r="E447">
            <v>0</v>
          </cell>
          <cell r="F447">
            <v>1534.04</v>
          </cell>
          <cell r="G447">
            <v>3206.54</v>
          </cell>
        </row>
        <row r="448">
          <cell r="B448" t="str">
            <v>MORRINHOS-CE</v>
          </cell>
          <cell r="C448" t="str">
            <v>CE</v>
          </cell>
          <cell r="D448">
            <v>1994.26</v>
          </cell>
          <cell r="E448">
            <v>0</v>
          </cell>
          <cell r="F448">
            <v>1994.26</v>
          </cell>
          <cell r="G448">
            <v>4168.5200000000004</v>
          </cell>
        </row>
        <row r="449">
          <cell r="B449" t="str">
            <v>MUCAMBO-CE</v>
          </cell>
          <cell r="C449" t="str">
            <v>CE</v>
          </cell>
          <cell r="D449">
            <v>1764.15</v>
          </cell>
          <cell r="E449">
            <v>0</v>
          </cell>
          <cell r="F449">
            <v>1764.15</v>
          </cell>
          <cell r="G449">
            <v>3687.53</v>
          </cell>
        </row>
        <row r="450">
          <cell r="B450" t="str">
            <v>NOVA RUSSAS-CE</v>
          </cell>
          <cell r="C450" t="str">
            <v>CE</v>
          </cell>
          <cell r="D450">
            <v>2147.66</v>
          </cell>
          <cell r="E450">
            <v>0</v>
          </cell>
          <cell r="F450">
            <v>2147.66</v>
          </cell>
          <cell r="G450">
            <v>4489.17</v>
          </cell>
        </row>
        <row r="451">
          <cell r="B451" t="str">
            <v>NOVO ORIENTE-CE</v>
          </cell>
          <cell r="C451" t="str">
            <v>CE</v>
          </cell>
          <cell r="D451">
            <v>2070.96</v>
          </cell>
          <cell r="E451">
            <v>0</v>
          </cell>
          <cell r="F451">
            <v>2070.96</v>
          </cell>
          <cell r="G451">
            <v>4328.84</v>
          </cell>
        </row>
        <row r="452">
          <cell r="B452" t="str">
            <v>PACAJUS-CE</v>
          </cell>
          <cell r="C452" t="str">
            <v>CE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</row>
        <row r="453">
          <cell r="B453" t="str">
            <v>PACUJA-CE</v>
          </cell>
          <cell r="C453" t="str">
            <v>CE</v>
          </cell>
          <cell r="D453">
            <v>1534.04</v>
          </cell>
          <cell r="E453">
            <v>0</v>
          </cell>
          <cell r="F453">
            <v>1534.04</v>
          </cell>
          <cell r="G453">
            <v>3206.54</v>
          </cell>
        </row>
        <row r="454">
          <cell r="B454" t="str">
            <v>PARACURU-CE</v>
          </cell>
          <cell r="C454" t="str">
            <v>CE</v>
          </cell>
          <cell r="D454">
            <v>48580.81</v>
          </cell>
          <cell r="E454">
            <v>82089.3</v>
          </cell>
          <cell r="F454">
            <v>130670.11</v>
          </cell>
          <cell r="G454">
            <v>274556.28999999998</v>
          </cell>
        </row>
        <row r="455">
          <cell r="B455" t="str">
            <v>PARAIPABA-CE</v>
          </cell>
          <cell r="C455" t="str">
            <v>CE</v>
          </cell>
          <cell r="D455">
            <v>664639.76</v>
          </cell>
          <cell r="E455">
            <v>1918.21</v>
          </cell>
          <cell r="F455">
            <v>666557.97</v>
          </cell>
          <cell r="G455">
            <v>1372798.12</v>
          </cell>
        </row>
        <row r="456">
          <cell r="B456" t="str">
            <v>PARAMOTI-CE</v>
          </cell>
          <cell r="C456" t="str">
            <v>CE</v>
          </cell>
          <cell r="D456">
            <v>1610.75</v>
          </cell>
          <cell r="E456">
            <v>0</v>
          </cell>
          <cell r="F456">
            <v>1610.75</v>
          </cell>
          <cell r="G456">
            <v>3366.88</v>
          </cell>
        </row>
        <row r="457">
          <cell r="B457" t="str">
            <v>PENTECOSTE-CE</v>
          </cell>
          <cell r="C457" t="str">
            <v>CE</v>
          </cell>
          <cell r="D457">
            <v>2224.37</v>
          </cell>
          <cell r="E457">
            <v>0</v>
          </cell>
          <cell r="F457">
            <v>2224.37</v>
          </cell>
          <cell r="G457">
            <v>4649.5</v>
          </cell>
        </row>
        <row r="458">
          <cell r="B458" t="str">
            <v>PIRES FERREIRA-CE</v>
          </cell>
          <cell r="C458" t="str">
            <v>CE</v>
          </cell>
          <cell r="D458">
            <v>1610.75</v>
          </cell>
          <cell r="E458">
            <v>0</v>
          </cell>
          <cell r="F458">
            <v>1610.75</v>
          </cell>
          <cell r="G458">
            <v>3366.88</v>
          </cell>
        </row>
        <row r="459">
          <cell r="B459" t="str">
            <v>PORANGA-CE</v>
          </cell>
          <cell r="C459" t="str">
            <v>CE</v>
          </cell>
          <cell r="D459">
            <v>1687.45</v>
          </cell>
          <cell r="E459">
            <v>0</v>
          </cell>
          <cell r="F459">
            <v>1687.45</v>
          </cell>
          <cell r="G459">
            <v>3527.2</v>
          </cell>
        </row>
        <row r="460">
          <cell r="B460" t="str">
            <v>QUITERIANOPOLIS-CE</v>
          </cell>
          <cell r="C460" t="str">
            <v>CE</v>
          </cell>
          <cell r="D460">
            <v>1917.56</v>
          </cell>
          <cell r="E460">
            <v>0</v>
          </cell>
          <cell r="F460">
            <v>1917.56</v>
          </cell>
          <cell r="G460">
            <v>4008.19</v>
          </cell>
        </row>
        <row r="461">
          <cell r="B461" t="str">
            <v>RERIUTABA-CE</v>
          </cell>
          <cell r="C461" t="str">
            <v>CE</v>
          </cell>
          <cell r="D461">
            <v>1917.56</v>
          </cell>
          <cell r="E461">
            <v>0</v>
          </cell>
          <cell r="F461">
            <v>1917.56</v>
          </cell>
          <cell r="G461">
            <v>4008.19</v>
          </cell>
        </row>
        <row r="462">
          <cell r="B462" t="str">
            <v>SANTA QUITERIA-CE</v>
          </cell>
          <cell r="C462" t="str">
            <v>CE</v>
          </cell>
          <cell r="D462">
            <v>2377.77</v>
          </cell>
          <cell r="E462">
            <v>0</v>
          </cell>
          <cell r="F462">
            <v>2377.77</v>
          </cell>
          <cell r="G462">
            <v>4970.1499999999996</v>
          </cell>
        </row>
        <row r="463">
          <cell r="B463" t="str">
            <v>SANTANA DO ACARAU-CE</v>
          </cell>
          <cell r="C463" t="str">
            <v>CE</v>
          </cell>
          <cell r="D463">
            <v>2147.66</v>
          </cell>
          <cell r="E463">
            <v>0</v>
          </cell>
          <cell r="F463">
            <v>2147.66</v>
          </cell>
          <cell r="G463">
            <v>4489.17</v>
          </cell>
        </row>
        <row r="464">
          <cell r="B464" t="str">
            <v>SAO BENEDITO-CE</v>
          </cell>
          <cell r="C464" t="str">
            <v>CE</v>
          </cell>
          <cell r="D464">
            <v>2377.77</v>
          </cell>
          <cell r="E464">
            <v>0</v>
          </cell>
          <cell r="F464">
            <v>2377.77</v>
          </cell>
          <cell r="G464">
            <v>4970.1499999999996</v>
          </cell>
        </row>
        <row r="465">
          <cell r="B465" t="str">
            <v>SAO GONCALO DO AMARANTE-CE</v>
          </cell>
          <cell r="C465" t="str">
            <v>CE</v>
          </cell>
          <cell r="D465">
            <v>684709.62</v>
          </cell>
          <cell r="E465">
            <v>69.099999999999994</v>
          </cell>
          <cell r="F465">
            <v>684778.72</v>
          </cell>
          <cell r="G465">
            <v>1415229.58</v>
          </cell>
        </row>
        <row r="466">
          <cell r="B466" t="str">
            <v>SAO LUIS DO CURU-CE</v>
          </cell>
          <cell r="C466" t="str">
            <v>CE</v>
          </cell>
          <cell r="D466">
            <v>1687.45</v>
          </cell>
          <cell r="E466">
            <v>0</v>
          </cell>
          <cell r="F466">
            <v>1687.45</v>
          </cell>
          <cell r="G466">
            <v>3527.2</v>
          </cell>
        </row>
        <row r="467">
          <cell r="B467" t="str">
            <v>SENADOR SA-CE</v>
          </cell>
          <cell r="C467" t="str">
            <v>CE</v>
          </cell>
          <cell r="D467">
            <v>1534.04</v>
          </cell>
          <cell r="E467">
            <v>0</v>
          </cell>
          <cell r="F467">
            <v>1534.04</v>
          </cell>
          <cell r="G467">
            <v>3206.54</v>
          </cell>
        </row>
        <row r="468">
          <cell r="B468" t="str">
            <v>SOBRAL-CE</v>
          </cell>
          <cell r="C468" t="str">
            <v>CE</v>
          </cell>
          <cell r="D468">
            <v>3068.09</v>
          </cell>
          <cell r="E468">
            <v>0</v>
          </cell>
          <cell r="F468">
            <v>3068.09</v>
          </cell>
          <cell r="G468">
            <v>6413.1</v>
          </cell>
        </row>
        <row r="469">
          <cell r="B469" t="str">
            <v>TAMBORIL-CE</v>
          </cell>
          <cell r="C469" t="str">
            <v>CE</v>
          </cell>
          <cell r="D469">
            <v>2070.96</v>
          </cell>
          <cell r="E469">
            <v>0</v>
          </cell>
          <cell r="F469">
            <v>2070.96</v>
          </cell>
          <cell r="G469">
            <v>4328.84</v>
          </cell>
        </row>
        <row r="470">
          <cell r="B470" t="str">
            <v>TEJUCUOCA-CE</v>
          </cell>
          <cell r="C470" t="str">
            <v>CE</v>
          </cell>
          <cell r="D470">
            <v>1840.85</v>
          </cell>
          <cell r="E470">
            <v>0</v>
          </cell>
          <cell r="F470">
            <v>1840.85</v>
          </cell>
          <cell r="G470">
            <v>3847.8599999999997</v>
          </cell>
        </row>
        <row r="471">
          <cell r="B471" t="str">
            <v>TIANGUA-CE</v>
          </cell>
          <cell r="C471" t="str">
            <v>CE</v>
          </cell>
          <cell r="D471">
            <v>2607.88</v>
          </cell>
          <cell r="E471">
            <v>0</v>
          </cell>
          <cell r="F471">
            <v>2607.88</v>
          </cell>
          <cell r="G471">
            <v>5451.14</v>
          </cell>
        </row>
        <row r="472">
          <cell r="B472" t="str">
            <v>TRAIRI-CE</v>
          </cell>
          <cell r="C472" t="str">
            <v>CE</v>
          </cell>
          <cell r="D472">
            <v>718013.02</v>
          </cell>
          <cell r="E472">
            <v>87326.59</v>
          </cell>
          <cell r="F472">
            <v>805339.61</v>
          </cell>
          <cell r="G472">
            <v>1660671.74</v>
          </cell>
        </row>
        <row r="473">
          <cell r="B473" t="str">
            <v>TURURU-CE</v>
          </cell>
          <cell r="C473" t="str">
            <v>CE</v>
          </cell>
          <cell r="D473">
            <v>1764.15</v>
          </cell>
          <cell r="E473">
            <v>0</v>
          </cell>
          <cell r="F473">
            <v>1764.15</v>
          </cell>
          <cell r="G473">
            <v>3687.53</v>
          </cell>
        </row>
        <row r="474">
          <cell r="B474" t="str">
            <v>UBAJARA-CE</v>
          </cell>
          <cell r="C474" t="str">
            <v>CE</v>
          </cell>
          <cell r="D474">
            <v>2147.66</v>
          </cell>
          <cell r="E474">
            <v>0</v>
          </cell>
          <cell r="F474">
            <v>2147.66</v>
          </cell>
          <cell r="G474">
            <v>4489.17</v>
          </cell>
        </row>
        <row r="475">
          <cell r="B475" t="str">
            <v>UMIRIM-CE</v>
          </cell>
          <cell r="C475" t="str">
            <v>CE</v>
          </cell>
          <cell r="D475">
            <v>1917.56</v>
          </cell>
          <cell r="E475">
            <v>0</v>
          </cell>
          <cell r="F475">
            <v>1917.56</v>
          </cell>
          <cell r="G475">
            <v>4008.19</v>
          </cell>
        </row>
        <row r="476">
          <cell r="B476" t="str">
            <v>URUBURETAMA-CE</v>
          </cell>
          <cell r="C476" t="str">
            <v>CE</v>
          </cell>
          <cell r="D476">
            <v>1917.56</v>
          </cell>
          <cell r="E476">
            <v>0</v>
          </cell>
          <cell r="F476">
            <v>1917.56</v>
          </cell>
          <cell r="G476">
            <v>4008.19</v>
          </cell>
        </row>
        <row r="477">
          <cell r="B477" t="str">
            <v>URUOCA-CE</v>
          </cell>
          <cell r="C477" t="str">
            <v>CE</v>
          </cell>
          <cell r="D477">
            <v>1687.45</v>
          </cell>
          <cell r="E477">
            <v>0</v>
          </cell>
          <cell r="F477">
            <v>1687.45</v>
          </cell>
          <cell r="G477">
            <v>3527.2</v>
          </cell>
        </row>
        <row r="478">
          <cell r="B478" t="str">
            <v>VARJOTA-CE</v>
          </cell>
          <cell r="C478" t="str">
            <v>CE</v>
          </cell>
          <cell r="D478">
            <v>1840.85</v>
          </cell>
          <cell r="E478">
            <v>0</v>
          </cell>
          <cell r="F478">
            <v>1840.85</v>
          </cell>
          <cell r="G478">
            <v>3847.8599999999997</v>
          </cell>
        </row>
        <row r="479">
          <cell r="B479" t="str">
            <v>VICOSA DO CEARA-CE</v>
          </cell>
          <cell r="C479" t="str">
            <v>CE</v>
          </cell>
          <cell r="D479">
            <v>2454.4699999999998</v>
          </cell>
          <cell r="E479">
            <v>0</v>
          </cell>
          <cell r="F479">
            <v>2454.4699999999998</v>
          </cell>
          <cell r="G479">
            <v>5130.4799999999996</v>
          </cell>
        </row>
        <row r="480">
          <cell r="B480" t="str">
            <v>CEARA  TOTAL</v>
          </cell>
          <cell r="D480">
            <v>7564981.6199999973</v>
          </cell>
          <cell r="E480">
            <v>543660.44999999995</v>
          </cell>
          <cell r="F480">
            <v>8108642.0699999975</v>
          </cell>
          <cell r="G480">
            <v>16824679.309999991</v>
          </cell>
        </row>
        <row r="481">
          <cell r="B481" t="str">
            <v>AFONSO CLAUDIO-ES</v>
          </cell>
          <cell r="C481" t="str">
            <v>ES</v>
          </cell>
          <cell r="D481">
            <v>225922.47</v>
          </cell>
          <cell r="E481">
            <v>0</v>
          </cell>
          <cell r="F481">
            <v>225922.47</v>
          </cell>
          <cell r="G481">
            <v>463635.28</v>
          </cell>
        </row>
        <row r="482">
          <cell r="B482" t="str">
            <v>AGUA DOCE DO NORTE-ES</v>
          </cell>
          <cell r="C482" t="str">
            <v>ES</v>
          </cell>
          <cell r="D482">
            <v>169441.85</v>
          </cell>
          <cell r="E482">
            <v>0</v>
          </cell>
          <cell r="F482">
            <v>169441.85</v>
          </cell>
          <cell r="G482">
            <v>347726.45</v>
          </cell>
        </row>
        <row r="483">
          <cell r="B483" t="str">
            <v>AGUIA BRANCA-ES</v>
          </cell>
          <cell r="C483" t="str">
            <v>ES</v>
          </cell>
          <cell r="D483">
            <v>161373.19</v>
          </cell>
          <cell r="E483">
            <v>0</v>
          </cell>
          <cell r="F483">
            <v>161373.19</v>
          </cell>
          <cell r="G483">
            <v>331168.05</v>
          </cell>
        </row>
        <row r="484">
          <cell r="B484" t="str">
            <v>ALEGRE-ES</v>
          </cell>
          <cell r="C484" t="str">
            <v>ES</v>
          </cell>
          <cell r="D484">
            <v>225922.47</v>
          </cell>
          <cell r="E484">
            <v>0</v>
          </cell>
          <cell r="F484">
            <v>225922.47</v>
          </cell>
          <cell r="G484">
            <v>463635.28</v>
          </cell>
        </row>
        <row r="485">
          <cell r="B485" t="str">
            <v>ALFREDO CHAVES-ES</v>
          </cell>
          <cell r="C485" t="str">
            <v>ES</v>
          </cell>
          <cell r="D485">
            <v>177510.51</v>
          </cell>
          <cell r="E485">
            <v>0</v>
          </cell>
          <cell r="F485">
            <v>177510.51</v>
          </cell>
          <cell r="G485">
            <v>364284.86</v>
          </cell>
        </row>
        <row r="486">
          <cell r="B486" t="str">
            <v>ALTO RIO NOVO-ES</v>
          </cell>
          <cell r="C486" t="str">
            <v>ES</v>
          </cell>
          <cell r="D486">
            <v>161373.19</v>
          </cell>
          <cell r="E486">
            <v>0</v>
          </cell>
          <cell r="F486">
            <v>161373.19</v>
          </cell>
          <cell r="G486">
            <v>331168.05</v>
          </cell>
        </row>
        <row r="487">
          <cell r="B487" t="str">
            <v>ANCHIETA-ES</v>
          </cell>
          <cell r="C487" t="str">
            <v>ES</v>
          </cell>
          <cell r="D487">
            <v>1649703.47</v>
          </cell>
          <cell r="E487">
            <v>586260.66</v>
          </cell>
          <cell r="F487">
            <v>2235964.13</v>
          </cell>
          <cell r="G487">
            <v>4686896.7300000004</v>
          </cell>
        </row>
        <row r="488">
          <cell r="B488" t="str">
            <v>APIACA-ES</v>
          </cell>
          <cell r="C488" t="str">
            <v>ES</v>
          </cell>
          <cell r="D488">
            <v>161373.19</v>
          </cell>
          <cell r="E488">
            <v>0</v>
          </cell>
          <cell r="F488">
            <v>161373.19</v>
          </cell>
          <cell r="G488">
            <v>331168.05</v>
          </cell>
        </row>
        <row r="489">
          <cell r="B489" t="str">
            <v>ARACRUZ-ES</v>
          </cell>
          <cell r="C489" t="str">
            <v>ES</v>
          </cell>
          <cell r="D489">
            <v>1445855.6</v>
          </cell>
          <cell r="E489">
            <v>945755.68</v>
          </cell>
          <cell r="F489">
            <v>2391611.2800000003</v>
          </cell>
          <cell r="G489">
            <v>5056565.24</v>
          </cell>
        </row>
        <row r="490">
          <cell r="B490" t="str">
            <v>ATILIO VIVACQUA-ES</v>
          </cell>
          <cell r="C490" t="str">
            <v>ES</v>
          </cell>
          <cell r="D490">
            <v>161373.19</v>
          </cell>
          <cell r="E490">
            <v>0</v>
          </cell>
          <cell r="F490">
            <v>161373.19</v>
          </cell>
          <cell r="G490">
            <v>331168.05</v>
          </cell>
        </row>
        <row r="491">
          <cell r="B491" t="str">
            <v>BAIXO GUANDU-ES</v>
          </cell>
          <cell r="C491" t="str">
            <v>ES</v>
          </cell>
          <cell r="D491">
            <v>225922.47</v>
          </cell>
          <cell r="E491">
            <v>0</v>
          </cell>
          <cell r="F491">
            <v>225922.47</v>
          </cell>
          <cell r="G491">
            <v>463635.28</v>
          </cell>
        </row>
        <row r="492">
          <cell r="B492" t="str">
            <v>BARRA DE SAO FRANCISCO-ES</v>
          </cell>
          <cell r="C492" t="str">
            <v>ES</v>
          </cell>
          <cell r="D492">
            <v>250128.45</v>
          </cell>
          <cell r="E492">
            <v>0</v>
          </cell>
          <cell r="F492">
            <v>250128.45</v>
          </cell>
          <cell r="G492">
            <v>513310.49</v>
          </cell>
        </row>
        <row r="493">
          <cell r="B493" t="str">
            <v>BOA ESPERANCA-ES</v>
          </cell>
          <cell r="C493" t="str">
            <v>ES</v>
          </cell>
          <cell r="D493">
            <v>185579.17</v>
          </cell>
          <cell r="E493">
            <v>0</v>
          </cell>
          <cell r="F493">
            <v>185579.17</v>
          </cell>
          <cell r="G493">
            <v>380843.27</v>
          </cell>
        </row>
        <row r="494">
          <cell r="B494" t="str">
            <v>BOM JESUS DO NORTE-ES</v>
          </cell>
          <cell r="C494" t="str">
            <v>ES</v>
          </cell>
          <cell r="D494">
            <v>161373.19</v>
          </cell>
          <cell r="E494">
            <v>0</v>
          </cell>
          <cell r="F494">
            <v>161373.19</v>
          </cell>
          <cell r="G494">
            <v>331168.05</v>
          </cell>
        </row>
        <row r="495">
          <cell r="B495" t="str">
            <v>BREJETUBA-ES</v>
          </cell>
          <cell r="C495" t="str">
            <v>ES</v>
          </cell>
          <cell r="D495">
            <v>169441.85</v>
          </cell>
          <cell r="E495">
            <v>0</v>
          </cell>
          <cell r="F495">
            <v>169441.85</v>
          </cell>
          <cell r="G495">
            <v>347726.45</v>
          </cell>
        </row>
        <row r="496">
          <cell r="B496" t="str">
            <v>CACHOEIRO DE ITAPEMIRIM-ES</v>
          </cell>
          <cell r="C496" t="str">
            <v>ES</v>
          </cell>
          <cell r="D496">
            <v>322746.38</v>
          </cell>
          <cell r="E496">
            <v>0</v>
          </cell>
          <cell r="F496">
            <v>322746.38</v>
          </cell>
          <cell r="G496">
            <v>662336.11</v>
          </cell>
        </row>
        <row r="497">
          <cell r="B497" t="str">
            <v>CARIACICA-ES</v>
          </cell>
          <cell r="C497" t="str">
            <v>ES</v>
          </cell>
          <cell r="D497">
            <v>322746.38</v>
          </cell>
          <cell r="E497">
            <v>0</v>
          </cell>
          <cell r="F497">
            <v>322746.38</v>
          </cell>
          <cell r="G497">
            <v>662336.11</v>
          </cell>
        </row>
        <row r="498">
          <cell r="B498" t="str">
            <v>CASTELO-ES</v>
          </cell>
          <cell r="C498" t="str">
            <v>ES</v>
          </cell>
          <cell r="D498">
            <v>233991.13</v>
          </cell>
          <cell r="E498">
            <v>0</v>
          </cell>
          <cell r="F498">
            <v>233991.13</v>
          </cell>
          <cell r="G498">
            <v>480193.69</v>
          </cell>
        </row>
        <row r="499">
          <cell r="B499" t="str">
            <v>COLATINA-ES</v>
          </cell>
          <cell r="C499" t="str">
            <v>ES</v>
          </cell>
          <cell r="D499">
            <v>298540.40000000002</v>
          </cell>
          <cell r="E499">
            <v>0</v>
          </cell>
          <cell r="F499">
            <v>298540.40000000002</v>
          </cell>
          <cell r="G499">
            <v>612660.9</v>
          </cell>
        </row>
        <row r="500">
          <cell r="B500" t="str">
            <v>CONCEICAO DA BARRA-ES</v>
          </cell>
          <cell r="C500" t="str">
            <v>ES</v>
          </cell>
          <cell r="D500">
            <v>245958.33</v>
          </cell>
          <cell r="E500">
            <v>28386.400000000001</v>
          </cell>
          <cell r="F500">
            <v>274344.73</v>
          </cell>
          <cell r="G500">
            <v>558060.07000000007</v>
          </cell>
        </row>
        <row r="501">
          <cell r="B501" t="str">
            <v>CONCEICAO DO CASTELO-ES</v>
          </cell>
          <cell r="C501" t="str">
            <v>ES</v>
          </cell>
          <cell r="D501">
            <v>169441.85</v>
          </cell>
          <cell r="E501">
            <v>0</v>
          </cell>
          <cell r="F501">
            <v>169441.85</v>
          </cell>
          <cell r="G501">
            <v>347726.45</v>
          </cell>
        </row>
        <row r="502">
          <cell r="B502" t="str">
            <v>DIVINO DE SAO LOURENCO-ES</v>
          </cell>
          <cell r="C502" t="str">
            <v>ES</v>
          </cell>
          <cell r="D502">
            <v>161373.19</v>
          </cell>
          <cell r="E502">
            <v>0</v>
          </cell>
          <cell r="F502">
            <v>161373.19</v>
          </cell>
          <cell r="G502">
            <v>331168.05</v>
          </cell>
        </row>
        <row r="503">
          <cell r="B503" t="str">
            <v>DOMINGOS MARTINS-ES</v>
          </cell>
          <cell r="C503" t="str">
            <v>ES</v>
          </cell>
          <cell r="D503">
            <v>225922.47</v>
          </cell>
          <cell r="E503">
            <v>0</v>
          </cell>
          <cell r="F503">
            <v>225922.47</v>
          </cell>
          <cell r="G503">
            <v>463635.28</v>
          </cell>
        </row>
        <row r="504">
          <cell r="B504" t="str">
            <v>DORES DO RIO PRETO-ES</v>
          </cell>
          <cell r="C504" t="str">
            <v>ES</v>
          </cell>
          <cell r="D504">
            <v>161373.19</v>
          </cell>
          <cell r="E504">
            <v>0</v>
          </cell>
          <cell r="F504">
            <v>161373.19</v>
          </cell>
          <cell r="G504">
            <v>331168.05</v>
          </cell>
        </row>
        <row r="505">
          <cell r="B505" t="str">
            <v>ECOPORANGA-ES</v>
          </cell>
          <cell r="C505" t="str">
            <v>ES</v>
          </cell>
          <cell r="D505">
            <v>209785.15</v>
          </cell>
          <cell r="E505">
            <v>0</v>
          </cell>
          <cell r="F505">
            <v>209785.15</v>
          </cell>
          <cell r="G505">
            <v>430518.48</v>
          </cell>
        </row>
        <row r="506">
          <cell r="B506" t="str">
            <v>FUNDAO-ES</v>
          </cell>
          <cell r="C506" t="str">
            <v>ES</v>
          </cell>
          <cell r="D506">
            <v>911152.22</v>
          </cell>
          <cell r="E506">
            <v>152514.28</v>
          </cell>
          <cell r="F506">
            <v>1063666.5</v>
          </cell>
          <cell r="G506">
            <v>2204321.71</v>
          </cell>
        </row>
        <row r="507">
          <cell r="B507" t="str">
            <v>GOVERNADOR LINDENBERG-ES</v>
          </cell>
          <cell r="C507" t="str">
            <v>ES</v>
          </cell>
          <cell r="D507">
            <v>169441.85</v>
          </cell>
          <cell r="E507">
            <v>0</v>
          </cell>
          <cell r="F507">
            <v>169441.85</v>
          </cell>
          <cell r="G507">
            <v>347726.45</v>
          </cell>
        </row>
        <row r="508">
          <cell r="B508" t="str">
            <v>GUACUI-ES</v>
          </cell>
          <cell r="C508" t="str">
            <v>ES</v>
          </cell>
          <cell r="D508">
            <v>217853.81</v>
          </cell>
          <cell r="E508">
            <v>0</v>
          </cell>
          <cell r="F508">
            <v>217853.81</v>
          </cell>
          <cell r="G508">
            <v>447076.88</v>
          </cell>
        </row>
        <row r="509">
          <cell r="B509" t="str">
            <v>GUARAPARI-ES</v>
          </cell>
          <cell r="C509" t="str">
            <v>ES</v>
          </cell>
          <cell r="D509">
            <v>298540.40000000002</v>
          </cell>
          <cell r="E509">
            <v>0</v>
          </cell>
          <cell r="F509">
            <v>298540.40000000002</v>
          </cell>
          <cell r="G509">
            <v>612660.9</v>
          </cell>
        </row>
        <row r="510">
          <cell r="B510" t="str">
            <v>IBATIBA-ES</v>
          </cell>
          <cell r="C510" t="str">
            <v>ES</v>
          </cell>
          <cell r="D510">
            <v>209785.15</v>
          </cell>
          <cell r="E510">
            <v>0</v>
          </cell>
          <cell r="F510">
            <v>209785.15</v>
          </cell>
          <cell r="G510">
            <v>430518.48</v>
          </cell>
        </row>
        <row r="511">
          <cell r="B511" t="str">
            <v>IBIRACU-ES</v>
          </cell>
          <cell r="C511" t="str">
            <v>ES</v>
          </cell>
          <cell r="D511">
            <v>169441.85</v>
          </cell>
          <cell r="E511">
            <v>0</v>
          </cell>
          <cell r="F511">
            <v>169441.85</v>
          </cell>
          <cell r="G511">
            <v>347726.45</v>
          </cell>
        </row>
        <row r="512">
          <cell r="B512" t="str">
            <v>IBITIRAMA-ES</v>
          </cell>
          <cell r="C512" t="str">
            <v>ES</v>
          </cell>
          <cell r="D512">
            <v>161373.19</v>
          </cell>
          <cell r="E512">
            <v>0</v>
          </cell>
          <cell r="F512">
            <v>161373.19</v>
          </cell>
          <cell r="G512">
            <v>331168.05</v>
          </cell>
        </row>
        <row r="513">
          <cell r="B513" t="str">
            <v>ICONHA-ES</v>
          </cell>
          <cell r="C513" t="str">
            <v>ES</v>
          </cell>
          <cell r="D513">
            <v>177510.51</v>
          </cell>
          <cell r="E513">
            <v>0</v>
          </cell>
          <cell r="F513">
            <v>177510.51</v>
          </cell>
          <cell r="G513">
            <v>364284.86</v>
          </cell>
        </row>
        <row r="514">
          <cell r="B514" t="str">
            <v>IRUPI-ES</v>
          </cell>
          <cell r="C514" t="str">
            <v>ES</v>
          </cell>
          <cell r="D514">
            <v>169441.85</v>
          </cell>
          <cell r="E514">
            <v>0</v>
          </cell>
          <cell r="F514">
            <v>169441.85</v>
          </cell>
          <cell r="G514">
            <v>347726.45</v>
          </cell>
        </row>
        <row r="515">
          <cell r="B515" t="str">
            <v>ITAGUACU-ES</v>
          </cell>
          <cell r="C515" t="str">
            <v>ES</v>
          </cell>
          <cell r="D515">
            <v>185579.17</v>
          </cell>
          <cell r="E515">
            <v>0</v>
          </cell>
          <cell r="F515">
            <v>185579.17</v>
          </cell>
          <cell r="G515">
            <v>380843.27</v>
          </cell>
        </row>
        <row r="516">
          <cell r="B516" t="str">
            <v>ITAPEMIRIM-ES</v>
          </cell>
          <cell r="C516" t="str">
            <v>ES</v>
          </cell>
          <cell r="D516">
            <v>1122411.0900000001</v>
          </cell>
          <cell r="E516">
            <v>9180841.8499999996</v>
          </cell>
          <cell r="F516">
            <v>10303252.939999999</v>
          </cell>
          <cell r="G516">
            <v>20910740.140000001</v>
          </cell>
        </row>
        <row r="517">
          <cell r="B517" t="str">
            <v>ITARANA-ES</v>
          </cell>
          <cell r="C517" t="str">
            <v>ES</v>
          </cell>
          <cell r="D517">
            <v>169441.85</v>
          </cell>
          <cell r="E517">
            <v>0</v>
          </cell>
          <cell r="F517">
            <v>169441.85</v>
          </cell>
          <cell r="G517">
            <v>347726.45</v>
          </cell>
        </row>
        <row r="518">
          <cell r="B518" t="str">
            <v>IUNA-ES</v>
          </cell>
          <cell r="C518" t="str">
            <v>ES</v>
          </cell>
          <cell r="D518">
            <v>217853.81</v>
          </cell>
          <cell r="E518">
            <v>0</v>
          </cell>
          <cell r="F518">
            <v>217853.81</v>
          </cell>
          <cell r="G518">
            <v>447076.88</v>
          </cell>
        </row>
        <row r="519">
          <cell r="B519" t="str">
            <v>JAGUARE-ES</v>
          </cell>
          <cell r="C519" t="str">
            <v>ES</v>
          </cell>
          <cell r="D519">
            <v>534957.32999999996</v>
          </cell>
          <cell r="E519">
            <v>156010.42000000001</v>
          </cell>
          <cell r="F519">
            <v>690967.75</v>
          </cell>
          <cell r="G519">
            <v>1395881.74</v>
          </cell>
        </row>
        <row r="520">
          <cell r="B520" t="str">
            <v>JERONIMO MONTEIRO-ES</v>
          </cell>
          <cell r="C520" t="str">
            <v>ES</v>
          </cell>
          <cell r="D520">
            <v>169441.85</v>
          </cell>
          <cell r="E520">
            <v>0</v>
          </cell>
          <cell r="F520">
            <v>169441.85</v>
          </cell>
          <cell r="G520">
            <v>347726.45</v>
          </cell>
        </row>
        <row r="521">
          <cell r="B521" t="str">
            <v>JOAO NEIVA-ES</v>
          </cell>
          <cell r="C521" t="str">
            <v>ES</v>
          </cell>
          <cell r="D521">
            <v>185579.17</v>
          </cell>
          <cell r="E521">
            <v>0</v>
          </cell>
          <cell r="F521">
            <v>185579.17</v>
          </cell>
          <cell r="G521">
            <v>380843.27</v>
          </cell>
        </row>
        <row r="522">
          <cell r="B522" t="str">
            <v>LARANJA DA TERRA-ES</v>
          </cell>
          <cell r="C522" t="str">
            <v>ES</v>
          </cell>
          <cell r="D522">
            <v>169441.85</v>
          </cell>
          <cell r="E522">
            <v>0</v>
          </cell>
          <cell r="F522">
            <v>169441.85</v>
          </cell>
          <cell r="G522">
            <v>347726.45</v>
          </cell>
        </row>
        <row r="523">
          <cell r="B523" t="str">
            <v>LINHARES-ES</v>
          </cell>
          <cell r="C523" t="str">
            <v>ES</v>
          </cell>
          <cell r="D523">
            <v>7499288.7300000004</v>
          </cell>
          <cell r="E523">
            <v>1517968.52</v>
          </cell>
          <cell r="F523">
            <v>9017257.25</v>
          </cell>
          <cell r="G523">
            <v>18511799.640000001</v>
          </cell>
        </row>
        <row r="524">
          <cell r="B524" t="str">
            <v>MANTENOPOLIS-ES</v>
          </cell>
          <cell r="C524" t="str">
            <v>ES</v>
          </cell>
          <cell r="D524">
            <v>177510.51</v>
          </cell>
          <cell r="E524">
            <v>0</v>
          </cell>
          <cell r="F524">
            <v>177510.51</v>
          </cell>
          <cell r="G524">
            <v>364284.86</v>
          </cell>
        </row>
        <row r="525">
          <cell r="B525" t="str">
            <v>MARATAIZES-ES</v>
          </cell>
          <cell r="C525" t="str">
            <v>ES</v>
          </cell>
          <cell r="D525">
            <v>1100975.6100000001</v>
          </cell>
          <cell r="E525">
            <v>3444396.81</v>
          </cell>
          <cell r="F525">
            <v>4545372.42</v>
          </cell>
          <cell r="G525">
            <v>9413166.4199999999</v>
          </cell>
        </row>
        <row r="526">
          <cell r="B526" t="str">
            <v>MARECHAL FLORIANO-ES</v>
          </cell>
          <cell r="C526" t="str">
            <v>ES</v>
          </cell>
          <cell r="D526">
            <v>185579.17</v>
          </cell>
          <cell r="E526">
            <v>0</v>
          </cell>
          <cell r="F526">
            <v>185579.17</v>
          </cell>
          <cell r="G526">
            <v>380843.27</v>
          </cell>
        </row>
        <row r="527">
          <cell r="B527" t="str">
            <v>MARILANDIA-ES</v>
          </cell>
          <cell r="C527" t="str">
            <v>ES</v>
          </cell>
          <cell r="D527">
            <v>169441.85</v>
          </cell>
          <cell r="E527">
            <v>0</v>
          </cell>
          <cell r="F527">
            <v>169441.85</v>
          </cell>
          <cell r="G527">
            <v>347726.45</v>
          </cell>
        </row>
        <row r="528">
          <cell r="B528" t="str">
            <v>MIMOSO DO SUL-ES</v>
          </cell>
          <cell r="C528" t="str">
            <v>ES</v>
          </cell>
          <cell r="D528">
            <v>217853.81</v>
          </cell>
          <cell r="E528">
            <v>0</v>
          </cell>
          <cell r="F528">
            <v>217853.81</v>
          </cell>
          <cell r="G528">
            <v>447076.88</v>
          </cell>
        </row>
        <row r="529">
          <cell r="B529" t="str">
            <v>MONTANHA-ES</v>
          </cell>
          <cell r="C529" t="str">
            <v>ES</v>
          </cell>
          <cell r="D529">
            <v>193647.83</v>
          </cell>
          <cell r="E529">
            <v>0</v>
          </cell>
          <cell r="F529">
            <v>193647.83</v>
          </cell>
          <cell r="G529">
            <v>397401.67</v>
          </cell>
        </row>
        <row r="530">
          <cell r="B530" t="str">
            <v>MUCURICI-ES</v>
          </cell>
          <cell r="C530" t="str">
            <v>ES</v>
          </cell>
          <cell r="D530">
            <v>161373.19</v>
          </cell>
          <cell r="E530">
            <v>0</v>
          </cell>
          <cell r="F530">
            <v>161373.19</v>
          </cell>
          <cell r="G530">
            <v>331168.05</v>
          </cell>
        </row>
        <row r="531">
          <cell r="B531" t="str">
            <v>MUNIZ FREIRE-ES</v>
          </cell>
          <cell r="C531" t="str">
            <v>ES</v>
          </cell>
          <cell r="D531">
            <v>201716.49</v>
          </cell>
          <cell r="E531">
            <v>0</v>
          </cell>
          <cell r="F531">
            <v>201716.49</v>
          </cell>
          <cell r="G531">
            <v>413960.06999999995</v>
          </cell>
        </row>
        <row r="532">
          <cell r="B532" t="str">
            <v>MUQUI-ES</v>
          </cell>
          <cell r="C532" t="str">
            <v>ES</v>
          </cell>
          <cell r="D532">
            <v>185579.17</v>
          </cell>
          <cell r="E532">
            <v>0</v>
          </cell>
          <cell r="F532">
            <v>185579.17</v>
          </cell>
          <cell r="G532">
            <v>380843.27</v>
          </cell>
        </row>
        <row r="533">
          <cell r="B533" t="str">
            <v>NOVA VENECIA-ES</v>
          </cell>
          <cell r="C533" t="str">
            <v>ES</v>
          </cell>
          <cell r="D533">
            <v>250128.45</v>
          </cell>
          <cell r="E533">
            <v>0</v>
          </cell>
          <cell r="F533">
            <v>250128.45</v>
          </cell>
          <cell r="G533">
            <v>513310.49</v>
          </cell>
        </row>
        <row r="534">
          <cell r="B534" t="str">
            <v>PANCAS-ES</v>
          </cell>
          <cell r="C534" t="str">
            <v>ES</v>
          </cell>
          <cell r="D534">
            <v>209785.15</v>
          </cell>
          <cell r="E534">
            <v>0</v>
          </cell>
          <cell r="F534">
            <v>209785.15</v>
          </cell>
          <cell r="G534">
            <v>430518.48</v>
          </cell>
        </row>
        <row r="535">
          <cell r="B535" t="str">
            <v>PEDRO CANARIO-ES</v>
          </cell>
          <cell r="C535" t="str">
            <v>ES</v>
          </cell>
          <cell r="D535">
            <v>209785.15</v>
          </cell>
          <cell r="E535">
            <v>0</v>
          </cell>
          <cell r="F535">
            <v>209785.15</v>
          </cell>
          <cell r="G535">
            <v>430518.48</v>
          </cell>
        </row>
        <row r="536">
          <cell r="B536" t="str">
            <v>PINHEIROS-ES</v>
          </cell>
          <cell r="C536" t="str">
            <v>ES</v>
          </cell>
          <cell r="D536">
            <v>209785.15</v>
          </cell>
          <cell r="E536">
            <v>0</v>
          </cell>
          <cell r="F536">
            <v>209785.15</v>
          </cell>
          <cell r="G536">
            <v>430518.48</v>
          </cell>
        </row>
        <row r="537">
          <cell r="B537" t="str">
            <v>PIUMA-ES</v>
          </cell>
          <cell r="C537" t="str">
            <v>ES</v>
          </cell>
          <cell r="D537">
            <v>949116.91</v>
          </cell>
          <cell r="E537">
            <v>554390.34</v>
          </cell>
          <cell r="F537">
            <v>1503507.25</v>
          </cell>
          <cell r="G537">
            <v>3118614.02</v>
          </cell>
        </row>
        <row r="538">
          <cell r="B538" t="str">
            <v>PONTO BELO-ES</v>
          </cell>
          <cell r="C538" t="str">
            <v>ES</v>
          </cell>
          <cell r="D538">
            <v>161373.19</v>
          </cell>
          <cell r="E538">
            <v>0</v>
          </cell>
          <cell r="F538">
            <v>161373.19</v>
          </cell>
          <cell r="G538">
            <v>331168.05</v>
          </cell>
        </row>
        <row r="539">
          <cell r="B539" t="str">
            <v>PRESIDENTE KENNEDY-ES</v>
          </cell>
          <cell r="C539" t="str">
            <v>ES</v>
          </cell>
          <cell r="D539">
            <v>797258.19</v>
          </cell>
          <cell r="E539">
            <v>11311348.779999999</v>
          </cell>
          <cell r="F539">
            <v>12108606.969999999</v>
          </cell>
          <cell r="G539">
            <v>24589864.729999997</v>
          </cell>
        </row>
        <row r="540">
          <cell r="B540" t="str">
            <v>RIO BANANAL-ES</v>
          </cell>
          <cell r="C540" t="str">
            <v>ES</v>
          </cell>
          <cell r="D540">
            <v>193647.83</v>
          </cell>
          <cell r="E540">
            <v>0</v>
          </cell>
          <cell r="F540">
            <v>193647.83</v>
          </cell>
          <cell r="G540">
            <v>397401.67</v>
          </cell>
        </row>
        <row r="541">
          <cell r="B541" t="str">
            <v>RIO NOVO DO SUL-ES</v>
          </cell>
          <cell r="C541" t="str">
            <v>ES</v>
          </cell>
          <cell r="D541">
            <v>169441.85</v>
          </cell>
          <cell r="E541">
            <v>0</v>
          </cell>
          <cell r="F541">
            <v>169441.85</v>
          </cell>
          <cell r="G541">
            <v>347726.45</v>
          </cell>
        </row>
        <row r="542">
          <cell r="B542" t="str">
            <v>SANTA LEOPOLDINA-ES</v>
          </cell>
          <cell r="C542" t="str">
            <v>ES</v>
          </cell>
          <cell r="D542">
            <v>177510.51</v>
          </cell>
          <cell r="E542">
            <v>0</v>
          </cell>
          <cell r="F542">
            <v>177510.51</v>
          </cell>
          <cell r="G542">
            <v>364284.86</v>
          </cell>
        </row>
        <row r="543">
          <cell r="B543" t="str">
            <v>SANTA MARIA DE JETIBA-ES</v>
          </cell>
          <cell r="C543" t="str">
            <v>ES</v>
          </cell>
          <cell r="D543">
            <v>233991.13</v>
          </cell>
          <cell r="E543">
            <v>0</v>
          </cell>
          <cell r="F543">
            <v>233991.13</v>
          </cell>
          <cell r="G543">
            <v>480193.69</v>
          </cell>
        </row>
        <row r="544">
          <cell r="B544" t="str">
            <v>SANTA TERESA-ES</v>
          </cell>
          <cell r="C544" t="str">
            <v>ES</v>
          </cell>
          <cell r="D544">
            <v>209785.15</v>
          </cell>
          <cell r="E544">
            <v>0</v>
          </cell>
          <cell r="F544">
            <v>209785.15</v>
          </cell>
          <cell r="G544">
            <v>430518.48</v>
          </cell>
        </row>
        <row r="545">
          <cell r="B545" t="str">
            <v>SAO DOMINGOS DO NORTE-ES</v>
          </cell>
          <cell r="C545" t="str">
            <v>ES</v>
          </cell>
          <cell r="D545">
            <v>161373.19</v>
          </cell>
          <cell r="E545">
            <v>0</v>
          </cell>
          <cell r="F545">
            <v>161373.19</v>
          </cell>
          <cell r="G545">
            <v>331168.05</v>
          </cell>
        </row>
        <row r="546">
          <cell r="B546" t="str">
            <v>SAO GABRIEL DA PALHA-ES</v>
          </cell>
          <cell r="C546" t="str">
            <v>ES</v>
          </cell>
          <cell r="D546">
            <v>225922.47</v>
          </cell>
          <cell r="E546">
            <v>0</v>
          </cell>
          <cell r="F546">
            <v>225922.47</v>
          </cell>
          <cell r="G546">
            <v>463635.28</v>
          </cell>
        </row>
        <row r="547">
          <cell r="B547" t="str">
            <v>SAO JOSE DO CALCADO-ES</v>
          </cell>
          <cell r="C547" t="str">
            <v>ES</v>
          </cell>
          <cell r="D547">
            <v>169441.85</v>
          </cell>
          <cell r="E547">
            <v>0</v>
          </cell>
          <cell r="F547">
            <v>169441.85</v>
          </cell>
          <cell r="G547">
            <v>347726.45</v>
          </cell>
        </row>
        <row r="548">
          <cell r="B548" t="str">
            <v>SAO MATEUS-ES</v>
          </cell>
          <cell r="C548" t="str">
            <v>ES</v>
          </cell>
          <cell r="D548">
            <v>2238323.9500000002</v>
          </cell>
          <cell r="E548">
            <v>143220.01</v>
          </cell>
          <cell r="F548">
            <v>2381543.96</v>
          </cell>
          <cell r="G548">
            <v>4876756.4700000007</v>
          </cell>
        </row>
        <row r="549">
          <cell r="B549" t="str">
            <v>SAO ROQUE DO CANAA-ES</v>
          </cell>
          <cell r="C549" t="str">
            <v>ES</v>
          </cell>
          <cell r="D549">
            <v>169441.85</v>
          </cell>
          <cell r="E549">
            <v>0</v>
          </cell>
          <cell r="F549">
            <v>169441.85</v>
          </cell>
          <cell r="G549">
            <v>347726.45</v>
          </cell>
        </row>
        <row r="550">
          <cell r="B550" t="str">
            <v>SERRA-ES</v>
          </cell>
          <cell r="C550" t="str">
            <v>ES</v>
          </cell>
          <cell r="D550">
            <v>2229029.98</v>
          </cell>
          <cell r="E550">
            <v>391434.99</v>
          </cell>
          <cell r="F550">
            <v>2620464.9699999997</v>
          </cell>
          <cell r="G550">
            <v>5454091.6199999992</v>
          </cell>
        </row>
        <row r="551">
          <cell r="B551" t="str">
            <v>SOORETAMA-ES</v>
          </cell>
          <cell r="C551" t="str">
            <v>ES</v>
          </cell>
          <cell r="D551">
            <v>209785.15</v>
          </cell>
          <cell r="E551">
            <v>0</v>
          </cell>
          <cell r="F551">
            <v>209785.15</v>
          </cell>
          <cell r="G551">
            <v>430518.48</v>
          </cell>
        </row>
        <row r="552">
          <cell r="B552" t="str">
            <v>VARGEM ALTA-ES</v>
          </cell>
          <cell r="C552" t="str">
            <v>ES</v>
          </cell>
          <cell r="D552">
            <v>201716.49</v>
          </cell>
          <cell r="E552">
            <v>0</v>
          </cell>
          <cell r="F552">
            <v>201716.49</v>
          </cell>
          <cell r="G552">
            <v>413960.06999999995</v>
          </cell>
        </row>
        <row r="553">
          <cell r="B553" t="str">
            <v>VENDA NOVA DO IMIGRANTE-ES</v>
          </cell>
          <cell r="C553" t="str">
            <v>ES</v>
          </cell>
          <cell r="D553">
            <v>209785.15</v>
          </cell>
          <cell r="E553">
            <v>0</v>
          </cell>
          <cell r="F553">
            <v>209785.15</v>
          </cell>
          <cell r="G553">
            <v>430518.48</v>
          </cell>
        </row>
        <row r="554">
          <cell r="B554" t="str">
            <v>VIANA-ES</v>
          </cell>
          <cell r="C554" t="str">
            <v>ES</v>
          </cell>
          <cell r="D554">
            <v>333734.57</v>
          </cell>
          <cell r="E554">
            <v>9174.0400000000009</v>
          </cell>
          <cell r="F554">
            <v>342908.61</v>
          </cell>
          <cell r="G554">
            <v>713891.92999999993</v>
          </cell>
        </row>
        <row r="555">
          <cell r="B555" t="str">
            <v>VILA PAVAO-ES</v>
          </cell>
          <cell r="C555" t="str">
            <v>ES</v>
          </cell>
          <cell r="D555">
            <v>161373.19</v>
          </cell>
          <cell r="E555">
            <v>0</v>
          </cell>
          <cell r="F555">
            <v>161373.19</v>
          </cell>
          <cell r="G555">
            <v>331168.05</v>
          </cell>
        </row>
        <row r="556">
          <cell r="B556" t="str">
            <v>VILA VALERIO-ES</v>
          </cell>
          <cell r="C556" t="str">
            <v>ES</v>
          </cell>
          <cell r="D556">
            <v>177510.51</v>
          </cell>
          <cell r="E556">
            <v>0</v>
          </cell>
          <cell r="F556">
            <v>177510.51</v>
          </cell>
          <cell r="G556">
            <v>364284.86</v>
          </cell>
        </row>
        <row r="557">
          <cell r="B557" t="str">
            <v>VILA VELHA-ES</v>
          </cell>
          <cell r="C557" t="str">
            <v>ES</v>
          </cell>
          <cell r="D557">
            <v>1518587.06</v>
          </cell>
          <cell r="E557">
            <v>0</v>
          </cell>
          <cell r="F557">
            <v>1518587.06</v>
          </cell>
          <cell r="G557">
            <v>3116425.49</v>
          </cell>
        </row>
        <row r="558">
          <cell r="B558" t="str">
            <v>VITORIA-ES</v>
          </cell>
          <cell r="C558" t="str">
            <v>ES</v>
          </cell>
          <cell r="D558">
            <v>1597714.32</v>
          </cell>
          <cell r="E558">
            <v>162141.70000000001</v>
          </cell>
          <cell r="F558">
            <v>1759856.02</v>
          </cell>
          <cell r="G558">
            <v>3587616.88</v>
          </cell>
        </row>
        <row r="559">
          <cell r="B559" t="str">
            <v>ESPIRITO SANTO  TOTAL</v>
          </cell>
          <cell r="D559">
            <v>36591734.43</v>
          </cell>
          <cell r="E559">
            <v>28583844.479999997</v>
          </cell>
          <cell r="F559">
            <v>65175578.909999996</v>
          </cell>
          <cell r="G559">
            <v>133678074.66999999</v>
          </cell>
        </row>
        <row r="560">
          <cell r="B560" t="str">
            <v>BARREIRINHAS-MA</v>
          </cell>
          <cell r="C560" t="str">
            <v>MA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</row>
        <row r="561">
          <cell r="B561" t="str">
            <v>CAPINZAL DO NORTE-MA</v>
          </cell>
          <cell r="C561" t="str">
            <v>MA</v>
          </cell>
          <cell r="D561">
            <v>663147.12</v>
          </cell>
          <cell r="E561">
            <v>490.07</v>
          </cell>
          <cell r="F561">
            <v>663637.18999999994</v>
          </cell>
          <cell r="G561">
            <v>1366096.48</v>
          </cell>
        </row>
        <row r="562">
          <cell r="B562" t="str">
            <v>LIMA CAMPOS-MA</v>
          </cell>
          <cell r="C562" t="str">
            <v>MA</v>
          </cell>
          <cell r="D562">
            <v>1381929.78</v>
          </cell>
          <cell r="E562">
            <v>2506.73</v>
          </cell>
          <cell r="F562">
            <v>1384436.51</v>
          </cell>
          <cell r="G562">
            <v>1488989.43</v>
          </cell>
        </row>
        <row r="563">
          <cell r="B563" t="str">
            <v>PEDREIRAS-MA</v>
          </cell>
          <cell r="C563" t="str">
            <v>MA</v>
          </cell>
          <cell r="D563">
            <v>710313.13</v>
          </cell>
          <cell r="E563">
            <v>0</v>
          </cell>
          <cell r="F563">
            <v>710313.13</v>
          </cell>
          <cell r="G563">
            <v>1565604.17</v>
          </cell>
        </row>
        <row r="564">
          <cell r="B564" t="str">
            <v>SANTO ANTONIO DOS LOPES-MA</v>
          </cell>
          <cell r="C564" t="str">
            <v>MA</v>
          </cell>
          <cell r="D564">
            <v>683968.36</v>
          </cell>
          <cell r="E564">
            <v>3692.02</v>
          </cell>
          <cell r="F564">
            <v>687660.38</v>
          </cell>
          <cell r="G564">
            <v>1821063.06</v>
          </cell>
        </row>
        <row r="565">
          <cell r="B565" t="str">
            <v>TRIZIDELA DO VALE-MA</v>
          </cell>
          <cell r="C565" t="str">
            <v>MA</v>
          </cell>
          <cell r="D565">
            <v>668288.84</v>
          </cell>
          <cell r="E565">
            <v>4347.55</v>
          </cell>
          <cell r="F565">
            <v>672636.39</v>
          </cell>
          <cell r="G565">
            <v>1862712.38</v>
          </cell>
        </row>
        <row r="566">
          <cell r="B566" t="str">
            <v>MARANHAO TOTAL</v>
          </cell>
          <cell r="D566">
            <v>4107647.2299999995</v>
          </cell>
          <cell r="E566">
            <v>11036.369999999999</v>
          </cell>
          <cell r="F566">
            <v>4118683.5999999996</v>
          </cell>
          <cell r="G566">
            <v>8104465.5199999996</v>
          </cell>
        </row>
        <row r="567">
          <cell r="B567" t="str">
            <v>BARBACENA-MG</v>
          </cell>
          <cell r="C567" t="str">
            <v>MG</v>
          </cell>
          <cell r="D567">
            <v>59400.17</v>
          </cell>
          <cell r="E567">
            <v>747.81</v>
          </cell>
          <cell r="F567">
            <v>60147.979999999996</v>
          </cell>
          <cell r="G567">
            <v>131450.07</v>
          </cell>
        </row>
        <row r="568">
          <cell r="B568" t="str">
            <v>BETIM-MG</v>
          </cell>
          <cell r="C568" t="str">
            <v>MG</v>
          </cell>
          <cell r="D568">
            <v>59400.17</v>
          </cell>
          <cell r="E568">
            <v>62530.82</v>
          </cell>
          <cell r="F568">
            <v>121930.98999999999</v>
          </cell>
          <cell r="G568">
            <v>268654.77999999997</v>
          </cell>
        </row>
        <row r="569">
          <cell r="B569" t="str">
            <v>BRUMADINHO-MG</v>
          </cell>
          <cell r="C569" t="str">
            <v>MG</v>
          </cell>
          <cell r="D569">
            <v>710442.9</v>
          </cell>
          <cell r="E569">
            <v>0.44</v>
          </cell>
          <cell r="F569">
            <v>710443.34</v>
          </cell>
          <cell r="G569">
            <v>1465867.48</v>
          </cell>
        </row>
        <row r="570">
          <cell r="B570" t="str">
            <v>JACUTINGA-MG</v>
          </cell>
          <cell r="C570" t="str">
            <v>MG</v>
          </cell>
          <cell r="D570">
            <v>59270.38</v>
          </cell>
          <cell r="E570">
            <v>2295.4899999999998</v>
          </cell>
          <cell r="F570">
            <v>61565.869999999995</v>
          </cell>
          <cell r="G570">
            <v>141092.49</v>
          </cell>
        </row>
        <row r="571">
          <cell r="B571" t="str">
            <v>JUIZ DE FORA-MG</v>
          </cell>
          <cell r="C571" t="str">
            <v>MG</v>
          </cell>
          <cell r="D571">
            <v>59400.17</v>
          </cell>
          <cell r="E571">
            <v>9669.6200000000008</v>
          </cell>
          <cell r="F571">
            <v>69069.789999999994</v>
          </cell>
          <cell r="G571">
            <v>150299.91999999998</v>
          </cell>
        </row>
        <row r="572">
          <cell r="B572" t="str">
            <v>SAO BRAS DO SUACUI-MG</v>
          </cell>
          <cell r="C572" t="str">
            <v>MG</v>
          </cell>
          <cell r="D572">
            <v>59400.17</v>
          </cell>
          <cell r="E572">
            <v>92617.1</v>
          </cell>
          <cell r="F572">
            <v>152017.27000000002</v>
          </cell>
          <cell r="G572">
            <v>345847.53</v>
          </cell>
        </row>
        <row r="573">
          <cell r="B573" t="str">
            <v xml:space="preserve">MINAS GERAIS  TOTAL </v>
          </cell>
          <cell r="D573">
            <v>1007313.9600000001</v>
          </cell>
          <cell r="E573">
            <v>167861.28</v>
          </cell>
          <cell r="F573">
            <v>1175175.24</v>
          </cell>
          <cell r="G573">
            <v>2503212.27</v>
          </cell>
        </row>
        <row r="574">
          <cell r="B574" t="str">
            <v>AFUA-PA</v>
          </cell>
          <cell r="C574" t="str">
            <v>PA</v>
          </cell>
          <cell r="D574">
            <v>0</v>
          </cell>
          <cell r="E574">
            <v>4538.12</v>
          </cell>
          <cell r="F574">
            <v>4538.12</v>
          </cell>
          <cell r="G574">
            <v>9852.869999999999</v>
          </cell>
        </row>
        <row r="575">
          <cell r="B575" t="str">
            <v>ALENQUER-PA</v>
          </cell>
          <cell r="C575" t="str">
            <v>PA</v>
          </cell>
          <cell r="D575">
            <v>0</v>
          </cell>
          <cell r="E575">
            <v>4538.12</v>
          </cell>
          <cell r="F575">
            <v>4538.12</v>
          </cell>
          <cell r="G575">
            <v>9852.869999999999</v>
          </cell>
        </row>
        <row r="576">
          <cell r="B576" t="str">
            <v>ALMEIRIM-PA</v>
          </cell>
          <cell r="C576" t="str">
            <v>PA</v>
          </cell>
          <cell r="D576">
            <v>0</v>
          </cell>
          <cell r="E576">
            <v>4538.12</v>
          </cell>
          <cell r="F576">
            <v>4538.12</v>
          </cell>
          <cell r="G576">
            <v>9852.869999999999</v>
          </cell>
        </row>
        <row r="577">
          <cell r="B577" t="str">
            <v>ANAJAS-PA</v>
          </cell>
          <cell r="C577" t="str">
            <v>PA</v>
          </cell>
          <cell r="D577">
            <v>0</v>
          </cell>
          <cell r="E577">
            <v>4538.12</v>
          </cell>
          <cell r="F577">
            <v>4538.12</v>
          </cell>
          <cell r="G577">
            <v>9852.869999999999</v>
          </cell>
        </row>
        <row r="578">
          <cell r="B578" t="str">
            <v>BREVES-PA</v>
          </cell>
          <cell r="C578" t="str">
            <v>PA</v>
          </cell>
          <cell r="D578">
            <v>0</v>
          </cell>
          <cell r="E578">
            <v>4538.12</v>
          </cell>
          <cell r="F578">
            <v>4538.12</v>
          </cell>
          <cell r="G578">
            <v>9852.869999999999</v>
          </cell>
        </row>
        <row r="579">
          <cell r="B579" t="str">
            <v>CHAVES-PA</v>
          </cell>
          <cell r="C579" t="str">
            <v>PA</v>
          </cell>
          <cell r="D579">
            <v>0</v>
          </cell>
          <cell r="E579">
            <v>4538.12</v>
          </cell>
          <cell r="F579">
            <v>4538.12</v>
          </cell>
          <cell r="G579">
            <v>9852.869999999999</v>
          </cell>
        </row>
        <row r="580">
          <cell r="B580" t="str">
            <v>CURUA-PA</v>
          </cell>
          <cell r="C580" t="str">
            <v>PA</v>
          </cell>
          <cell r="D580">
            <v>0</v>
          </cell>
          <cell r="E580">
            <v>4538.12</v>
          </cell>
          <cell r="F580">
            <v>4538.12</v>
          </cell>
          <cell r="G580">
            <v>9852.869999999999</v>
          </cell>
        </row>
        <row r="581">
          <cell r="B581" t="str">
            <v>FARO-PA</v>
          </cell>
          <cell r="C581" t="str">
            <v>PA</v>
          </cell>
          <cell r="D581">
            <v>0</v>
          </cell>
          <cell r="E581">
            <v>4538.12</v>
          </cell>
          <cell r="F581">
            <v>4538.12</v>
          </cell>
          <cell r="G581">
            <v>9852.869999999999</v>
          </cell>
        </row>
        <row r="582">
          <cell r="B582" t="str">
            <v>GURUPA-PA</v>
          </cell>
          <cell r="C582" t="str">
            <v>PA</v>
          </cell>
          <cell r="D582">
            <v>0</v>
          </cell>
          <cell r="E582">
            <v>4538.12</v>
          </cell>
          <cell r="F582">
            <v>4538.12</v>
          </cell>
          <cell r="G582">
            <v>9852.869999999999</v>
          </cell>
        </row>
        <row r="583">
          <cell r="B583" t="str">
            <v>JURUTI-PA</v>
          </cell>
          <cell r="C583" t="str">
            <v>PA</v>
          </cell>
          <cell r="D583">
            <v>0</v>
          </cell>
          <cell r="E583">
            <v>4538.12</v>
          </cell>
          <cell r="F583">
            <v>4538.12</v>
          </cell>
          <cell r="G583">
            <v>9852.869999999999</v>
          </cell>
        </row>
        <row r="584">
          <cell r="B584" t="str">
            <v>MELGACO-PA</v>
          </cell>
          <cell r="C584" t="str">
            <v>PA</v>
          </cell>
          <cell r="D584">
            <v>0</v>
          </cell>
          <cell r="E584">
            <v>4538.12</v>
          </cell>
          <cell r="F584">
            <v>4538.12</v>
          </cell>
          <cell r="G584">
            <v>9852.869999999999</v>
          </cell>
        </row>
        <row r="585">
          <cell r="B585" t="str">
            <v>MONTE ALEGRE-PA</v>
          </cell>
          <cell r="C585" t="str">
            <v>PA</v>
          </cell>
          <cell r="D585">
            <v>0</v>
          </cell>
          <cell r="E585">
            <v>4538.12</v>
          </cell>
          <cell r="F585">
            <v>4538.12</v>
          </cell>
          <cell r="G585">
            <v>9852.869999999999</v>
          </cell>
        </row>
        <row r="586">
          <cell r="B586" t="str">
            <v>OBIDOS-PA</v>
          </cell>
          <cell r="C586" t="str">
            <v>PA</v>
          </cell>
          <cell r="D586">
            <v>0</v>
          </cell>
          <cell r="E586">
            <v>4538.12</v>
          </cell>
          <cell r="F586">
            <v>4538.12</v>
          </cell>
          <cell r="G586">
            <v>9852.869999999999</v>
          </cell>
        </row>
        <row r="587">
          <cell r="B587" t="str">
            <v>PORTO DE MOZ-PA</v>
          </cell>
          <cell r="C587" t="str">
            <v>PA</v>
          </cell>
          <cell r="D587">
            <v>0</v>
          </cell>
          <cell r="E587">
            <v>4538.12</v>
          </cell>
          <cell r="F587">
            <v>4538.12</v>
          </cell>
          <cell r="G587">
            <v>9852.869999999999</v>
          </cell>
        </row>
        <row r="588">
          <cell r="B588" t="str">
            <v>PRAINHA-PA</v>
          </cell>
          <cell r="C588" t="str">
            <v>PA</v>
          </cell>
          <cell r="D588">
            <v>0</v>
          </cell>
          <cell r="E588">
            <v>4538.12</v>
          </cell>
          <cell r="F588">
            <v>4538.12</v>
          </cell>
          <cell r="G588">
            <v>9852.869999999999</v>
          </cell>
        </row>
        <row r="589">
          <cell r="B589" t="str">
            <v>SANTAREM-PA</v>
          </cell>
          <cell r="C589" t="str">
            <v>PA</v>
          </cell>
          <cell r="D589">
            <v>0</v>
          </cell>
          <cell r="E589">
            <v>4538.12</v>
          </cell>
          <cell r="F589">
            <v>4538.12</v>
          </cell>
          <cell r="G589">
            <v>9852.869999999999</v>
          </cell>
        </row>
        <row r="590">
          <cell r="B590" t="str">
            <v>TERRA SANTA-PA</v>
          </cell>
          <cell r="C590" t="str">
            <v>PA</v>
          </cell>
          <cell r="D590">
            <v>0</v>
          </cell>
          <cell r="E590">
            <v>4538.12</v>
          </cell>
          <cell r="F590">
            <v>4538.12</v>
          </cell>
          <cell r="G590">
            <v>9852.869999999999</v>
          </cell>
        </row>
        <row r="591">
          <cell r="B591" t="str">
            <v>PARA  TOTAL</v>
          </cell>
          <cell r="D591">
            <v>0</v>
          </cell>
          <cell r="E591">
            <v>77148.040000000008</v>
          </cell>
          <cell r="F591">
            <v>77148.040000000008</v>
          </cell>
          <cell r="G591">
            <v>167498.79</v>
          </cell>
        </row>
        <row r="592">
          <cell r="B592" t="str">
            <v>ALHANDRA-PB</v>
          </cell>
          <cell r="C592" t="str">
            <v>PB</v>
          </cell>
          <cell r="D592">
            <v>710802.91</v>
          </cell>
          <cell r="E592">
            <v>0</v>
          </cell>
          <cell r="F592">
            <v>710802.91</v>
          </cell>
          <cell r="G592">
            <v>1466210.9</v>
          </cell>
        </row>
        <row r="593">
          <cell r="B593" t="str">
            <v>BAYEUX-PB</v>
          </cell>
          <cell r="C593" t="str">
            <v>PB</v>
          </cell>
          <cell r="D593">
            <v>714495.33</v>
          </cell>
          <cell r="E593">
            <v>0</v>
          </cell>
          <cell r="F593">
            <v>714495.33</v>
          </cell>
          <cell r="G593">
            <v>810861.47</v>
          </cell>
        </row>
        <row r="594">
          <cell r="B594" t="str">
            <v>CALDAS BRANDAO-PB</v>
          </cell>
          <cell r="C594" t="str">
            <v>PB</v>
          </cell>
          <cell r="D594">
            <v>710337.1</v>
          </cell>
          <cell r="E594">
            <v>0</v>
          </cell>
          <cell r="F594">
            <v>710337.1</v>
          </cell>
          <cell r="G594">
            <v>1448339.02</v>
          </cell>
        </row>
        <row r="595">
          <cell r="B595" t="str">
            <v>INGA-PB</v>
          </cell>
          <cell r="C595" t="str">
            <v>PB</v>
          </cell>
          <cell r="D595">
            <v>710313.13</v>
          </cell>
          <cell r="E595">
            <v>0</v>
          </cell>
          <cell r="F595">
            <v>710313.13</v>
          </cell>
          <cell r="G595">
            <v>1465737.27</v>
          </cell>
        </row>
        <row r="596">
          <cell r="B596" t="str">
            <v>JACARAU-PB</v>
          </cell>
          <cell r="C596" t="str">
            <v>PB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</row>
        <row r="597">
          <cell r="B597" t="str">
            <v>MAMANGUAPE-PB</v>
          </cell>
          <cell r="C597" t="str">
            <v>PB</v>
          </cell>
          <cell r="D597">
            <v>682348.98</v>
          </cell>
          <cell r="E597">
            <v>40.619999999999997</v>
          </cell>
          <cell r="F597">
            <v>682389.6</v>
          </cell>
          <cell r="G597">
            <v>1410056.7999999998</v>
          </cell>
        </row>
        <row r="598">
          <cell r="B598" t="str">
            <v>PEDRAS DE FOGO-PB</v>
          </cell>
          <cell r="C598" t="str">
            <v>PB</v>
          </cell>
          <cell r="D598">
            <v>710442.9</v>
          </cell>
          <cell r="E598">
            <v>0.32</v>
          </cell>
          <cell r="F598">
            <v>710443.22</v>
          </cell>
          <cell r="G598">
            <v>1465857.27</v>
          </cell>
        </row>
        <row r="599">
          <cell r="B599" t="str">
            <v>SAO MIGUEL DE TAIPU-PB</v>
          </cell>
          <cell r="C599" t="str">
            <v>PB</v>
          </cell>
          <cell r="D599">
            <v>20.88</v>
          </cell>
          <cell r="E599">
            <v>0</v>
          </cell>
          <cell r="F599">
            <v>20.88</v>
          </cell>
          <cell r="G599">
            <v>20.88</v>
          </cell>
        </row>
        <row r="600">
          <cell r="B600" t="str">
            <v>SANTA RITA-PB</v>
          </cell>
          <cell r="C600" t="str">
            <v>PB</v>
          </cell>
          <cell r="D600">
            <v>710442.9</v>
          </cell>
          <cell r="E600">
            <v>0.53</v>
          </cell>
          <cell r="F600">
            <v>710443.43</v>
          </cell>
          <cell r="G600">
            <v>1465857.48</v>
          </cell>
        </row>
        <row r="601">
          <cell r="B601" t="str">
            <v>PARAIBA  TOTAL</v>
          </cell>
          <cell r="D601">
            <v>4949204.13</v>
          </cell>
          <cell r="E601">
            <v>41.47</v>
          </cell>
          <cell r="F601">
            <v>4949245.5999999996</v>
          </cell>
          <cell r="G601">
            <v>9532941.0899999999</v>
          </cell>
        </row>
        <row r="602">
          <cell r="B602" t="str">
            <v>ABREU E LIMA-PE</v>
          </cell>
          <cell r="C602" t="str">
            <v>PE</v>
          </cell>
          <cell r="D602">
            <v>79127.240000000005</v>
          </cell>
          <cell r="E602">
            <v>7989.79</v>
          </cell>
          <cell r="F602">
            <v>87117.03</v>
          </cell>
          <cell r="G602">
            <v>192073.64</v>
          </cell>
        </row>
        <row r="603">
          <cell r="B603" t="str">
            <v>CABO DE SANTO AGOSTINHO-PE</v>
          </cell>
          <cell r="C603" t="str">
            <v>PE</v>
          </cell>
          <cell r="D603">
            <v>710802.91</v>
          </cell>
          <cell r="E603">
            <v>306912.21999999997</v>
          </cell>
          <cell r="F603">
            <v>1017715.13</v>
          </cell>
          <cell r="G603">
            <v>2101374.41</v>
          </cell>
        </row>
        <row r="604">
          <cell r="B604" t="str">
            <v>CAMARAGIBE-PE</v>
          </cell>
          <cell r="C604" t="str">
            <v>PE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</row>
        <row r="605">
          <cell r="B605" t="str">
            <v>CACHOEIRINHA-PE</v>
          </cell>
          <cell r="C605" t="str">
            <v>PE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</row>
        <row r="606">
          <cell r="B606" t="str">
            <v>GOIANA-PE</v>
          </cell>
          <cell r="C606" t="str">
            <v>PE</v>
          </cell>
          <cell r="D606">
            <v>79127.240000000005</v>
          </cell>
          <cell r="E606">
            <v>19390.14</v>
          </cell>
          <cell r="F606">
            <v>98517.38</v>
          </cell>
          <cell r="G606">
            <v>217002.61</v>
          </cell>
        </row>
        <row r="607">
          <cell r="B607" t="str">
            <v>IGARASSU-PE</v>
          </cell>
          <cell r="C607" t="str">
            <v>PE</v>
          </cell>
          <cell r="D607">
            <v>79127.240000000005</v>
          </cell>
          <cell r="E607">
            <v>7842.63</v>
          </cell>
          <cell r="F607">
            <v>86969.87000000001</v>
          </cell>
          <cell r="G607">
            <v>191961.67</v>
          </cell>
        </row>
        <row r="608">
          <cell r="B608" t="str">
            <v>IPOJUCA-PE</v>
          </cell>
          <cell r="C608" t="str">
            <v>PE</v>
          </cell>
          <cell r="D608">
            <v>710442.92</v>
          </cell>
          <cell r="E608">
            <v>409220.51</v>
          </cell>
          <cell r="F608">
            <v>1119663.4300000002</v>
          </cell>
          <cell r="G608">
            <v>2312743.21</v>
          </cell>
        </row>
        <row r="609">
          <cell r="B609" t="str">
            <v>ITACURUBA-PE</v>
          </cell>
          <cell r="C609" t="str">
            <v>PE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</row>
        <row r="610">
          <cell r="B610" t="str">
            <v>ITAMBE-PE</v>
          </cell>
          <cell r="C610" t="str">
            <v>PE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</row>
        <row r="611">
          <cell r="B611" t="str">
            <v>ITAQUITINGA-PE</v>
          </cell>
          <cell r="C611" t="str">
            <v>PE</v>
          </cell>
          <cell r="D611">
            <v>422.7</v>
          </cell>
          <cell r="E611">
            <v>0</v>
          </cell>
          <cell r="F611">
            <v>422.7</v>
          </cell>
          <cell r="G611">
            <v>422.7</v>
          </cell>
        </row>
        <row r="612">
          <cell r="B612" t="str">
            <v>JABOATAO DOS GUARARAPES-PE</v>
          </cell>
          <cell r="C612" t="str">
            <v>PE</v>
          </cell>
          <cell r="D612">
            <v>79127.259999999995</v>
          </cell>
          <cell r="E612">
            <v>9667.65</v>
          </cell>
          <cell r="F612">
            <v>88794.909999999989</v>
          </cell>
          <cell r="G612">
            <v>196507.44999999998</v>
          </cell>
        </row>
        <row r="613">
          <cell r="B613" t="str">
            <v>MORENO-PE</v>
          </cell>
          <cell r="C613" t="str">
            <v>PE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</row>
        <row r="614">
          <cell r="B614" t="str">
            <v>PAULISTA-PE</v>
          </cell>
          <cell r="C614" t="str">
            <v>PE</v>
          </cell>
          <cell r="D614">
            <v>710789.44</v>
          </cell>
          <cell r="E614">
            <v>0</v>
          </cell>
          <cell r="F614">
            <v>710789.44</v>
          </cell>
          <cell r="G614">
            <v>1466213.38</v>
          </cell>
        </row>
        <row r="615">
          <cell r="B615" t="str">
            <v>RECIFE-PE</v>
          </cell>
          <cell r="C615" t="str">
            <v>PE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</row>
        <row r="616">
          <cell r="B616" t="str">
            <v>SAO LOURENCO DA MATA-PE</v>
          </cell>
          <cell r="C616" t="str">
            <v>PE</v>
          </cell>
          <cell r="D616">
            <v>79127.240000000005</v>
          </cell>
          <cell r="E616">
            <v>17238.61</v>
          </cell>
          <cell r="F616">
            <v>96365.85</v>
          </cell>
          <cell r="G616">
            <v>211532.58000000002</v>
          </cell>
        </row>
        <row r="617">
          <cell r="B617" t="str">
            <v>SIRINHAEM-PE</v>
          </cell>
          <cell r="C617" t="str">
            <v>PE</v>
          </cell>
          <cell r="D617">
            <v>0</v>
          </cell>
          <cell r="E617">
            <v>306912.21999999997</v>
          </cell>
          <cell r="F617">
            <v>306912.21999999997</v>
          </cell>
          <cell r="G617">
            <v>635163.51</v>
          </cell>
        </row>
        <row r="618">
          <cell r="B618" t="str">
            <v>SURUBIM-PE</v>
          </cell>
          <cell r="C618" t="str">
            <v>PE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B619" t="str">
            <v>VITORIA DE SANTO ANTAO-PE</v>
          </cell>
          <cell r="C619" t="str">
            <v>PE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</row>
        <row r="620">
          <cell r="B620" t="str">
            <v>PERNAMBUCO  TOTAL</v>
          </cell>
          <cell r="D620">
            <v>2528094.1900000004</v>
          </cell>
          <cell r="E620">
            <v>1085173.77</v>
          </cell>
          <cell r="F620">
            <v>3613267.9600000004</v>
          </cell>
          <cell r="G620">
            <v>7524995.1600000001</v>
          </cell>
        </row>
        <row r="621">
          <cell r="B621" t="str">
            <v>ADRIANOPOLIS-PR</v>
          </cell>
          <cell r="C621" t="str">
            <v>PR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</row>
        <row r="622">
          <cell r="B622" t="str">
            <v>AGUDOS DO SUL-PR</v>
          </cell>
          <cell r="C622" t="str">
            <v>PR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</row>
        <row r="623">
          <cell r="B623" t="str">
            <v>ALMIRANTE TAMANDARE-PR</v>
          </cell>
          <cell r="C623" t="str">
            <v>PR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</row>
        <row r="624">
          <cell r="B624" t="str">
            <v>ANTONINA-PR</v>
          </cell>
          <cell r="C624" t="str">
            <v>PR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</row>
        <row r="625">
          <cell r="B625" t="str">
            <v>ARAUCARIA-PR</v>
          </cell>
          <cell r="C625" t="str">
            <v>PR</v>
          </cell>
          <cell r="D625">
            <v>59272.160000000003</v>
          </cell>
          <cell r="E625">
            <v>84673.03</v>
          </cell>
          <cell r="F625">
            <v>143945.19</v>
          </cell>
          <cell r="G625">
            <v>254898.16</v>
          </cell>
        </row>
        <row r="626">
          <cell r="B626" t="str">
            <v>BALSA NOVA-PR</v>
          </cell>
          <cell r="C626" t="str">
            <v>PR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</row>
        <row r="627">
          <cell r="B627" t="str">
            <v>BOCAIUVA DO SUL-PR</v>
          </cell>
          <cell r="C627" t="str">
            <v>PR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</row>
        <row r="628">
          <cell r="B628" t="str">
            <v>CAMPINA GRANDE DO SUL-PR</v>
          </cell>
          <cell r="C628" t="str">
            <v>PR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</row>
        <row r="629">
          <cell r="B629" t="str">
            <v>CAMPO DO TENENTE-PR</v>
          </cell>
          <cell r="C629" t="str">
            <v>PR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</row>
        <row r="630">
          <cell r="B630" t="str">
            <v>CAMPO LARGO-PR</v>
          </cell>
          <cell r="C630" t="str">
            <v>PR</v>
          </cell>
          <cell r="D630">
            <v>59272.160000000003</v>
          </cell>
          <cell r="E630">
            <v>8805.9</v>
          </cell>
          <cell r="F630">
            <v>68078.06</v>
          </cell>
          <cell r="G630">
            <v>145476.9</v>
          </cell>
        </row>
        <row r="631">
          <cell r="B631" t="str">
            <v>CAMPO MAGRO-PR</v>
          </cell>
          <cell r="C631" t="str">
            <v>PR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</row>
        <row r="632">
          <cell r="B632" t="str">
            <v>CERRO AZUL-PR</v>
          </cell>
          <cell r="C632" t="str">
            <v>PR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</row>
        <row r="633">
          <cell r="B633" t="str">
            <v>COLOMBO-PR</v>
          </cell>
          <cell r="C633" t="str">
            <v>PR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</row>
        <row r="634">
          <cell r="B634" t="str">
            <v>CONTENDA-PR</v>
          </cell>
          <cell r="C634" t="str">
            <v>PR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</row>
        <row r="635">
          <cell r="B635" t="str">
            <v>CURITIBA-PR</v>
          </cell>
          <cell r="C635" t="str">
            <v>PR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</row>
        <row r="636">
          <cell r="B636" t="str">
            <v>DOUTOR ULYSSES-PR</v>
          </cell>
          <cell r="C636" t="str">
            <v>PR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</row>
        <row r="637">
          <cell r="B637" t="str">
            <v>FAZENDA RIO GRANDE-PR</v>
          </cell>
          <cell r="C637" t="str">
            <v>PR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</row>
        <row r="638">
          <cell r="B638" t="str">
            <v>GUARAQUECABA-PR</v>
          </cell>
          <cell r="C638" t="str">
            <v>PR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</row>
        <row r="639">
          <cell r="B639" t="str">
            <v>GUARATUBA-PR</v>
          </cell>
          <cell r="C639" t="str">
            <v>PR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</row>
        <row r="640">
          <cell r="B640" t="str">
            <v>ITAPERUCU-PR</v>
          </cell>
          <cell r="C640" t="str">
            <v>PR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</row>
        <row r="641">
          <cell r="B641" t="str">
            <v>LAPA-PR</v>
          </cell>
          <cell r="C641" t="str">
            <v>PR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</row>
        <row r="642">
          <cell r="B642" t="str">
            <v>MANDIRITUBA-PR</v>
          </cell>
          <cell r="C642" t="str">
            <v>PR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</row>
        <row r="643">
          <cell r="B643" t="str">
            <v>MATINHOS-PR</v>
          </cell>
          <cell r="C643" t="str">
            <v>PR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</row>
        <row r="644">
          <cell r="B644" t="str">
            <v>MORRETES-PR</v>
          </cell>
          <cell r="C644" t="str">
            <v>PR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</row>
        <row r="645">
          <cell r="B645" t="str">
            <v>PARANAGUA-PR</v>
          </cell>
          <cell r="C645" t="str">
            <v>PR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</row>
        <row r="646">
          <cell r="B646" t="str">
            <v>PIEN-PR</v>
          </cell>
          <cell r="C646" t="str">
            <v>PR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</row>
        <row r="647">
          <cell r="B647" t="str">
            <v>PINHAIS-PR</v>
          </cell>
          <cell r="C647" t="str">
            <v>PR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</row>
        <row r="648">
          <cell r="B648" t="str">
            <v>PIRAQUARA-PR</v>
          </cell>
          <cell r="C648" t="str">
            <v>PR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</row>
        <row r="649">
          <cell r="B649" t="str">
            <v>PONTAL DO PARANA-PR</v>
          </cell>
          <cell r="C649" t="str">
            <v>PR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</row>
        <row r="650">
          <cell r="B650" t="str">
            <v>PORTO AMAZONAS-PR</v>
          </cell>
          <cell r="C650" t="str">
            <v>PR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</row>
        <row r="651">
          <cell r="B651" t="str">
            <v>QUATRO BARRAS-PR</v>
          </cell>
          <cell r="C651" t="str">
            <v>PR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</row>
        <row r="652">
          <cell r="B652" t="str">
            <v>QUITANDINHA-PR</v>
          </cell>
          <cell r="C652" t="str">
            <v>PR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</row>
        <row r="653">
          <cell r="B653" t="str">
            <v>RIO BRANCO DO SUL-PR</v>
          </cell>
          <cell r="C653" t="str">
            <v>PR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</row>
        <row r="654">
          <cell r="B654" t="str">
            <v>RIO NEGRO-PR</v>
          </cell>
          <cell r="C654" t="str">
            <v>PR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</row>
        <row r="655">
          <cell r="B655" t="str">
            <v>SAO JOSE DOS PINHAIS-PR</v>
          </cell>
          <cell r="C655" t="str">
            <v>PR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</row>
        <row r="656">
          <cell r="B656" t="str">
            <v>SAO MATEUS DO SUL-PR</v>
          </cell>
          <cell r="C656" t="str">
            <v>PR</v>
          </cell>
          <cell r="D656">
            <v>141596.1</v>
          </cell>
          <cell r="E656">
            <v>0</v>
          </cell>
          <cell r="F656">
            <v>141596.1</v>
          </cell>
          <cell r="G656">
            <v>311655.17000000004</v>
          </cell>
        </row>
        <row r="657">
          <cell r="B657" t="str">
            <v>TIJUCAS DO SUL-PR</v>
          </cell>
          <cell r="C657" t="str">
            <v>PR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</row>
        <row r="658">
          <cell r="B658" t="str">
            <v>TUNAS DO PARANA-PR</v>
          </cell>
          <cell r="C658" t="str">
            <v>PR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</row>
        <row r="659">
          <cell r="B659" t="str">
            <v>PARANA  TOTAL</v>
          </cell>
          <cell r="D659">
            <v>260140.42</v>
          </cell>
          <cell r="E659">
            <v>93478.93</v>
          </cell>
          <cell r="F659">
            <v>353619.35</v>
          </cell>
          <cell r="G659">
            <v>712030.23</v>
          </cell>
        </row>
        <row r="660">
          <cell r="B660" t="str">
            <v>ANGRA DOS REIS-RJ</v>
          </cell>
          <cell r="C660" t="str">
            <v>RJ</v>
          </cell>
          <cell r="D660">
            <v>6050462.1200000001</v>
          </cell>
          <cell r="E660">
            <v>4492849.66</v>
          </cell>
          <cell r="F660">
            <v>10543311.780000001</v>
          </cell>
          <cell r="G660">
            <v>21492066.780000001</v>
          </cell>
        </row>
        <row r="661">
          <cell r="B661" t="str">
            <v>APERIBE-RJ</v>
          </cell>
          <cell r="C661" t="str">
            <v>RJ</v>
          </cell>
          <cell r="D661">
            <v>642539.71</v>
          </cell>
          <cell r="E661">
            <v>0</v>
          </cell>
          <cell r="F661">
            <v>642539.71</v>
          </cell>
          <cell r="G661">
            <v>1297122.24</v>
          </cell>
        </row>
        <row r="662">
          <cell r="B662" t="str">
            <v>ARARUAMA-RJ</v>
          </cell>
          <cell r="C662" t="str">
            <v>RJ</v>
          </cell>
          <cell r="D662">
            <v>1162690.93</v>
          </cell>
          <cell r="E662">
            <v>74089.009999999995</v>
          </cell>
          <cell r="F662">
            <v>1236779.94</v>
          </cell>
          <cell r="G662">
            <v>2468672.9</v>
          </cell>
        </row>
        <row r="663">
          <cell r="B663" t="str">
            <v>ARMACAO DOS BUZIOS-RJ</v>
          </cell>
          <cell r="C663" t="str">
            <v>RJ</v>
          </cell>
          <cell r="D663">
            <v>4299256.37</v>
          </cell>
          <cell r="E663">
            <v>1557872.89</v>
          </cell>
          <cell r="F663">
            <v>5857129.2599999998</v>
          </cell>
          <cell r="G663">
            <v>11928114.52</v>
          </cell>
        </row>
        <row r="664">
          <cell r="B664" t="str">
            <v>ARRAIAL DO CABO-RJ</v>
          </cell>
          <cell r="C664" t="str">
            <v>RJ</v>
          </cell>
          <cell r="D664">
            <v>3636764.27</v>
          </cell>
          <cell r="E664">
            <v>866066.42</v>
          </cell>
          <cell r="F664">
            <v>4502830.6900000004</v>
          </cell>
          <cell r="G664">
            <v>9074461.3399999999</v>
          </cell>
        </row>
        <row r="665">
          <cell r="B665" t="str">
            <v>BARRA DO PIRAI-RJ</v>
          </cell>
          <cell r="C665" t="str">
            <v>RJ</v>
          </cell>
          <cell r="D665">
            <v>1101496.6599999999</v>
          </cell>
          <cell r="E665">
            <v>0</v>
          </cell>
          <cell r="F665">
            <v>1101496.6599999999</v>
          </cell>
          <cell r="G665">
            <v>2223638.16</v>
          </cell>
        </row>
        <row r="666">
          <cell r="B666" t="str">
            <v>BARRA MANSA-RJ</v>
          </cell>
          <cell r="C666" t="str">
            <v>RJ</v>
          </cell>
          <cell r="D666">
            <v>1283160.06</v>
          </cell>
          <cell r="E666">
            <v>10661.42</v>
          </cell>
          <cell r="F666">
            <v>1293821.48</v>
          </cell>
          <cell r="G666">
            <v>2625386.08</v>
          </cell>
        </row>
        <row r="667">
          <cell r="B667" t="str">
            <v>BELFORD ROXO-RJ</v>
          </cell>
          <cell r="C667" t="str">
            <v>RJ</v>
          </cell>
          <cell r="D667">
            <v>1223885.21</v>
          </cell>
          <cell r="E667">
            <v>0</v>
          </cell>
          <cell r="F667">
            <v>1223885.21</v>
          </cell>
          <cell r="G667">
            <v>2470709.09</v>
          </cell>
        </row>
        <row r="668">
          <cell r="B668" t="str">
            <v>BOM JARDIM-RJ</v>
          </cell>
          <cell r="C668" t="str">
            <v>RJ</v>
          </cell>
          <cell r="D668">
            <v>826122.51</v>
          </cell>
          <cell r="E668">
            <v>0</v>
          </cell>
          <cell r="F668">
            <v>826122.51</v>
          </cell>
          <cell r="G668">
            <v>1667728.63</v>
          </cell>
        </row>
        <row r="669">
          <cell r="B669" t="str">
            <v>BOM JESUS DO ITABAPOANA-RJ</v>
          </cell>
          <cell r="C669" t="str">
            <v>RJ</v>
          </cell>
          <cell r="D669">
            <v>887316.74</v>
          </cell>
          <cell r="E669">
            <v>0</v>
          </cell>
          <cell r="F669">
            <v>887316.74</v>
          </cell>
          <cell r="G669">
            <v>1791264.05</v>
          </cell>
        </row>
        <row r="670">
          <cell r="B670" t="str">
            <v>CABO FRIO-RJ</v>
          </cell>
          <cell r="C670" t="str">
            <v>RJ</v>
          </cell>
          <cell r="D670">
            <v>5387798.9100000001</v>
          </cell>
          <cell r="E670">
            <v>6790357.7999999998</v>
          </cell>
          <cell r="F670">
            <v>12178156.710000001</v>
          </cell>
          <cell r="G670">
            <v>24466769.210000001</v>
          </cell>
        </row>
        <row r="671">
          <cell r="B671" t="str">
            <v>CACHOEIRAS DE MACACU-RJ</v>
          </cell>
          <cell r="C671" t="str">
            <v>RJ</v>
          </cell>
          <cell r="D671">
            <v>2392140.21</v>
          </cell>
          <cell r="E671">
            <v>0</v>
          </cell>
          <cell r="F671">
            <v>2392140.21</v>
          </cell>
          <cell r="G671">
            <v>4828242.29</v>
          </cell>
        </row>
        <row r="672">
          <cell r="B672" t="str">
            <v>CAMBUCI-RJ</v>
          </cell>
          <cell r="C672" t="str">
            <v>RJ</v>
          </cell>
          <cell r="D672">
            <v>703733.98</v>
          </cell>
          <cell r="E672">
            <v>0</v>
          </cell>
          <cell r="F672">
            <v>703733.98</v>
          </cell>
          <cell r="G672">
            <v>1420657.71</v>
          </cell>
        </row>
        <row r="673">
          <cell r="B673" t="str">
            <v>CAMPOS DOS GOYTACAZES-RJ</v>
          </cell>
          <cell r="C673" t="str">
            <v>RJ</v>
          </cell>
          <cell r="D673">
            <v>5447070.8799999999</v>
          </cell>
          <cell r="E673">
            <v>28215481.109999999</v>
          </cell>
          <cell r="F673">
            <v>33662551.990000002</v>
          </cell>
          <cell r="G673">
            <v>67488221.219999999</v>
          </cell>
        </row>
        <row r="674">
          <cell r="B674" t="str">
            <v>CANTAGALO-RJ</v>
          </cell>
          <cell r="C674" t="str">
            <v>RJ</v>
          </cell>
          <cell r="D674">
            <v>764928.24</v>
          </cell>
          <cell r="E674">
            <v>0</v>
          </cell>
          <cell r="F674">
            <v>764928.24</v>
          </cell>
          <cell r="G674">
            <v>1544193.17</v>
          </cell>
        </row>
        <row r="675">
          <cell r="B675" t="str">
            <v>CARAPEBUS-RJ</v>
          </cell>
          <cell r="C675" t="str">
            <v>RJ</v>
          </cell>
          <cell r="D675">
            <v>2963289.39</v>
          </cell>
          <cell r="E675">
            <v>298546.69</v>
          </cell>
          <cell r="F675">
            <v>3261836.08</v>
          </cell>
          <cell r="G675">
            <v>6715387.5999999996</v>
          </cell>
        </row>
        <row r="676">
          <cell r="B676" t="str">
            <v>CARDOSO MOREIRA-RJ</v>
          </cell>
          <cell r="C676" t="str">
            <v>RJ</v>
          </cell>
          <cell r="D676">
            <v>673136.85</v>
          </cell>
          <cell r="E676">
            <v>0</v>
          </cell>
          <cell r="F676">
            <v>673136.85</v>
          </cell>
          <cell r="G676">
            <v>1358889.97</v>
          </cell>
        </row>
        <row r="677">
          <cell r="B677" t="str">
            <v>CARMO-RJ</v>
          </cell>
          <cell r="C677" t="str">
            <v>RJ</v>
          </cell>
          <cell r="D677">
            <v>734331.12</v>
          </cell>
          <cell r="E677">
            <v>0</v>
          </cell>
          <cell r="F677">
            <v>734331.12</v>
          </cell>
          <cell r="G677">
            <v>1482425.45</v>
          </cell>
        </row>
        <row r="678">
          <cell r="B678" t="str">
            <v>CASIMIRO DE ABREU-RJ</v>
          </cell>
          <cell r="C678" t="str">
            <v>RJ</v>
          </cell>
          <cell r="D678">
            <v>3906154.21</v>
          </cell>
          <cell r="E678">
            <v>1796619.38</v>
          </cell>
          <cell r="F678">
            <v>5702773.5899999999</v>
          </cell>
          <cell r="G678">
            <v>11539796.609999999</v>
          </cell>
        </row>
        <row r="679">
          <cell r="B679" t="str">
            <v>CONCEICAO DE MACABU-RJ</v>
          </cell>
          <cell r="C679" t="str">
            <v>RJ</v>
          </cell>
          <cell r="D679">
            <v>795525.37</v>
          </cell>
          <cell r="E679">
            <v>0</v>
          </cell>
          <cell r="F679">
            <v>795525.37</v>
          </cell>
          <cell r="G679">
            <v>1605960.8900000001</v>
          </cell>
        </row>
        <row r="680">
          <cell r="B680" t="str">
            <v>CORDEIRO-RJ</v>
          </cell>
          <cell r="C680" t="str">
            <v>RJ</v>
          </cell>
          <cell r="D680">
            <v>795525.37</v>
          </cell>
          <cell r="E680">
            <v>0</v>
          </cell>
          <cell r="F680">
            <v>795525.37</v>
          </cell>
          <cell r="G680">
            <v>1605960.8900000001</v>
          </cell>
        </row>
        <row r="681">
          <cell r="B681" t="str">
            <v>DUAS BARRAS-RJ</v>
          </cell>
          <cell r="C681" t="str">
            <v>RJ</v>
          </cell>
          <cell r="D681">
            <v>642539.71</v>
          </cell>
          <cell r="E681">
            <v>0</v>
          </cell>
          <cell r="F681">
            <v>642539.71</v>
          </cell>
          <cell r="G681">
            <v>1297122.24</v>
          </cell>
        </row>
        <row r="682">
          <cell r="B682" t="str">
            <v>DUQUE DE CAXIAS-RJ</v>
          </cell>
          <cell r="C682" t="str">
            <v>RJ</v>
          </cell>
          <cell r="D682">
            <v>5447199.0599999996</v>
          </cell>
          <cell r="E682">
            <v>998917.95</v>
          </cell>
          <cell r="F682">
            <v>6446117.0099999998</v>
          </cell>
          <cell r="G682">
            <v>12856400.140000001</v>
          </cell>
        </row>
        <row r="683">
          <cell r="B683" t="str">
            <v>ENGENHEIRO PAULO DE FRONTIN-RJ</v>
          </cell>
          <cell r="C683" t="str">
            <v>RJ</v>
          </cell>
          <cell r="D683">
            <v>673136.85</v>
          </cell>
          <cell r="E683">
            <v>0</v>
          </cell>
          <cell r="F683">
            <v>673136.85</v>
          </cell>
          <cell r="G683">
            <v>1358889.97</v>
          </cell>
        </row>
        <row r="684">
          <cell r="B684" t="str">
            <v>GUAPIMIRIM-RJ</v>
          </cell>
          <cell r="C684" t="str">
            <v>RJ</v>
          </cell>
          <cell r="D684">
            <v>2451717.1200000001</v>
          </cell>
          <cell r="E684">
            <v>535191.38</v>
          </cell>
          <cell r="F684">
            <v>2986908.5</v>
          </cell>
          <cell r="G684">
            <v>5964986.7599999998</v>
          </cell>
        </row>
        <row r="685">
          <cell r="B685" t="str">
            <v>IGUABA GRANDE-RJ</v>
          </cell>
          <cell r="C685" t="str">
            <v>RJ</v>
          </cell>
          <cell r="D685">
            <v>795525.37</v>
          </cell>
          <cell r="E685">
            <v>0</v>
          </cell>
          <cell r="F685">
            <v>795525.37</v>
          </cell>
          <cell r="G685">
            <v>1605960.8900000001</v>
          </cell>
        </row>
        <row r="686">
          <cell r="B686" t="str">
            <v>ITABORAI-RJ</v>
          </cell>
          <cell r="C686" t="str">
            <v>RJ</v>
          </cell>
          <cell r="D686">
            <v>1223885.21</v>
          </cell>
          <cell r="E686">
            <v>477967.24</v>
          </cell>
          <cell r="F686">
            <v>1701852.45</v>
          </cell>
          <cell r="G686">
            <v>3362073.36</v>
          </cell>
        </row>
        <row r="687">
          <cell r="B687" t="str">
            <v>ITAGUAI-RJ</v>
          </cell>
          <cell r="C687" t="str">
            <v>RJ</v>
          </cell>
          <cell r="D687">
            <v>4983714</v>
          </cell>
          <cell r="E687">
            <v>1439.11</v>
          </cell>
          <cell r="F687">
            <v>4985153.1100000003</v>
          </cell>
          <cell r="G687">
            <v>10063800.99</v>
          </cell>
        </row>
        <row r="688">
          <cell r="B688" t="str">
            <v>ITALVA-RJ</v>
          </cell>
          <cell r="C688" t="str">
            <v>RJ</v>
          </cell>
          <cell r="D688">
            <v>703733.98</v>
          </cell>
          <cell r="E688">
            <v>0</v>
          </cell>
          <cell r="F688">
            <v>703733.98</v>
          </cell>
          <cell r="G688">
            <v>1420657.71</v>
          </cell>
        </row>
        <row r="689">
          <cell r="B689" t="str">
            <v>ITAOCARA-RJ</v>
          </cell>
          <cell r="C689" t="str">
            <v>RJ</v>
          </cell>
          <cell r="D689">
            <v>795525.37</v>
          </cell>
          <cell r="E689">
            <v>0</v>
          </cell>
          <cell r="F689">
            <v>795525.37</v>
          </cell>
          <cell r="G689">
            <v>1605960.8900000001</v>
          </cell>
        </row>
        <row r="690">
          <cell r="B690" t="str">
            <v>ITAPERUNA-RJ</v>
          </cell>
          <cell r="C690" t="str">
            <v>RJ</v>
          </cell>
          <cell r="D690">
            <v>1101496.6599999999</v>
          </cell>
          <cell r="E690">
            <v>0</v>
          </cell>
          <cell r="F690">
            <v>1101496.6599999999</v>
          </cell>
          <cell r="G690">
            <v>2223638.16</v>
          </cell>
        </row>
        <row r="691">
          <cell r="B691" t="str">
            <v>ITATIAIA-RJ</v>
          </cell>
          <cell r="C691" t="str">
            <v>RJ</v>
          </cell>
          <cell r="D691">
            <v>856719.62</v>
          </cell>
          <cell r="E691">
            <v>0</v>
          </cell>
          <cell r="F691">
            <v>856719.62</v>
          </cell>
          <cell r="G691">
            <v>1729496.3399999999</v>
          </cell>
        </row>
        <row r="692">
          <cell r="B692" t="str">
            <v>JAPERI-RJ</v>
          </cell>
          <cell r="C692" t="str">
            <v>RJ</v>
          </cell>
          <cell r="D692">
            <v>1764118.53</v>
          </cell>
          <cell r="E692">
            <v>6.3</v>
          </cell>
          <cell r="F692">
            <v>1764124.83</v>
          </cell>
          <cell r="G692">
            <v>3587676.83</v>
          </cell>
        </row>
        <row r="693">
          <cell r="B693" t="str">
            <v>LAJE DO MURIAE-RJ</v>
          </cell>
          <cell r="C693" t="str">
            <v>RJ</v>
          </cell>
          <cell r="D693">
            <v>611942.59</v>
          </cell>
          <cell r="E693">
            <v>0</v>
          </cell>
          <cell r="F693">
            <v>611942.59</v>
          </cell>
          <cell r="G693">
            <v>1235354.52</v>
          </cell>
        </row>
        <row r="694">
          <cell r="B694" t="str">
            <v>MACAE-RJ</v>
          </cell>
          <cell r="C694" t="str">
            <v>RJ</v>
          </cell>
          <cell r="D694">
            <v>38918005.460000001</v>
          </cell>
          <cell r="E694">
            <v>7125657.0899999999</v>
          </cell>
          <cell r="F694">
            <v>46043662.549999997</v>
          </cell>
          <cell r="G694">
            <v>93172294.140000001</v>
          </cell>
        </row>
        <row r="695">
          <cell r="B695" t="str">
            <v>MACUCO-RJ</v>
          </cell>
          <cell r="C695" t="str">
            <v>RJ</v>
          </cell>
          <cell r="D695">
            <v>611942.59</v>
          </cell>
          <cell r="E695">
            <v>0</v>
          </cell>
          <cell r="F695">
            <v>611942.59</v>
          </cell>
          <cell r="G695">
            <v>1235354.52</v>
          </cell>
        </row>
        <row r="696">
          <cell r="B696" t="str">
            <v>MAGE-RJ</v>
          </cell>
          <cell r="C696" t="str">
            <v>RJ</v>
          </cell>
          <cell r="D696">
            <v>2766116.51</v>
          </cell>
          <cell r="E696">
            <v>477967.24</v>
          </cell>
          <cell r="F696">
            <v>3244083.75</v>
          </cell>
          <cell r="G696">
            <v>6474223.7999999998</v>
          </cell>
        </row>
        <row r="697">
          <cell r="B697" t="str">
            <v>MANGARATIBA-RJ</v>
          </cell>
          <cell r="C697" t="str">
            <v>RJ</v>
          </cell>
          <cell r="D697">
            <v>917913.88</v>
          </cell>
          <cell r="E697">
            <v>3386810.73</v>
          </cell>
          <cell r="F697">
            <v>4304724.6100000003</v>
          </cell>
          <cell r="G697">
            <v>8828888.1400000006</v>
          </cell>
        </row>
        <row r="698">
          <cell r="B698" t="str">
            <v>MARICA-RJ</v>
          </cell>
          <cell r="C698" t="str">
            <v>RJ</v>
          </cell>
          <cell r="D698">
            <v>5118408.97</v>
          </cell>
          <cell r="E698">
            <v>39333377.759999998</v>
          </cell>
          <cell r="F698">
            <v>44451786.729999997</v>
          </cell>
          <cell r="G698">
            <v>90637823.789999992</v>
          </cell>
        </row>
        <row r="699">
          <cell r="B699" t="str">
            <v>MENDES-RJ</v>
          </cell>
          <cell r="C699" t="str">
            <v>RJ</v>
          </cell>
          <cell r="D699">
            <v>734331.12</v>
          </cell>
          <cell r="E699">
            <v>0</v>
          </cell>
          <cell r="F699">
            <v>734331.12</v>
          </cell>
          <cell r="G699">
            <v>1482425.45</v>
          </cell>
        </row>
        <row r="700">
          <cell r="B700" t="str">
            <v>MESQUITA-RJ</v>
          </cell>
          <cell r="C700" t="str">
            <v>RJ</v>
          </cell>
          <cell r="D700">
            <v>1223885.21</v>
          </cell>
          <cell r="E700">
            <v>0</v>
          </cell>
          <cell r="F700">
            <v>1223885.21</v>
          </cell>
          <cell r="G700">
            <v>2470709.09</v>
          </cell>
        </row>
        <row r="701">
          <cell r="B701" t="str">
            <v>MIGUEL PEREIRA-RJ</v>
          </cell>
          <cell r="C701" t="str">
            <v>RJ</v>
          </cell>
          <cell r="D701">
            <v>1942490.73</v>
          </cell>
          <cell r="E701">
            <v>0</v>
          </cell>
          <cell r="F701">
            <v>1942490.73</v>
          </cell>
          <cell r="G701">
            <v>3921823.66</v>
          </cell>
        </row>
        <row r="702">
          <cell r="B702" t="str">
            <v>MIRACEMA-RJ</v>
          </cell>
          <cell r="C702" t="str">
            <v>RJ</v>
          </cell>
          <cell r="D702">
            <v>826122.51</v>
          </cell>
          <cell r="E702">
            <v>0</v>
          </cell>
          <cell r="F702">
            <v>826122.51</v>
          </cell>
          <cell r="G702">
            <v>1667728.63</v>
          </cell>
        </row>
        <row r="703">
          <cell r="B703" t="str">
            <v>NATIVIDADE-RJ</v>
          </cell>
          <cell r="C703" t="str">
            <v>RJ</v>
          </cell>
          <cell r="D703">
            <v>703733.98</v>
          </cell>
          <cell r="E703">
            <v>0</v>
          </cell>
          <cell r="F703">
            <v>703733.98</v>
          </cell>
          <cell r="G703">
            <v>1420657.71</v>
          </cell>
        </row>
        <row r="704">
          <cell r="B704" t="str">
            <v>NILOPOLIS-RJ</v>
          </cell>
          <cell r="C704" t="str">
            <v>RJ</v>
          </cell>
          <cell r="D704">
            <v>1223885.21</v>
          </cell>
          <cell r="E704">
            <v>0</v>
          </cell>
          <cell r="F704">
            <v>1223885.21</v>
          </cell>
          <cell r="G704">
            <v>2470709.09</v>
          </cell>
        </row>
        <row r="705">
          <cell r="B705" t="str">
            <v>NITEROI-RJ</v>
          </cell>
          <cell r="C705" t="str">
            <v>RJ</v>
          </cell>
          <cell r="D705">
            <v>5387798.9100000001</v>
          </cell>
          <cell r="E705">
            <v>31749119.579999998</v>
          </cell>
          <cell r="F705">
            <v>37136918.489999995</v>
          </cell>
          <cell r="G705">
            <v>75293223.889999986</v>
          </cell>
        </row>
        <row r="706">
          <cell r="B706" t="str">
            <v>NOVA FRIBURGO-RJ</v>
          </cell>
          <cell r="C706" t="str">
            <v>RJ</v>
          </cell>
          <cell r="D706">
            <v>1223885.21</v>
          </cell>
          <cell r="E706">
            <v>0</v>
          </cell>
          <cell r="F706">
            <v>1223885.21</v>
          </cell>
          <cell r="G706">
            <v>2470709.09</v>
          </cell>
        </row>
        <row r="707">
          <cell r="B707" t="str">
            <v>NOVA IGUACU-RJ</v>
          </cell>
          <cell r="C707" t="str">
            <v>RJ</v>
          </cell>
          <cell r="D707">
            <v>2988429.29</v>
          </cell>
          <cell r="E707">
            <v>0</v>
          </cell>
          <cell r="F707">
            <v>2988429.29</v>
          </cell>
          <cell r="G707">
            <v>6033556.8700000001</v>
          </cell>
        </row>
        <row r="708">
          <cell r="B708" t="str">
            <v>PARACAMBI-RJ</v>
          </cell>
          <cell r="C708" t="str">
            <v>RJ</v>
          </cell>
          <cell r="D708">
            <v>1007911.21</v>
          </cell>
          <cell r="E708">
            <v>1470.22</v>
          </cell>
          <cell r="F708">
            <v>1009381.4299999999</v>
          </cell>
          <cell r="G708">
            <v>2047266.7</v>
          </cell>
        </row>
        <row r="709">
          <cell r="B709" t="str">
            <v>PARATI-RJ</v>
          </cell>
          <cell r="C709" t="str">
            <v>RJ</v>
          </cell>
          <cell r="D709">
            <v>4040849.19</v>
          </cell>
          <cell r="E709">
            <v>5601750.3499999996</v>
          </cell>
          <cell r="F709">
            <v>9642599.5399999991</v>
          </cell>
          <cell r="G709">
            <v>19646561.920000002</v>
          </cell>
        </row>
        <row r="710">
          <cell r="B710" t="str">
            <v>PATY DO ALFERES-RJ</v>
          </cell>
          <cell r="C710" t="str">
            <v>RJ</v>
          </cell>
          <cell r="D710">
            <v>2017189.76</v>
          </cell>
          <cell r="E710">
            <v>0</v>
          </cell>
          <cell r="F710">
            <v>2017189.76</v>
          </cell>
          <cell r="G710">
            <v>4072650.88</v>
          </cell>
        </row>
        <row r="711">
          <cell r="B711" t="str">
            <v>PETROPOLIS-RJ</v>
          </cell>
          <cell r="C711" t="str">
            <v>RJ</v>
          </cell>
          <cell r="D711">
            <v>1223885.21</v>
          </cell>
          <cell r="E711">
            <v>0</v>
          </cell>
          <cell r="F711">
            <v>1223885.21</v>
          </cell>
          <cell r="G711">
            <v>2470709.09</v>
          </cell>
        </row>
        <row r="712">
          <cell r="B712" t="str">
            <v>PINHEIRAL-RJ</v>
          </cell>
          <cell r="C712" t="str">
            <v>RJ</v>
          </cell>
          <cell r="D712">
            <v>795525.37</v>
          </cell>
          <cell r="E712">
            <v>0</v>
          </cell>
          <cell r="F712">
            <v>795525.37</v>
          </cell>
          <cell r="G712">
            <v>1605960.8900000001</v>
          </cell>
        </row>
        <row r="713">
          <cell r="B713" t="str">
            <v>PIRAI-RJ</v>
          </cell>
          <cell r="C713" t="str">
            <v>RJ</v>
          </cell>
          <cell r="D713">
            <v>885522.68</v>
          </cell>
          <cell r="E713">
            <v>9051.08</v>
          </cell>
          <cell r="F713">
            <v>894573.76</v>
          </cell>
          <cell r="G713">
            <v>1815850.6800000002</v>
          </cell>
        </row>
        <row r="714">
          <cell r="B714" t="str">
            <v>PORCIUNCULA-RJ</v>
          </cell>
          <cell r="C714" t="str">
            <v>RJ</v>
          </cell>
          <cell r="D714">
            <v>734331.12</v>
          </cell>
          <cell r="E714">
            <v>0</v>
          </cell>
          <cell r="F714">
            <v>734331.12</v>
          </cell>
          <cell r="G714">
            <v>1482425.45</v>
          </cell>
        </row>
        <row r="715">
          <cell r="B715" t="str">
            <v>PORTO REAL-RJ</v>
          </cell>
          <cell r="C715" t="str">
            <v>RJ</v>
          </cell>
          <cell r="D715">
            <v>734331.12</v>
          </cell>
          <cell r="E715">
            <v>0</v>
          </cell>
          <cell r="F715">
            <v>734331.12</v>
          </cell>
          <cell r="G715">
            <v>1482425.45</v>
          </cell>
        </row>
        <row r="716">
          <cell r="B716" t="str">
            <v>QUATIS-RJ</v>
          </cell>
          <cell r="C716" t="str">
            <v>RJ</v>
          </cell>
          <cell r="D716">
            <v>673136.85</v>
          </cell>
          <cell r="E716">
            <v>0</v>
          </cell>
          <cell r="F716">
            <v>673136.85</v>
          </cell>
          <cell r="G716">
            <v>1358889.97</v>
          </cell>
        </row>
        <row r="717">
          <cell r="B717" t="str">
            <v>QUEIMADOS-RJ</v>
          </cell>
          <cell r="C717" t="str">
            <v>RJ</v>
          </cell>
          <cell r="D717">
            <v>1193288.06</v>
          </cell>
          <cell r="E717">
            <v>0</v>
          </cell>
          <cell r="F717">
            <v>1193288.06</v>
          </cell>
          <cell r="G717">
            <v>2408941.34</v>
          </cell>
        </row>
        <row r="718">
          <cell r="B718" t="str">
            <v>QUISSAMA-RJ</v>
          </cell>
          <cell r="C718" t="str">
            <v>RJ</v>
          </cell>
          <cell r="D718">
            <v>3502069.3</v>
          </cell>
          <cell r="E718">
            <v>4050183.13</v>
          </cell>
          <cell r="F718">
            <v>7552252.4299999997</v>
          </cell>
          <cell r="G718">
            <v>14786800.949999999</v>
          </cell>
        </row>
        <row r="719">
          <cell r="B719" t="str">
            <v>RESENDE-RJ</v>
          </cell>
          <cell r="C719" t="str">
            <v>RJ</v>
          </cell>
          <cell r="D719">
            <v>1222090.1399999999</v>
          </cell>
          <cell r="E719">
            <v>24985.7</v>
          </cell>
          <cell r="F719">
            <v>1247075.8399999999</v>
          </cell>
          <cell r="G719">
            <v>2535466.15</v>
          </cell>
        </row>
        <row r="720">
          <cell r="B720" t="str">
            <v>RIO BONITO-RJ</v>
          </cell>
          <cell r="C720" t="str">
            <v>RJ</v>
          </cell>
          <cell r="D720">
            <v>979108.16</v>
          </cell>
          <cell r="E720">
            <v>0</v>
          </cell>
          <cell r="F720">
            <v>979108.16</v>
          </cell>
          <cell r="G720">
            <v>1976567.26</v>
          </cell>
        </row>
        <row r="721">
          <cell r="B721" t="str">
            <v>RIO CLARO-RJ</v>
          </cell>
          <cell r="C721" t="str">
            <v>RJ</v>
          </cell>
          <cell r="D721">
            <v>734331.12</v>
          </cell>
          <cell r="E721">
            <v>0</v>
          </cell>
          <cell r="F721">
            <v>734331.12</v>
          </cell>
          <cell r="G721">
            <v>1482425.45</v>
          </cell>
        </row>
        <row r="722">
          <cell r="B722" t="str">
            <v>RIO DAS FLORES-RJ</v>
          </cell>
          <cell r="C722" t="str">
            <v>RJ</v>
          </cell>
          <cell r="D722">
            <v>1553613.84</v>
          </cell>
          <cell r="E722">
            <v>3080.84</v>
          </cell>
          <cell r="F722">
            <v>1556694.6800000002</v>
          </cell>
          <cell r="G722">
            <v>3154173.96</v>
          </cell>
        </row>
        <row r="723">
          <cell r="B723" t="str">
            <v>RIO DAS OSTRAS-RJ</v>
          </cell>
          <cell r="C723" t="str">
            <v>RJ</v>
          </cell>
          <cell r="D723">
            <v>4983714</v>
          </cell>
          <cell r="E723">
            <v>6557745.6600000001</v>
          </cell>
          <cell r="F723">
            <v>11541459.66</v>
          </cell>
          <cell r="G723">
            <v>22977264.800000001</v>
          </cell>
        </row>
        <row r="724">
          <cell r="B724" t="str">
            <v>RIO DE JANEIRO-RJ</v>
          </cell>
          <cell r="C724" t="str">
            <v>RJ</v>
          </cell>
          <cell r="D724">
            <v>6050996.5800000001</v>
          </cell>
          <cell r="E724">
            <v>8711012.9199999999</v>
          </cell>
          <cell r="F724">
            <v>14762009.5</v>
          </cell>
          <cell r="G724">
            <v>29396629.219999999</v>
          </cell>
        </row>
        <row r="725">
          <cell r="B725" t="str">
            <v>SANTA MARIA MADALENA-RJ</v>
          </cell>
          <cell r="C725" t="str">
            <v>RJ</v>
          </cell>
          <cell r="D725">
            <v>642539.71</v>
          </cell>
          <cell r="E725">
            <v>0</v>
          </cell>
          <cell r="F725">
            <v>642539.71</v>
          </cell>
          <cell r="G725">
            <v>1297122.24</v>
          </cell>
        </row>
        <row r="726">
          <cell r="B726" t="str">
            <v>SANTO ANTONIO DE PADUA-RJ</v>
          </cell>
          <cell r="C726" t="str">
            <v>RJ</v>
          </cell>
          <cell r="D726">
            <v>948511.03</v>
          </cell>
          <cell r="E726">
            <v>0</v>
          </cell>
          <cell r="F726">
            <v>948511.03</v>
          </cell>
          <cell r="G726">
            <v>1914799.53</v>
          </cell>
        </row>
        <row r="727">
          <cell r="B727" t="str">
            <v>SAO FIDELIS-RJ</v>
          </cell>
          <cell r="C727" t="str">
            <v>RJ</v>
          </cell>
          <cell r="D727">
            <v>917913.88</v>
          </cell>
          <cell r="E727">
            <v>0</v>
          </cell>
          <cell r="F727">
            <v>917913.88</v>
          </cell>
          <cell r="G727">
            <v>1853031.79</v>
          </cell>
        </row>
        <row r="728">
          <cell r="B728" t="str">
            <v>SAO FRANCISCO DE ITABAPOANA-RJ</v>
          </cell>
          <cell r="C728" t="str">
            <v>RJ</v>
          </cell>
          <cell r="D728">
            <v>948511.03</v>
          </cell>
          <cell r="E728">
            <v>0</v>
          </cell>
          <cell r="F728">
            <v>948511.03</v>
          </cell>
          <cell r="G728">
            <v>1914799.53</v>
          </cell>
        </row>
        <row r="729">
          <cell r="B729" t="str">
            <v>SAO GONCALO-RJ</v>
          </cell>
          <cell r="C729" t="str">
            <v>RJ</v>
          </cell>
          <cell r="D729">
            <v>1223885.21</v>
          </cell>
          <cell r="E729">
            <v>477967.24</v>
          </cell>
          <cell r="F729">
            <v>1701852.45</v>
          </cell>
          <cell r="G729">
            <v>3362073.36</v>
          </cell>
        </row>
        <row r="730">
          <cell r="B730" t="str">
            <v>SAO JOAO DA BARRA-RJ</v>
          </cell>
          <cell r="C730" t="str">
            <v>RJ</v>
          </cell>
          <cell r="D730">
            <v>3906154.21</v>
          </cell>
          <cell r="E730">
            <v>5098690.42</v>
          </cell>
          <cell r="F730">
            <v>9004844.629999999</v>
          </cell>
          <cell r="G730">
            <v>18148128.43</v>
          </cell>
        </row>
        <row r="731">
          <cell r="B731" t="str">
            <v>SAO JOAO DE MERITI-RJ</v>
          </cell>
          <cell r="C731" t="str">
            <v>RJ</v>
          </cell>
          <cell r="D731">
            <v>1223885.21</v>
          </cell>
          <cell r="E731">
            <v>0</v>
          </cell>
          <cell r="F731">
            <v>1223885.21</v>
          </cell>
          <cell r="G731">
            <v>2470709.09</v>
          </cell>
        </row>
        <row r="732">
          <cell r="B732" t="str">
            <v>SAO JOSE DE UBA-RJ</v>
          </cell>
          <cell r="C732" t="str">
            <v>RJ</v>
          </cell>
          <cell r="D732">
            <v>611942.59</v>
          </cell>
          <cell r="E732">
            <v>0</v>
          </cell>
          <cell r="F732">
            <v>611942.59</v>
          </cell>
          <cell r="G732">
            <v>1235354.52</v>
          </cell>
        </row>
        <row r="733">
          <cell r="B733" t="str">
            <v>SAO JOSE DO VALE DO RIO PRETO-RJ</v>
          </cell>
          <cell r="C733" t="str">
            <v>RJ</v>
          </cell>
          <cell r="D733">
            <v>795525.37</v>
          </cell>
          <cell r="E733">
            <v>0</v>
          </cell>
          <cell r="F733">
            <v>795525.37</v>
          </cell>
          <cell r="G733">
            <v>1605960.8900000001</v>
          </cell>
        </row>
        <row r="734">
          <cell r="B734" t="str">
            <v>SAO PEDRO DA ALDEIA-RJ</v>
          </cell>
          <cell r="C734" t="str">
            <v>RJ</v>
          </cell>
          <cell r="D734">
            <v>1101496.6599999999</v>
          </cell>
          <cell r="E734">
            <v>0</v>
          </cell>
          <cell r="F734">
            <v>1101496.6599999999</v>
          </cell>
          <cell r="G734">
            <v>2223638.16</v>
          </cell>
        </row>
        <row r="735">
          <cell r="B735" t="str">
            <v>SAO SEBASTIAO DO ALTO-RJ</v>
          </cell>
          <cell r="C735" t="str">
            <v>RJ</v>
          </cell>
          <cell r="D735">
            <v>611942.59</v>
          </cell>
          <cell r="E735">
            <v>0</v>
          </cell>
          <cell r="F735">
            <v>611942.59</v>
          </cell>
          <cell r="G735">
            <v>1235354.52</v>
          </cell>
        </row>
        <row r="736">
          <cell r="B736" t="str">
            <v>SAQUAREMA-RJ</v>
          </cell>
          <cell r="C736" t="str">
            <v>RJ</v>
          </cell>
          <cell r="D736">
            <v>5375402</v>
          </cell>
          <cell r="E736">
            <v>4864885.45</v>
          </cell>
          <cell r="F736">
            <v>10240287.449999999</v>
          </cell>
          <cell r="G736">
            <v>20096011.969999999</v>
          </cell>
        </row>
        <row r="737">
          <cell r="B737" t="str">
            <v>SEROPEDICA-RJ</v>
          </cell>
          <cell r="C737" t="str">
            <v>RJ</v>
          </cell>
          <cell r="D737">
            <v>1070899.54</v>
          </cell>
          <cell r="E737">
            <v>0</v>
          </cell>
          <cell r="F737">
            <v>1070899.54</v>
          </cell>
          <cell r="G737">
            <v>2161870.44</v>
          </cell>
        </row>
        <row r="738">
          <cell r="B738" t="str">
            <v>SILVA JARDIM-RJ</v>
          </cell>
          <cell r="C738" t="str">
            <v>RJ</v>
          </cell>
          <cell r="D738">
            <v>1943757.54</v>
          </cell>
          <cell r="E738">
            <v>0</v>
          </cell>
          <cell r="F738">
            <v>1943757.54</v>
          </cell>
          <cell r="G738">
            <v>3923090.46</v>
          </cell>
        </row>
        <row r="739">
          <cell r="B739" t="str">
            <v>SUMIDOURO-RJ</v>
          </cell>
          <cell r="C739" t="str">
            <v>RJ</v>
          </cell>
          <cell r="D739">
            <v>703733.98</v>
          </cell>
          <cell r="E739">
            <v>0</v>
          </cell>
          <cell r="F739">
            <v>703733.98</v>
          </cell>
          <cell r="G739">
            <v>1420657.71</v>
          </cell>
        </row>
        <row r="740">
          <cell r="B740" t="str">
            <v>TANGUA-RJ</v>
          </cell>
          <cell r="C740" t="str">
            <v>RJ</v>
          </cell>
          <cell r="D740">
            <v>856719.62</v>
          </cell>
          <cell r="E740">
            <v>0</v>
          </cell>
          <cell r="F740">
            <v>856719.62</v>
          </cell>
          <cell r="G740">
            <v>1729496.3399999999</v>
          </cell>
        </row>
        <row r="741">
          <cell r="B741" t="str">
            <v>TERESOPOLIS-RJ</v>
          </cell>
          <cell r="C741" t="str">
            <v>RJ</v>
          </cell>
          <cell r="D741">
            <v>1223885.21</v>
          </cell>
          <cell r="E741">
            <v>0</v>
          </cell>
          <cell r="F741">
            <v>1223885.21</v>
          </cell>
          <cell r="G741">
            <v>2470709.09</v>
          </cell>
        </row>
        <row r="742">
          <cell r="B742" t="str">
            <v>TRAJANO DE MORAIS-RJ</v>
          </cell>
          <cell r="C742" t="str">
            <v>RJ</v>
          </cell>
          <cell r="D742">
            <v>642539.71</v>
          </cell>
          <cell r="E742">
            <v>0</v>
          </cell>
          <cell r="F742">
            <v>642539.71</v>
          </cell>
          <cell r="G742">
            <v>1297122.24</v>
          </cell>
        </row>
        <row r="743">
          <cell r="B743" t="str">
            <v>VALENCA-RJ</v>
          </cell>
          <cell r="C743" t="str">
            <v>RJ</v>
          </cell>
          <cell r="D743">
            <v>1040302.41</v>
          </cell>
          <cell r="E743">
            <v>0</v>
          </cell>
          <cell r="F743">
            <v>1040302.41</v>
          </cell>
          <cell r="G743">
            <v>2100102.7200000002</v>
          </cell>
        </row>
        <row r="744">
          <cell r="B744" t="str">
            <v>VARRE-SAI-RJ</v>
          </cell>
          <cell r="C744" t="str">
            <v>RJ</v>
          </cell>
          <cell r="D744">
            <v>611942.59</v>
          </cell>
          <cell r="E744">
            <v>0</v>
          </cell>
          <cell r="F744">
            <v>611942.59</v>
          </cell>
          <cell r="G744">
            <v>1235354.52</v>
          </cell>
        </row>
        <row r="745">
          <cell r="B745" t="str">
            <v>VASSOURAS-RJ</v>
          </cell>
          <cell r="C745" t="str">
            <v>RJ</v>
          </cell>
          <cell r="D745">
            <v>1494319.9</v>
          </cell>
          <cell r="E745">
            <v>0</v>
          </cell>
          <cell r="F745">
            <v>1494319.9</v>
          </cell>
          <cell r="G745">
            <v>3016883.6799999997</v>
          </cell>
        </row>
        <row r="746">
          <cell r="B746" t="str">
            <v>VOLTA REDONDA-RJ</v>
          </cell>
          <cell r="C746" t="str">
            <v>RJ</v>
          </cell>
          <cell r="D746">
            <v>1283284.4099999999</v>
          </cell>
          <cell r="E746">
            <v>81977.429999999993</v>
          </cell>
          <cell r="F746">
            <v>1365261.8399999999</v>
          </cell>
          <cell r="G746">
            <v>2774975.7399999998</v>
          </cell>
        </row>
        <row r="747">
          <cell r="B747" t="str">
            <v>RIO DE JANEIRO  TOTAL</v>
          </cell>
          <cell r="D747">
            <v>193826520.87000006</v>
          </cell>
          <cell r="E747">
            <v>163671799.19999996</v>
          </cell>
          <cell r="F747">
            <v>357498320.07000005</v>
          </cell>
          <cell r="G747">
            <v>721176072.60000002</v>
          </cell>
        </row>
        <row r="748">
          <cell r="B748" t="str">
            <v>ACARI-RN</v>
          </cell>
          <cell r="C748" t="str">
            <v>RN</v>
          </cell>
          <cell r="D748">
            <v>2797.78</v>
          </cell>
          <cell r="E748">
            <v>0</v>
          </cell>
          <cell r="F748">
            <v>2797.78</v>
          </cell>
          <cell r="G748">
            <v>5846.17</v>
          </cell>
        </row>
        <row r="749">
          <cell r="B749" t="str">
            <v>ACU-RN</v>
          </cell>
          <cell r="C749" t="str">
            <v>RN</v>
          </cell>
          <cell r="D749">
            <v>621986.15</v>
          </cell>
          <cell r="E749">
            <v>323025.90999999997</v>
          </cell>
          <cell r="F749">
            <v>945012.06</v>
          </cell>
          <cell r="G749">
            <v>1816763.87</v>
          </cell>
        </row>
        <row r="750">
          <cell r="B750" t="str">
            <v>AFONSO BEZERRA-RN</v>
          </cell>
          <cell r="C750" t="str">
            <v>RN</v>
          </cell>
          <cell r="D750">
            <v>713365.13</v>
          </cell>
          <cell r="E750">
            <v>105.41</v>
          </cell>
          <cell r="F750">
            <v>713470.54</v>
          </cell>
          <cell r="G750">
            <v>1472218.77</v>
          </cell>
        </row>
        <row r="751">
          <cell r="B751" t="str">
            <v>AGUA NOVA-RN</v>
          </cell>
          <cell r="C751" t="str">
            <v>RN</v>
          </cell>
          <cell r="D751">
            <v>2664.55</v>
          </cell>
          <cell r="E751">
            <v>0</v>
          </cell>
          <cell r="F751">
            <v>2664.55</v>
          </cell>
          <cell r="G751">
            <v>5567.7800000000007</v>
          </cell>
        </row>
        <row r="752">
          <cell r="B752" t="str">
            <v>ALEXANDRIA-RN</v>
          </cell>
          <cell r="C752" t="str">
            <v>RN</v>
          </cell>
          <cell r="D752">
            <v>2931.01</v>
          </cell>
          <cell r="E752">
            <v>0</v>
          </cell>
          <cell r="F752">
            <v>2931.01</v>
          </cell>
          <cell r="G752">
            <v>6124.56</v>
          </cell>
        </row>
        <row r="753">
          <cell r="B753" t="str">
            <v>ALMINO AFONSO-RN</v>
          </cell>
          <cell r="C753" t="str">
            <v>RN</v>
          </cell>
          <cell r="D753">
            <v>2664.55</v>
          </cell>
          <cell r="E753">
            <v>0</v>
          </cell>
          <cell r="F753">
            <v>2664.55</v>
          </cell>
          <cell r="G753">
            <v>5567.7800000000007</v>
          </cell>
        </row>
        <row r="754">
          <cell r="B754" t="str">
            <v>ALTO DO RODRIGUES-RN</v>
          </cell>
          <cell r="C754" t="str">
            <v>RN</v>
          </cell>
          <cell r="D754">
            <v>881773.85</v>
          </cell>
          <cell r="E754">
            <v>99502.99</v>
          </cell>
          <cell r="F754">
            <v>981276.84</v>
          </cell>
          <cell r="G754">
            <v>2044546.3599999999</v>
          </cell>
        </row>
        <row r="755">
          <cell r="B755" t="str">
            <v>ANGICOS-RN</v>
          </cell>
          <cell r="C755" t="str">
            <v>RN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</row>
        <row r="756">
          <cell r="B756" t="str">
            <v>ANTONIO MARTINS-RN</v>
          </cell>
          <cell r="C756" t="str">
            <v>RN</v>
          </cell>
          <cell r="D756">
            <v>2664.55</v>
          </cell>
          <cell r="E756">
            <v>0</v>
          </cell>
          <cell r="F756">
            <v>2664.55</v>
          </cell>
          <cell r="G756">
            <v>5567.7800000000007</v>
          </cell>
        </row>
        <row r="757">
          <cell r="B757" t="str">
            <v>APODI-RN</v>
          </cell>
          <cell r="C757" t="str">
            <v>RN</v>
          </cell>
          <cell r="D757">
            <v>804082.35</v>
          </cell>
          <cell r="E757">
            <v>79532.399999999994</v>
          </cell>
          <cell r="F757">
            <v>883614.75</v>
          </cell>
          <cell r="G757">
            <v>1836752.49</v>
          </cell>
        </row>
        <row r="758">
          <cell r="B758" t="str">
            <v>AREIA BRANCA-RN</v>
          </cell>
          <cell r="C758" t="str">
            <v>RN</v>
          </cell>
          <cell r="D758">
            <v>969543.43</v>
          </cell>
          <cell r="E758">
            <v>218644.4</v>
          </cell>
          <cell r="F758">
            <v>1188187.83</v>
          </cell>
          <cell r="G758">
            <v>2482889.73</v>
          </cell>
        </row>
        <row r="759">
          <cell r="B759" t="str">
            <v>AUGUSTO SEVERO-RN</v>
          </cell>
          <cell r="C759" t="str">
            <v>RN</v>
          </cell>
          <cell r="D759">
            <v>2664.55</v>
          </cell>
          <cell r="E759">
            <v>0</v>
          </cell>
          <cell r="F759">
            <v>2664.55</v>
          </cell>
          <cell r="G759">
            <v>5567.7800000000007</v>
          </cell>
        </row>
        <row r="760">
          <cell r="B760" t="str">
            <v>BARAUNA-RN</v>
          </cell>
          <cell r="C760" t="str">
            <v>RN</v>
          </cell>
          <cell r="D760">
            <v>3597.15</v>
          </cell>
          <cell r="E760">
            <v>0</v>
          </cell>
          <cell r="F760">
            <v>3597.15</v>
          </cell>
          <cell r="G760">
            <v>7516.51</v>
          </cell>
        </row>
        <row r="761">
          <cell r="B761" t="str">
            <v>CAICO-RN</v>
          </cell>
          <cell r="C761" t="str">
            <v>RN</v>
          </cell>
          <cell r="D761">
            <v>4396.5200000000004</v>
          </cell>
          <cell r="E761">
            <v>0</v>
          </cell>
          <cell r="F761">
            <v>4396.5200000000004</v>
          </cell>
          <cell r="G761">
            <v>9186.85</v>
          </cell>
        </row>
        <row r="762">
          <cell r="B762" t="str">
            <v>CARAUBAS-RN</v>
          </cell>
          <cell r="C762" t="str">
            <v>RN</v>
          </cell>
          <cell r="D762">
            <v>96407.039999999994</v>
          </cell>
          <cell r="E762">
            <v>41241.410000000003</v>
          </cell>
          <cell r="F762">
            <v>137648.45000000001</v>
          </cell>
          <cell r="G762">
            <v>279653.79000000004</v>
          </cell>
        </row>
        <row r="763">
          <cell r="B763" t="str">
            <v>CARNAUBA DOS DANTAS-RN</v>
          </cell>
          <cell r="C763" t="str">
            <v>RN</v>
          </cell>
          <cell r="D763">
            <v>2664.55</v>
          </cell>
          <cell r="E763">
            <v>0</v>
          </cell>
          <cell r="F763">
            <v>2664.55</v>
          </cell>
          <cell r="G763">
            <v>5567.7800000000007</v>
          </cell>
        </row>
        <row r="764">
          <cell r="B764" t="str">
            <v>CARNAUBAIS-RN</v>
          </cell>
          <cell r="C764" t="str">
            <v>RN</v>
          </cell>
          <cell r="D764">
            <v>812930.61</v>
          </cell>
          <cell r="E764">
            <v>108515.54</v>
          </cell>
          <cell r="F764">
            <v>921446.15</v>
          </cell>
          <cell r="G764">
            <v>1914852.67</v>
          </cell>
        </row>
        <row r="765">
          <cell r="B765" t="str">
            <v>CERRO CORA-RN</v>
          </cell>
          <cell r="C765" t="str">
            <v>RN</v>
          </cell>
          <cell r="D765">
            <v>2797.78</v>
          </cell>
          <cell r="E765">
            <v>0</v>
          </cell>
          <cell r="F765">
            <v>2797.78</v>
          </cell>
          <cell r="G765">
            <v>5846.17</v>
          </cell>
        </row>
        <row r="766">
          <cell r="B766" t="str">
            <v>CORONEL JOAO PESSOA-RN</v>
          </cell>
          <cell r="C766" t="str">
            <v>RN</v>
          </cell>
          <cell r="D766">
            <v>2664.55</v>
          </cell>
          <cell r="E766">
            <v>0</v>
          </cell>
          <cell r="F766">
            <v>2664.55</v>
          </cell>
          <cell r="G766">
            <v>5567.7800000000007</v>
          </cell>
        </row>
        <row r="767">
          <cell r="B767" t="str">
            <v>CRUZETA-RN</v>
          </cell>
          <cell r="C767" t="str">
            <v>RN</v>
          </cell>
          <cell r="D767">
            <v>2664.55</v>
          </cell>
          <cell r="E767">
            <v>0</v>
          </cell>
          <cell r="F767">
            <v>2664.55</v>
          </cell>
          <cell r="G767">
            <v>5567.7800000000007</v>
          </cell>
        </row>
        <row r="768">
          <cell r="B768" t="str">
            <v>CURRAIS NOVOS-RN</v>
          </cell>
          <cell r="C768" t="str">
            <v>RN</v>
          </cell>
          <cell r="D768">
            <v>4130.0600000000004</v>
          </cell>
          <cell r="E768">
            <v>0</v>
          </cell>
          <cell r="F768">
            <v>4130.0600000000004</v>
          </cell>
          <cell r="G768">
            <v>8630.07</v>
          </cell>
        </row>
        <row r="769">
          <cell r="B769" t="str">
            <v>DOUTOR SEVERIANO-RN</v>
          </cell>
          <cell r="C769" t="str">
            <v>RN</v>
          </cell>
          <cell r="D769">
            <v>2664.55</v>
          </cell>
          <cell r="E769">
            <v>0</v>
          </cell>
          <cell r="F769">
            <v>2664.55</v>
          </cell>
          <cell r="G769">
            <v>5567.7800000000007</v>
          </cell>
        </row>
        <row r="770">
          <cell r="B770" t="str">
            <v>ENCANTO-RN</v>
          </cell>
          <cell r="C770" t="str">
            <v>RN</v>
          </cell>
          <cell r="D770">
            <v>2664.55</v>
          </cell>
          <cell r="E770">
            <v>0</v>
          </cell>
          <cell r="F770">
            <v>2664.55</v>
          </cell>
          <cell r="G770">
            <v>5567.7800000000007</v>
          </cell>
        </row>
        <row r="771">
          <cell r="B771" t="str">
            <v>EQUADOR-RN</v>
          </cell>
          <cell r="C771" t="str">
            <v>RN</v>
          </cell>
          <cell r="D771">
            <v>2664.55</v>
          </cell>
          <cell r="E771">
            <v>0</v>
          </cell>
          <cell r="F771">
            <v>2664.55</v>
          </cell>
          <cell r="G771">
            <v>5567.7800000000007</v>
          </cell>
        </row>
        <row r="772">
          <cell r="B772" t="str">
            <v>FELIPE GUERRA-RN</v>
          </cell>
          <cell r="C772" t="str">
            <v>RN</v>
          </cell>
          <cell r="D772">
            <v>67072.12</v>
          </cell>
          <cell r="E772">
            <v>35995.449999999997</v>
          </cell>
          <cell r="F772">
            <v>103067.56999999999</v>
          </cell>
          <cell r="G772">
            <v>170962.43</v>
          </cell>
        </row>
        <row r="773">
          <cell r="B773" t="str">
            <v>FLORANIA-RN</v>
          </cell>
          <cell r="C773" t="str">
            <v>RN</v>
          </cell>
          <cell r="D773">
            <v>2664.55</v>
          </cell>
          <cell r="E773">
            <v>0</v>
          </cell>
          <cell r="F773">
            <v>2664.55</v>
          </cell>
          <cell r="G773">
            <v>5567.7800000000007</v>
          </cell>
        </row>
        <row r="774">
          <cell r="B774" t="str">
            <v>FRANCISCO DANTAS-RN</v>
          </cell>
          <cell r="C774" t="str">
            <v>RN</v>
          </cell>
          <cell r="D774">
            <v>2664.55</v>
          </cell>
          <cell r="E774">
            <v>0</v>
          </cell>
          <cell r="F774">
            <v>2664.55</v>
          </cell>
          <cell r="G774">
            <v>5567.7800000000007</v>
          </cell>
        </row>
        <row r="775">
          <cell r="B775" t="str">
            <v>FRUTUOSO GOMES-RN</v>
          </cell>
          <cell r="C775" t="str">
            <v>RN</v>
          </cell>
          <cell r="D775">
            <v>2664.55</v>
          </cell>
          <cell r="E775">
            <v>0</v>
          </cell>
          <cell r="F775">
            <v>2664.55</v>
          </cell>
          <cell r="G775">
            <v>5567.7800000000007</v>
          </cell>
        </row>
        <row r="776">
          <cell r="B776" t="str">
            <v>GALINHOS-RN</v>
          </cell>
          <cell r="C776" t="str">
            <v>RN</v>
          </cell>
          <cell r="D776">
            <v>712977.68</v>
          </cell>
          <cell r="E776">
            <v>23024.66</v>
          </cell>
          <cell r="F776">
            <v>736002.34000000008</v>
          </cell>
          <cell r="G776">
            <v>1537748.2200000002</v>
          </cell>
        </row>
        <row r="777">
          <cell r="B777" t="str">
            <v>GOIANINHA-RN</v>
          </cell>
          <cell r="C777" t="str">
            <v>RN</v>
          </cell>
          <cell r="D777">
            <v>710802.95</v>
          </cell>
          <cell r="E777">
            <v>0</v>
          </cell>
          <cell r="F777">
            <v>710802.95</v>
          </cell>
          <cell r="G777">
            <v>1466210.94</v>
          </cell>
        </row>
        <row r="778">
          <cell r="B778" t="str">
            <v>GOVERNADOR DIX-SEPT ROSADO-RN</v>
          </cell>
          <cell r="C778" t="str">
            <v>RN</v>
          </cell>
          <cell r="D778">
            <v>816099.26</v>
          </cell>
          <cell r="E778">
            <v>92720.12</v>
          </cell>
          <cell r="F778">
            <v>908819.38</v>
          </cell>
          <cell r="G778">
            <v>1875085.62</v>
          </cell>
        </row>
        <row r="779">
          <cell r="B779" t="str">
            <v>GROSSOS-RN</v>
          </cell>
          <cell r="C779" t="str">
            <v>RN</v>
          </cell>
          <cell r="D779">
            <v>702814.82</v>
          </cell>
          <cell r="E779">
            <v>44298.01</v>
          </cell>
          <cell r="F779">
            <v>747112.83</v>
          </cell>
          <cell r="G779">
            <v>1541759.69</v>
          </cell>
        </row>
        <row r="780">
          <cell r="B780" t="str">
            <v>GUAMARE-RN</v>
          </cell>
          <cell r="C780" t="str">
            <v>RN</v>
          </cell>
          <cell r="D780">
            <v>761378.54</v>
          </cell>
          <cell r="E780">
            <v>518671.62</v>
          </cell>
          <cell r="F780">
            <v>1280050.1600000001</v>
          </cell>
          <cell r="G780">
            <v>2676617.39</v>
          </cell>
        </row>
        <row r="781">
          <cell r="B781" t="str">
            <v>IELMO MARINHO-RN</v>
          </cell>
          <cell r="C781" t="str">
            <v>RN</v>
          </cell>
          <cell r="D781">
            <v>710812.69</v>
          </cell>
          <cell r="E781">
            <v>0</v>
          </cell>
          <cell r="F781">
            <v>710812.69</v>
          </cell>
          <cell r="G781">
            <v>1466220.68</v>
          </cell>
        </row>
        <row r="782">
          <cell r="B782" t="str">
            <v>IPANGUACU-RN</v>
          </cell>
          <cell r="C782" t="str">
            <v>RN</v>
          </cell>
          <cell r="D782">
            <v>2931.01</v>
          </cell>
          <cell r="E782">
            <v>0</v>
          </cell>
          <cell r="F782">
            <v>2931.01</v>
          </cell>
          <cell r="G782">
            <v>6124.56</v>
          </cell>
        </row>
        <row r="783">
          <cell r="B783" t="str">
            <v>IPUEIRA-RN</v>
          </cell>
          <cell r="C783" t="str">
            <v>RN</v>
          </cell>
          <cell r="D783">
            <v>2664.55</v>
          </cell>
          <cell r="E783">
            <v>0</v>
          </cell>
          <cell r="F783">
            <v>2664.55</v>
          </cell>
          <cell r="G783">
            <v>5567.7800000000007</v>
          </cell>
        </row>
        <row r="784">
          <cell r="B784" t="str">
            <v>ITAJA-RN</v>
          </cell>
          <cell r="C784" t="str">
            <v>RN</v>
          </cell>
          <cell r="D784">
            <v>2664.55</v>
          </cell>
          <cell r="E784">
            <v>0</v>
          </cell>
          <cell r="F784">
            <v>2664.55</v>
          </cell>
          <cell r="G784">
            <v>5567.7800000000007</v>
          </cell>
        </row>
        <row r="785">
          <cell r="B785" t="str">
            <v>ITAU-RN</v>
          </cell>
          <cell r="C785" t="str">
            <v>RN</v>
          </cell>
          <cell r="D785">
            <v>2664.55</v>
          </cell>
          <cell r="E785">
            <v>0</v>
          </cell>
          <cell r="F785">
            <v>2664.55</v>
          </cell>
          <cell r="G785">
            <v>5567.7800000000007</v>
          </cell>
        </row>
        <row r="786">
          <cell r="B786" t="str">
            <v>JANDAIRA-RN</v>
          </cell>
          <cell r="C786" t="str">
            <v>RN</v>
          </cell>
          <cell r="D786">
            <v>2664.55</v>
          </cell>
          <cell r="E786">
            <v>0</v>
          </cell>
          <cell r="F786">
            <v>2664.55</v>
          </cell>
          <cell r="G786">
            <v>5567.7800000000007</v>
          </cell>
        </row>
        <row r="787">
          <cell r="B787" t="str">
            <v>JANDUIS-RN</v>
          </cell>
          <cell r="C787" t="str">
            <v>RN</v>
          </cell>
          <cell r="D787">
            <v>2664.55</v>
          </cell>
          <cell r="E787">
            <v>0</v>
          </cell>
          <cell r="F787">
            <v>2664.55</v>
          </cell>
          <cell r="G787">
            <v>5567.7800000000007</v>
          </cell>
        </row>
        <row r="788">
          <cell r="B788" t="str">
            <v>JARDIM DE PIRANHAS-RN</v>
          </cell>
          <cell r="C788" t="str">
            <v>RN</v>
          </cell>
          <cell r="D788">
            <v>2931.01</v>
          </cell>
          <cell r="E788">
            <v>0</v>
          </cell>
          <cell r="F788">
            <v>2931.01</v>
          </cell>
          <cell r="G788">
            <v>6124.56</v>
          </cell>
        </row>
        <row r="789">
          <cell r="B789" t="str">
            <v>JARDIM DO SERIDO-RN</v>
          </cell>
          <cell r="C789" t="str">
            <v>RN</v>
          </cell>
          <cell r="D789">
            <v>2931.01</v>
          </cell>
          <cell r="E789">
            <v>0</v>
          </cell>
          <cell r="F789">
            <v>2931.01</v>
          </cell>
          <cell r="G789">
            <v>6124.56</v>
          </cell>
        </row>
        <row r="790">
          <cell r="B790" t="str">
            <v>JOAO DIAS-RN</v>
          </cell>
          <cell r="C790" t="str">
            <v>RN</v>
          </cell>
          <cell r="D790">
            <v>2664.55</v>
          </cell>
          <cell r="E790">
            <v>0</v>
          </cell>
          <cell r="F790">
            <v>2664.55</v>
          </cell>
          <cell r="G790">
            <v>5567.7800000000007</v>
          </cell>
        </row>
        <row r="791">
          <cell r="B791" t="str">
            <v>JOSE DA PENHA-RN</v>
          </cell>
          <cell r="C791" t="str">
            <v>RN</v>
          </cell>
          <cell r="D791">
            <v>2664.55</v>
          </cell>
          <cell r="E791">
            <v>0</v>
          </cell>
          <cell r="F791">
            <v>2664.55</v>
          </cell>
          <cell r="G791">
            <v>5567.7800000000007</v>
          </cell>
        </row>
        <row r="792">
          <cell r="B792" t="str">
            <v>JUCURUTU-RN</v>
          </cell>
          <cell r="C792" t="str">
            <v>RN</v>
          </cell>
          <cell r="D792">
            <v>3197.47</v>
          </cell>
          <cell r="E792">
            <v>0</v>
          </cell>
          <cell r="F792">
            <v>3197.47</v>
          </cell>
          <cell r="G792">
            <v>6681.35</v>
          </cell>
        </row>
        <row r="793">
          <cell r="B793" t="str">
            <v>LAGOA NOVA-RN</v>
          </cell>
          <cell r="C793" t="str">
            <v>RN</v>
          </cell>
          <cell r="D793">
            <v>2931.01</v>
          </cell>
          <cell r="E793">
            <v>0</v>
          </cell>
          <cell r="F793">
            <v>2931.01</v>
          </cell>
          <cell r="G793">
            <v>6124.56</v>
          </cell>
        </row>
        <row r="794">
          <cell r="B794" t="str">
            <v>LUCRECIA-RN</v>
          </cell>
          <cell r="C794" t="str">
            <v>RN</v>
          </cell>
          <cell r="D794">
            <v>2664.55</v>
          </cell>
          <cell r="E794">
            <v>0</v>
          </cell>
          <cell r="F794">
            <v>2664.55</v>
          </cell>
          <cell r="G794">
            <v>5567.7800000000007</v>
          </cell>
        </row>
        <row r="795">
          <cell r="B795" t="str">
            <v>LUIS GOMES-RN</v>
          </cell>
          <cell r="C795" t="str">
            <v>RN</v>
          </cell>
          <cell r="D795">
            <v>2664.55</v>
          </cell>
          <cell r="E795">
            <v>0</v>
          </cell>
          <cell r="F795">
            <v>2664.55</v>
          </cell>
          <cell r="G795">
            <v>5567.7800000000007</v>
          </cell>
        </row>
        <row r="796">
          <cell r="B796" t="str">
            <v>MACAIBA-RN</v>
          </cell>
          <cell r="C796" t="str">
            <v>RN</v>
          </cell>
          <cell r="D796">
            <v>79127.240000000005</v>
          </cell>
          <cell r="E796">
            <v>17863.419999999998</v>
          </cell>
          <cell r="F796">
            <v>96990.66</v>
          </cell>
          <cell r="G796">
            <v>216033.46000000002</v>
          </cell>
        </row>
        <row r="797">
          <cell r="B797" t="str">
            <v>MACAU-RN</v>
          </cell>
          <cell r="C797" t="str">
            <v>RN</v>
          </cell>
          <cell r="D797">
            <v>995958.14</v>
          </cell>
          <cell r="E797">
            <v>428869.22</v>
          </cell>
          <cell r="F797">
            <v>1424827.3599999999</v>
          </cell>
          <cell r="G797">
            <v>2969618.34</v>
          </cell>
        </row>
        <row r="798">
          <cell r="B798" t="str">
            <v>MAJOR SALES-RN</v>
          </cell>
          <cell r="C798" t="str">
            <v>RN</v>
          </cell>
          <cell r="D798">
            <v>2664.55</v>
          </cell>
          <cell r="E798">
            <v>0</v>
          </cell>
          <cell r="F798">
            <v>2664.55</v>
          </cell>
          <cell r="G798">
            <v>5567.7800000000007</v>
          </cell>
        </row>
        <row r="799">
          <cell r="B799" t="str">
            <v>MARCELINO VIEIRA-RN</v>
          </cell>
          <cell r="C799" t="str">
            <v>RN</v>
          </cell>
          <cell r="D799">
            <v>2664.55</v>
          </cell>
          <cell r="E799">
            <v>0</v>
          </cell>
          <cell r="F799">
            <v>2664.55</v>
          </cell>
          <cell r="G799">
            <v>5567.7800000000007</v>
          </cell>
        </row>
        <row r="800">
          <cell r="B800" t="str">
            <v>MARTINS-RN</v>
          </cell>
          <cell r="C800" t="str">
            <v>RN</v>
          </cell>
          <cell r="D800">
            <v>2664.55</v>
          </cell>
          <cell r="E800">
            <v>0</v>
          </cell>
          <cell r="F800">
            <v>2664.55</v>
          </cell>
          <cell r="G800">
            <v>5567.7800000000007</v>
          </cell>
        </row>
        <row r="801">
          <cell r="B801" t="str">
            <v>MESSIAS TARGINO-RN</v>
          </cell>
          <cell r="C801" t="str">
            <v>RN</v>
          </cell>
          <cell r="D801">
            <v>2664.55</v>
          </cell>
          <cell r="E801">
            <v>0</v>
          </cell>
          <cell r="F801">
            <v>2664.55</v>
          </cell>
          <cell r="G801">
            <v>5567.7800000000007</v>
          </cell>
        </row>
        <row r="802">
          <cell r="B802" t="str">
            <v>MONTE ALEGRE-RN</v>
          </cell>
          <cell r="C802" t="str">
            <v>RN</v>
          </cell>
          <cell r="D802">
            <v>714495.33</v>
          </cell>
          <cell r="E802">
            <v>0</v>
          </cell>
          <cell r="F802">
            <v>714495.33</v>
          </cell>
          <cell r="G802">
            <v>810861.47</v>
          </cell>
        </row>
        <row r="803">
          <cell r="B803" t="str">
            <v>MOSSORO-RN</v>
          </cell>
          <cell r="C803" t="str">
            <v>RN</v>
          </cell>
          <cell r="D803">
            <v>1298714.33</v>
          </cell>
          <cell r="E803">
            <v>536342.84</v>
          </cell>
          <cell r="F803">
            <v>1835057.17</v>
          </cell>
          <cell r="G803">
            <v>3835015.15</v>
          </cell>
        </row>
        <row r="804">
          <cell r="B804" t="str">
            <v>OLHO D'AGUA DO BORGES-RN</v>
          </cell>
          <cell r="C804" t="str">
            <v>RN</v>
          </cell>
          <cell r="D804">
            <v>2664.55</v>
          </cell>
          <cell r="E804">
            <v>0</v>
          </cell>
          <cell r="F804">
            <v>2664.55</v>
          </cell>
          <cell r="G804">
            <v>5567.7800000000007</v>
          </cell>
        </row>
        <row r="805">
          <cell r="B805" t="str">
            <v>OURO BRANCO-RN</v>
          </cell>
          <cell r="C805" t="str">
            <v>RN</v>
          </cell>
          <cell r="D805">
            <v>2664.55</v>
          </cell>
          <cell r="E805">
            <v>0</v>
          </cell>
          <cell r="F805">
            <v>2664.55</v>
          </cell>
          <cell r="G805">
            <v>5567.7800000000007</v>
          </cell>
        </row>
        <row r="806">
          <cell r="B806" t="str">
            <v>PARANA-RN</v>
          </cell>
          <cell r="C806" t="str">
            <v>RN</v>
          </cell>
          <cell r="D806">
            <v>2664.55</v>
          </cell>
          <cell r="E806">
            <v>0</v>
          </cell>
          <cell r="F806">
            <v>2664.55</v>
          </cell>
          <cell r="G806">
            <v>5567.7800000000007</v>
          </cell>
        </row>
        <row r="807">
          <cell r="B807" t="str">
            <v>PARAU-RN</v>
          </cell>
          <cell r="C807" t="str">
            <v>RN</v>
          </cell>
          <cell r="D807">
            <v>2664.55</v>
          </cell>
          <cell r="E807">
            <v>0</v>
          </cell>
          <cell r="F807">
            <v>2664.55</v>
          </cell>
          <cell r="G807">
            <v>5567.7800000000007</v>
          </cell>
        </row>
        <row r="808">
          <cell r="B808" t="str">
            <v>PARELHAS-RN</v>
          </cell>
          <cell r="C808" t="str">
            <v>RN</v>
          </cell>
          <cell r="D808">
            <v>3463.92</v>
          </cell>
          <cell r="E808">
            <v>0</v>
          </cell>
          <cell r="F808">
            <v>3463.92</v>
          </cell>
          <cell r="G808">
            <v>7238.12</v>
          </cell>
        </row>
        <row r="809">
          <cell r="B809" t="str">
            <v>PARNAMIRIM-RN</v>
          </cell>
          <cell r="C809" t="str">
            <v>RN</v>
          </cell>
          <cell r="D809">
            <v>0</v>
          </cell>
          <cell r="E809">
            <v>0</v>
          </cell>
          <cell r="F809">
            <v>0</v>
          </cell>
          <cell r="G809">
            <v>0.1</v>
          </cell>
        </row>
        <row r="810">
          <cell r="B810" t="str">
            <v>PATU-RN</v>
          </cell>
          <cell r="C810" t="str">
            <v>RN</v>
          </cell>
          <cell r="D810">
            <v>2797.78</v>
          </cell>
          <cell r="E810">
            <v>0</v>
          </cell>
          <cell r="F810">
            <v>2797.78</v>
          </cell>
          <cell r="G810">
            <v>5846.17</v>
          </cell>
        </row>
        <row r="811">
          <cell r="B811" t="str">
            <v>PAU DOS FERROS-RN</v>
          </cell>
          <cell r="C811" t="str">
            <v>RN</v>
          </cell>
          <cell r="D811">
            <v>3597.15</v>
          </cell>
          <cell r="E811">
            <v>0</v>
          </cell>
          <cell r="F811">
            <v>3597.15</v>
          </cell>
          <cell r="G811">
            <v>7516.51</v>
          </cell>
        </row>
        <row r="812">
          <cell r="B812" t="str">
            <v>PEDRO AVELINO-RN</v>
          </cell>
          <cell r="C812" t="str">
            <v>RN</v>
          </cell>
          <cell r="D812">
            <v>2664.55</v>
          </cell>
          <cell r="E812">
            <v>0</v>
          </cell>
          <cell r="F812">
            <v>2664.55</v>
          </cell>
          <cell r="G812">
            <v>5567.7800000000007</v>
          </cell>
        </row>
        <row r="813">
          <cell r="B813" t="str">
            <v>PEDRO VELHO-RN</v>
          </cell>
          <cell r="C813" t="str">
            <v>RN</v>
          </cell>
          <cell r="D813">
            <v>715792.9</v>
          </cell>
          <cell r="E813">
            <v>0</v>
          </cell>
          <cell r="F813">
            <v>715792.9</v>
          </cell>
          <cell r="G813">
            <v>715792.9</v>
          </cell>
        </row>
        <row r="814">
          <cell r="B814" t="str">
            <v>PENDENCIAS-RN</v>
          </cell>
          <cell r="C814" t="str">
            <v>RN</v>
          </cell>
          <cell r="D814">
            <v>222143.99</v>
          </cell>
          <cell r="E814">
            <v>122426.94</v>
          </cell>
          <cell r="F814">
            <v>344570.93</v>
          </cell>
          <cell r="G814">
            <v>681805.24</v>
          </cell>
        </row>
        <row r="815">
          <cell r="B815" t="str">
            <v>PILOES-RN</v>
          </cell>
          <cell r="C815" t="str">
            <v>RN</v>
          </cell>
          <cell r="D815">
            <v>2664.55</v>
          </cell>
          <cell r="E815">
            <v>0</v>
          </cell>
          <cell r="F815">
            <v>2664.55</v>
          </cell>
          <cell r="G815">
            <v>5567.7800000000007</v>
          </cell>
        </row>
        <row r="816">
          <cell r="B816" t="str">
            <v>PORTALEGRE-RN</v>
          </cell>
          <cell r="C816" t="str">
            <v>RN</v>
          </cell>
          <cell r="D816">
            <v>2664.55</v>
          </cell>
          <cell r="E816">
            <v>0</v>
          </cell>
          <cell r="F816">
            <v>2664.55</v>
          </cell>
          <cell r="G816">
            <v>5567.7800000000007</v>
          </cell>
        </row>
        <row r="817">
          <cell r="B817" t="str">
            <v>PORTO DO MANGUE-RN</v>
          </cell>
          <cell r="C817" t="str">
            <v>RN</v>
          </cell>
          <cell r="D817">
            <v>40166.92</v>
          </cell>
          <cell r="E817">
            <v>90948.94</v>
          </cell>
          <cell r="F817">
            <v>131115.85999999999</v>
          </cell>
          <cell r="G817">
            <v>242987.50999999998</v>
          </cell>
        </row>
        <row r="818">
          <cell r="B818" t="str">
            <v>RAFAEL FERNANDES-RN</v>
          </cell>
          <cell r="C818" t="str">
            <v>RN</v>
          </cell>
          <cell r="D818">
            <v>2664.55</v>
          </cell>
          <cell r="E818">
            <v>0</v>
          </cell>
          <cell r="F818">
            <v>2664.55</v>
          </cell>
          <cell r="G818">
            <v>5567.7800000000007</v>
          </cell>
        </row>
        <row r="819">
          <cell r="B819" t="str">
            <v>RAFAEL GODEIRO-RN</v>
          </cell>
          <cell r="C819" t="str">
            <v>RN</v>
          </cell>
          <cell r="D819">
            <v>2664.55</v>
          </cell>
          <cell r="E819">
            <v>0</v>
          </cell>
          <cell r="F819">
            <v>2664.55</v>
          </cell>
          <cell r="G819">
            <v>5567.7800000000007</v>
          </cell>
        </row>
        <row r="820">
          <cell r="B820" t="str">
            <v>RIACHO DA CRUZ-RN</v>
          </cell>
          <cell r="C820" t="str">
            <v>RN</v>
          </cell>
          <cell r="D820">
            <v>2664.55</v>
          </cell>
          <cell r="E820">
            <v>0</v>
          </cell>
          <cell r="F820">
            <v>2664.55</v>
          </cell>
          <cell r="G820">
            <v>5567.7800000000007</v>
          </cell>
        </row>
        <row r="821">
          <cell r="B821" t="str">
            <v>RIACHO DE SANTANA-RN</v>
          </cell>
          <cell r="C821" t="str">
            <v>RN</v>
          </cell>
          <cell r="D821">
            <v>2664.55</v>
          </cell>
          <cell r="E821">
            <v>0</v>
          </cell>
          <cell r="F821">
            <v>2664.55</v>
          </cell>
          <cell r="G821">
            <v>5567.7800000000007</v>
          </cell>
        </row>
        <row r="822">
          <cell r="B822" t="str">
            <v>RODOLFO FERNANDES-RN</v>
          </cell>
          <cell r="C822" t="str">
            <v>RN</v>
          </cell>
          <cell r="D822">
            <v>2664.55</v>
          </cell>
          <cell r="E822">
            <v>0</v>
          </cell>
          <cell r="F822">
            <v>2664.55</v>
          </cell>
          <cell r="G822">
            <v>5567.7800000000007</v>
          </cell>
        </row>
        <row r="823">
          <cell r="B823" t="str">
            <v>SANTANA DO SERIDO-RN</v>
          </cell>
          <cell r="C823" t="str">
            <v>RN</v>
          </cell>
          <cell r="D823">
            <v>2664.55</v>
          </cell>
          <cell r="E823">
            <v>0</v>
          </cell>
          <cell r="F823">
            <v>2664.55</v>
          </cell>
          <cell r="G823">
            <v>5567.7800000000007</v>
          </cell>
        </row>
        <row r="824">
          <cell r="B824" t="str">
            <v>SAO FERNANDO-RN</v>
          </cell>
          <cell r="C824" t="str">
            <v>RN</v>
          </cell>
          <cell r="D824">
            <v>2664.55</v>
          </cell>
          <cell r="E824">
            <v>0</v>
          </cell>
          <cell r="F824">
            <v>2664.55</v>
          </cell>
          <cell r="G824">
            <v>5567.7800000000007</v>
          </cell>
        </row>
        <row r="825">
          <cell r="B825" t="str">
            <v>SAO FRANCISCO DO OESTE-RN</v>
          </cell>
          <cell r="C825" t="str">
            <v>RN</v>
          </cell>
          <cell r="D825">
            <v>2664.55</v>
          </cell>
          <cell r="E825">
            <v>0</v>
          </cell>
          <cell r="F825">
            <v>2664.55</v>
          </cell>
          <cell r="G825">
            <v>5567.7800000000007</v>
          </cell>
        </row>
        <row r="826">
          <cell r="B826" t="str">
            <v>SAO GONCALO DO AMARANTE-RN</v>
          </cell>
          <cell r="C826" t="str">
            <v>RN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</row>
        <row r="827">
          <cell r="B827" t="str">
            <v>SAO JOAO DO SABUGI-RN</v>
          </cell>
          <cell r="C827" t="str">
            <v>RN</v>
          </cell>
          <cell r="D827">
            <v>2664.55</v>
          </cell>
          <cell r="E827">
            <v>0</v>
          </cell>
          <cell r="F827">
            <v>2664.55</v>
          </cell>
          <cell r="G827">
            <v>5567.7800000000007</v>
          </cell>
        </row>
        <row r="828">
          <cell r="B828" t="str">
            <v>SAO JOSE DE MIPIBU-RN</v>
          </cell>
          <cell r="C828" t="str">
            <v>RN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</row>
        <row r="829">
          <cell r="B829" t="str">
            <v>SAO JOSE DO SERIDO-RN</v>
          </cell>
          <cell r="C829" t="str">
            <v>RN</v>
          </cell>
          <cell r="D829">
            <v>2664.55</v>
          </cell>
          <cell r="E829">
            <v>0</v>
          </cell>
          <cell r="F829">
            <v>2664.55</v>
          </cell>
          <cell r="G829">
            <v>5567.7800000000007</v>
          </cell>
        </row>
        <row r="830">
          <cell r="B830" t="str">
            <v>SAO MIGUEL-RN</v>
          </cell>
          <cell r="C830" t="str">
            <v>RN</v>
          </cell>
          <cell r="D830">
            <v>3463.92</v>
          </cell>
          <cell r="E830">
            <v>0</v>
          </cell>
          <cell r="F830">
            <v>3463.92</v>
          </cell>
          <cell r="G830">
            <v>7238.12</v>
          </cell>
        </row>
        <row r="831">
          <cell r="B831" t="str">
            <v>SAO RAFAEL-RN</v>
          </cell>
          <cell r="C831" t="str">
            <v>RN</v>
          </cell>
          <cell r="D831">
            <v>2664.55</v>
          </cell>
          <cell r="E831">
            <v>0</v>
          </cell>
          <cell r="F831">
            <v>2664.55</v>
          </cell>
          <cell r="G831">
            <v>5567.7800000000007</v>
          </cell>
        </row>
        <row r="832">
          <cell r="B832" t="str">
            <v>SAO VICENTE-RN</v>
          </cell>
          <cell r="C832" t="str">
            <v>RN</v>
          </cell>
          <cell r="D832">
            <v>2664.55</v>
          </cell>
          <cell r="E832">
            <v>0</v>
          </cell>
          <cell r="F832">
            <v>2664.55</v>
          </cell>
          <cell r="G832">
            <v>5567.7800000000007</v>
          </cell>
        </row>
        <row r="833">
          <cell r="B833" t="str">
            <v>SERRA DO MEL-RN</v>
          </cell>
          <cell r="C833" t="str">
            <v>RN</v>
          </cell>
          <cell r="D833">
            <v>730026.75</v>
          </cell>
          <cell r="E833">
            <v>22911.29</v>
          </cell>
          <cell r="F833">
            <v>752938.04</v>
          </cell>
          <cell r="G833">
            <v>1561389.1400000001</v>
          </cell>
        </row>
        <row r="834">
          <cell r="B834" t="str">
            <v>SERRA NEGRA DO NORTE-RN</v>
          </cell>
          <cell r="C834" t="str">
            <v>RN</v>
          </cell>
          <cell r="D834">
            <v>2664.55</v>
          </cell>
          <cell r="E834">
            <v>0</v>
          </cell>
          <cell r="F834">
            <v>2664.55</v>
          </cell>
          <cell r="G834">
            <v>5567.7800000000007</v>
          </cell>
        </row>
        <row r="835">
          <cell r="B835" t="str">
            <v>SERRINHA DOS PINTOS-RN</v>
          </cell>
          <cell r="C835" t="str">
            <v>RN</v>
          </cell>
          <cell r="D835">
            <v>2664.55</v>
          </cell>
          <cell r="E835">
            <v>0</v>
          </cell>
          <cell r="F835">
            <v>2664.55</v>
          </cell>
          <cell r="G835">
            <v>5567.7800000000007</v>
          </cell>
        </row>
        <row r="836">
          <cell r="B836" t="str">
            <v>SEVERIANO MELO-RN</v>
          </cell>
          <cell r="C836" t="str">
            <v>RN</v>
          </cell>
          <cell r="D836">
            <v>2664.55</v>
          </cell>
          <cell r="E836">
            <v>0</v>
          </cell>
          <cell r="F836">
            <v>2664.55</v>
          </cell>
          <cell r="G836">
            <v>5567.7800000000007</v>
          </cell>
        </row>
        <row r="837">
          <cell r="B837" t="str">
            <v>TABOLEIRO GRANDE-RN</v>
          </cell>
          <cell r="C837" t="str">
            <v>RN</v>
          </cell>
          <cell r="D837">
            <v>2664.55</v>
          </cell>
          <cell r="E837">
            <v>0</v>
          </cell>
          <cell r="F837">
            <v>2664.55</v>
          </cell>
          <cell r="G837">
            <v>5567.7800000000007</v>
          </cell>
        </row>
        <row r="838">
          <cell r="B838" t="str">
            <v>TENENTE ANANIAS-RN</v>
          </cell>
          <cell r="C838" t="str">
            <v>RN</v>
          </cell>
          <cell r="D838">
            <v>2664.55</v>
          </cell>
          <cell r="E838">
            <v>0</v>
          </cell>
          <cell r="F838">
            <v>2664.55</v>
          </cell>
          <cell r="G838">
            <v>5567.7800000000007</v>
          </cell>
        </row>
        <row r="839">
          <cell r="B839" t="str">
            <v>TENENTE LAURENTINO CRUZ-RN</v>
          </cell>
          <cell r="C839" t="str">
            <v>RN</v>
          </cell>
          <cell r="D839">
            <v>2664.55</v>
          </cell>
          <cell r="E839">
            <v>0</v>
          </cell>
          <cell r="F839">
            <v>2664.55</v>
          </cell>
          <cell r="G839">
            <v>5567.7800000000007</v>
          </cell>
        </row>
        <row r="840">
          <cell r="B840" t="str">
            <v>TIBAU-RN</v>
          </cell>
          <cell r="C840" t="str">
            <v>RN</v>
          </cell>
          <cell r="D840">
            <v>702814.78</v>
          </cell>
          <cell r="E840">
            <v>11036.58</v>
          </cell>
          <cell r="F840">
            <v>713851.36</v>
          </cell>
          <cell r="G840">
            <v>1471371.13</v>
          </cell>
        </row>
        <row r="841">
          <cell r="B841" t="str">
            <v>TIMBAUBA DOS BATISTAS-RN</v>
          </cell>
          <cell r="C841" t="str">
            <v>RN</v>
          </cell>
          <cell r="D841">
            <v>2664.55</v>
          </cell>
          <cell r="E841">
            <v>0</v>
          </cell>
          <cell r="F841">
            <v>2664.55</v>
          </cell>
          <cell r="G841">
            <v>5567.7800000000007</v>
          </cell>
        </row>
        <row r="842">
          <cell r="B842" t="str">
            <v>TRIUNFO POTIGUAR-RN</v>
          </cell>
          <cell r="C842" t="str">
            <v>RN</v>
          </cell>
          <cell r="D842">
            <v>2664.55</v>
          </cell>
          <cell r="E842">
            <v>0</v>
          </cell>
          <cell r="F842">
            <v>2664.55</v>
          </cell>
          <cell r="G842">
            <v>5567.7800000000007</v>
          </cell>
        </row>
        <row r="843">
          <cell r="B843" t="str">
            <v>UMARIZAL-RN</v>
          </cell>
          <cell r="C843" t="str">
            <v>RN</v>
          </cell>
          <cell r="D843">
            <v>2797.78</v>
          </cell>
          <cell r="E843">
            <v>0</v>
          </cell>
          <cell r="F843">
            <v>2797.78</v>
          </cell>
          <cell r="G843">
            <v>5846.17</v>
          </cell>
        </row>
        <row r="844">
          <cell r="B844" t="str">
            <v>UPANEMA-RN</v>
          </cell>
          <cell r="C844" t="str">
            <v>RN</v>
          </cell>
          <cell r="D844">
            <v>751213.66</v>
          </cell>
          <cell r="E844">
            <v>69649.119999999995</v>
          </cell>
          <cell r="F844">
            <v>820862.78</v>
          </cell>
          <cell r="G844">
            <v>1852115.28</v>
          </cell>
        </row>
        <row r="845">
          <cell r="B845" t="str">
            <v>VENHA-VER-RN</v>
          </cell>
          <cell r="C845" t="str">
            <v>RN</v>
          </cell>
          <cell r="D845">
            <v>2664.55</v>
          </cell>
          <cell r="E845">
            <v>0</v>
          </cell>
          <cell r="F845">
            <v>2664.55</v>
          </cell>
          <cell r="G845">
            <v>5567.7800000000007</v>
          </cell>
        </row>
        <row r="846">
          <cell r="B846" t="str">
            <v>VICOSA-RN</v>
          </cell>
          <cell r="C846" t="str">
            <v>RN</v>
          </cell>
          <cell r="D846">
            <v>2664.55</v>
          </cell>
          <cell r="E846">
            <v>0</v>
          </cell>
          <cell r="F846">
            <v>2664.55</v>
          </cell>
          <cell r="G846">
            <v>5567.7800000000007</v>
          </cell>
        </row>
        <row r="847">
          <cell r="B847" t="str">
            <v>RIO GRANDE DO NORTE  TOTAL</v>
          </cell>
          <cell r="D847">
            <v>15830743.270000029</v>
          </cell>
          <cell r="E847">
            <v>2885326.27</v>
          </cell>
          <cell r="F847">
            <v>18716069.540000029</v>
          </cell>
          <cell r="G847">
            <v>37353515.280000061</v>
          </cell>
        </row>
        <row r="848">
          <cell r="B848" t="str">
            <v>ARAMBARE-RS</v>
          </cell>
          <cell r="C848" t="str">
            <v>RS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</row>
        <row r="849">
          <cell r="B849" t="str">
            <v>ARARICA-RS</v>
          </cell>
          <cell r="C849" t="str">
            <v>RS</v>
          </cell>
          <cell r="D849">
            <v>59272.160000000003</v>
          </cell>
          <cell r="E849">
            <v>16199.47</v>
          </cell>
          <cell r="F849">
            <v>75471.63</v>
          </cell>
          <cell r="G849">
            <v>144971.03</v>
          </cell>
        </row>
        <row r="850">
          <cell r="B850" t="str">
            <v>BARRA DO RIBEIRO-RS</v>
          </cell>
          <cell r="C850" t="str">
            <v>RS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</row>
        <row r="851">
          <cell r="B851" t="str">
            <v>CAMAQUA-RS</v>
          </cell>
          <cell r="C851" t="str">
            <v>RS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</row>
        <row r="852">
          <cell r="B852" t="str">
            <v>CANOAS-RS</v>
          </cell>
          <cell r="C852" t="str">
            <v>RS</v>
          </cell>
          <cell r="D852">
            <v>59400.15</v>
          </cell>
          <cell r="E852">
            <v>105600.79</v>
          </cell>
          <cell r="F852">
            <v>165000.94</v>
          </cell>
          <cell r="G852">
            <v>289791.51</v>
          </cell>
        </row>
        <row r="853">
          <cell r="B853" t="str">
            <v>CAPIVARI DO SUL-RS</v>
          </cell>
          <cell r="C853" t="str">
            <v>RS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</row>
        <row r="854">
          <cell r="B854" t="str">
            <v>CIDREIRA-RS</v>
          </cell>
          <cell r="C854" t="str">
            <v>RS</v>
          </cell>
          <cell r="D854">
            <v>0</v>
          </cell>
          <cell r="E854">
            <v>1059850.7</v>
          </cell>
          <cell r="F854">
            <v>1059850.7</v>
          </cell>
          <cell r="G854">
            <v>2304307.2599999998</v>
          </cell>
        </row>
        <row r="855">
          <cell r="B855" t="str">
            <v>ELDORADO DO SUL-RS</v>
          </cell>
          <cell r="C855" t="str">
            <v>RS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</row>
        <row r="856">
          <cell r="B856" t="str">
            <v>GRAVATAI-RS</v>
          </cell>
          <cell r="C856" t="str">
            <v>RS</v>
          </cell>
          <cell r="D856">
            <v>59272.160000000003</v>
          </cell>
          <cell r="E856">
            <v>28045.119999999999</v>
          </cell>
          <cell r="F856">
            <v>87317.28</v>
          </cell>
          <cell r="G856">
            <v>163656.39000000001</v>
          </cell>
        </row>
        <row r="857">
          <cell r="B857" t="str">
            <v>GUAIBA-RS</v>
          </cell>
          <cell r="C857" t="str">
            <v>RS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</row>
        <row r="858">
          <cell r="B858" t="str">
            <v>IGREJINHA-RS</v>
          </cell>
          <cell r="C858" t="str">
            <v>RS</v>
          </cell>
          <cell r="D858">
            <v>59272.160000000003</v>
          </cell>
          <cell r="E858">
            <v>1385.01</v>
          </cell>
          <cell r="F858">
            <v>60657.170000000006</v>
          </cell>
          <cell r="G858">
            <v>121025.02</v>
          </cell>
        </row>
        <row r="859">
          <cell r="B859" t="str">
            <v>IMBE-RS</v>
          </cell>
          <cell r="C859" t="str">
            <v>RS</v>
          </cell>
          <cell r="D859">
            <v>662496.91</v>
          </cell>
          <cell r="E859">
            <v>1059850.7</v>
          </cell>
          <cell r="F859">
            <v>1722347.6099999999</v>
          </cell>
          <cell r="G859">
            <v>3668214.67</v>
          </cell>
        </row>
        <row r="860">
          <cell r="B860" t="str">
            <v>MOSTARDAS-RS</v>
          </cell>
          <cell r="C860" t="str">
            <v>RS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</row>
        <row r="861">
          <cell r="B861" t="str">
            <v>OSORIO-RS</v>
          </cell>
          <cell r="C861" t="str">
            <v>RS</v>
          </cell>
          <cell r="D861">
            <v>662621.87</v>
          </cell>
          <cell r="E861">
            <v>3532818.38</v>
          </cell>
          <cell r="F861">
            <v>4195440.25</v>
          </cell>
          <cell r="G861">
            <v>9045039.3499999996</v>
          </cell>
        </row>
        <row r="862">
          <cell r="B862" t="str">
            <v>PALMARES DO SUL-RS</v>
          </cell>
          <cell r="C862" t="str">
            <v>RS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</row>
        <row r="863">
          <cell r="B863" t="str">
            <v>PELOTAS-RS</v>
          </cell>
          <cell r="C863" t="str">
            <v>RS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</row>
        <row r="864">
          <cell r="B864" t="str">
            <v>PORTO ALEGRE-RS</v>
          </cell>
          <cell r="C864" t="str">
            <v>RS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</row>
        <row r="865">
          <cell r="B865" t="str">
            <v>RIO GRANDE-RS</v>
          </cell>
          <cell r="C865" t="str">
            <v>RS</v>
          </cell>
          <cell r="D865">
            <v>657.54</v>
          </cell>
          <cell r="E865">
            <v>0</v>
          </cell>
          <cell r="F865">
            <v>657.54</v>
          </cell>
          <cell r="G865">
            <v>657.54</v>
          </cell>
        </row>
        <row r="866">
          <cell r="B866" t="str">
            <v>SAO FRANCISCO DE PAULA-RS</v>
          </cell>
          <cell r="C866" t="str">
            <v>RS</v>
          </cell>
          <cell r="D866">
            <v>59272.160000000003</v>
          </cell>
          <cell r="E866">
            <v>8838.49</v>
          </cell>
          <cell r="F866">
            <v>68110.650000000009</v>
          </cell>
          <cell r="G866">
            <v>134583.29</v>
          </cell>
        </row>
        <row r="867">
          <cell r="B867" t="str">
            <v>SAO JOSE DO NORTE-RS</v>
          </cell>
          <cell r="C867" t="str">
            <v>RS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</row>
        <row r="868">
          <cell r="B868" t="str">
            <v>SAO LOURENCO DO SUL-RS</v>
          </cell>
          <cell r="C868" t="str">
            <v>RS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</row>
        <row r="869">
          <cell r="B869" t="str">
            <v>TAPES-RS</v>
          </cell>
          <cell r="C869" t="str">
            <v>RS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</row>
        <row r="870">
          <cell r="B870" t="str">
            <v>TAVARES-RS</v>
          </cell>
          <cell r="C870" t="str">
            <v>RS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</row>
        <row r="871">
          <cell r="B871" t="str">
            <v>TRAMANDAI-RS</v>
          </cell>
          <cell r="C871" t="str">
            <v>RS</v>
          </cell>
          <cell r="D871">
            <v>663197.67000000004</v>
          </cell>
          <cell r="E871">
            <v>1413134.28</v>
          </cell>
          <cell r="F871">
            <v>2076331.9500000002</v>
          </cell>
          <cell r="G871">
            <v>4437017.88</v>
          </cell>
        </row>
        <row r="872">
          <cell r="B872" t="str">
            <v>TURUCU-RS</v>
          </cell>
          <cell r="C872" t="str">
            <v>RS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</row>
        <row r="873">
          <cell r="B873" t="str">
            <v>VIAMAO-RS</v>
          </cell>
          <cell r="C873" t="str">
            <v>RS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</row>
        <row r="874">
          <cell r="B874" t="str">
            <v>RIO GRANDE DO SUL  TOTAL</v>
          </cell>
          <cell r="D874">
            <v>2285462.7800000003</v>
          </cell>
          <cell r="E874">
            <v>7225722.9400000004</v>
          </cell>
          <cell r="F874">
            <v>9511185.7200000007</v>
          </cell>
          <cell r="G874">
            <v>20309263.939999998</v>
          </cell>
        </row>
        <row r="875">
          <cell r="B875" t="str">
            <v>ARAQUARI-SC</v>
          </cell>
          <cell r="C875" t="str">
            <v>SC</v>
          </cell>
          <cell r="D875">
            <v>0</v>
          </cell>
          <cell r="E875">
            <v>421845.84</v>
          </cell>
          <cell r="F875">
            <v>421845.84</v>
          </cell>
          <cell r="G875">
            <v>933167.98</v>
          </cell>
        </row>
        <row r="876">
          <cell r="B876" t="str">
            <v>BALNEARIO BARRA DO SUL-SC</v>
          </cell>
          <cell r="C876" t="str">
            <v>SC</v>
          </cell>
          <cell r="D876">
            <v>0</v>
          </cell>
          <cell r="E876">
            <v>421845.84</v>
          </cell>
          <cell r="F876">
            <v>421845.84</v>
          </cell>
          <cell r="G876">
            <v>933167.98</v>
          </cell>
        </row>
        <row r="877">
          <cell r="B877" t="str">
            <v>BRUSQUE-SC</v>
          </cell>
          <cell r="C877" t="str">
            <v>SC</v>
          </cell>
          <cell r="D877">
            <v>59272.160000000003</v>
          </cell>
          <cell r="E877">
            <v>1294.5899999999999</v>
          </cell>
          <cell r="F877">
            <v>60566.75</v>
          </cell>
          <cell r="G877">
            <v>121084.32</v>
          </cell>
        </row>
        <row r="878">
          <cell r="B878" t="str">
            <v>GARUVA-SC</v>
          </cell>
          <cell r="C878" t="str">
            <v>SC</v>
          </cell>
          <cell r="D878">
            <v>0</v>
          </cell>
          <cell r="E878">
            <v>421845.84</v>
          </cell>
          <cell r="F878">
            <v>421845.84</v>
          </cell>
          <cell r="G878">
            <v>933167.98</v>
          </cell>
        </row>
        <row r="879">
          <cell r="B879" t="str">
            <v>GASPAR-SC</v>
          </cell>
          <cell r="C879" t="str">
            <v>SC</v>
          </cell>
          <cell r="D879">
            <v>59272.160000000003</v>
          </cell>
          <cell r="E879">
            <v>10889.81</v>
          </cell>
          <cell r="F879">
            <v>70161.97</v>
          </cell>
          <cell r="G879">
            <v>138139.4</v>
          </cell>
        </row>
        <row r="880">
          <cell r="B880" t="str">
            <v>GUARAMIRIM-SC</v>
          </cell>
          <cell r="C880" t="str">
            <v>SC</v>
          </cell>
          <cell r="D880">
            <v>59272.160000000003</v>
          </cell>
          <cell r="E880">
            <v>29831.759999999998</v>
          </cell>
          <cell r="F880">
            <v>89103.92</v>
          </cell>
          <cell r="G880">
            <v>170651.11</v>
          </cell>
        </row>
        <row r="881">
          <cell r="B881" t="str">
            <v>ITAPOA-SC</v>
          </cell>
          <cell r="C881" t="str">
            <v>SC</v>
          </cell>
          <cell r="D881">
            <v>0</v>
          </cell>
          <cell r="E881">
            <v>421845.84</v>
          </cell>
          <cell r="F881">
            <v>421845.84</v>
          </cell>
          <cell r="G881">
            <v>933167.98</v>
          </cell>
        </row>
        <row r="882">
          <cell r="B882" t="str">
            <v>JOINVILLE-SC</v>
          </cell>
          <cell r="C882" t="str">
            <v>SC</v>
          </cell>
          <cell r="D882">
            <v>59272.160000000003</v>
          </cell>
          <cell r="E882">
            <v>426495.3</v>
          </cell>
          <cell r="F882">
            <v>485767.45999999996</v>
          </cell>
          <cell r="G882">
            <v>1060991.72</v>
          </cell>
        </row>
        <row r="883">
          <cell r="B883" t="str">
            <v>NOVA VENEZA-SC</v>
          </cell>
          <cell r="C883" t="str">
            <v>SC</v>
          </cell>
          <cell r="D883">
            <v>59272.160000000003</v>
          </cell>
          <cell r="E883">
            <v>24185.01</v>
          </cell>
          <cell r="F883">
            <v>83457.17</v>
          </cell>
          <cell r="G883">
            <v>156402.56</v>
          </cell>
        </row>
        <row r="884">
          <cell r="B884" t="str">
            <v>SAO FRANCISCO DO SUL-SC</v>
          </cell>
          <cell r="C884" t="str">
            <v>SC</v>
          </cell>
          <cell r="D884">
            <v>663197.67000000004</v>
          </cell>
          <cell r="E884">
            <v>1406152.86</v>
          </cell>
          <cell r="F884">
            <v>2069350.5300000003</v>
          </cell>
          <cell r="G884">
            <v>4475168.21</v>
          </cell>
        </row>
        <row r="885">
          <cell r="B885" t="str">
            <v>SAO PEDRO DE ALCANTARA-SC</v>
          </cell>
          <cell r="C885" t="str">
            <v>SC</v>
          </cell>
          <cell r="D885">
            <v>59272.160000000003</v>
          </cell>
          <cell r="E885">
            <v>9760.77</v>
          </cell>
          <cell r="F885">
            <v>69032.930000000008</v>
          </cell>
          <cell r="G885">
            <v>134444.06</v>
          </cell>
        </row>
        <row r="886">
          <cell r="B886" t="str">
            <v>TIJUCAS-SC</v>
          </cell>
          <cell r="C886" t="str">
            <v>SC</v>
          </cell>
          <cell r="D886">
            <v>59272.160000000003</v>
          </cell>
          <cell r="E886">
            <v>25084.43</v>
          </cell>
          <cell r="F886">
            <v>84356.59</v>
          </cell>
          <cell r="G886">
            <v>158832.5</v>
          </cell>
        </row>
        <row r="887">
          <cell r="B887" t="str">
            <v>TUBARAO-SC</v>
          </cell>
          <cell r="C887" t="str">
            <v>SC</v>
          </cell>
          <cell r="D887">
            <v>59272.160000000003</v>
          </cell>
          <cell r="E887">
            <v>10133.84</v>
          </cell>
          <cell r="F887">
            <v>69406</v>
          </cell>
          <cell r="G887">
            <v>136665.76</v>
          </cell>
        </row>
        <row r="888">
          <cell r="B888" t="str">
            <v>URUSSANGA-SC</v>
          </cell>
          <cell r="C888" t="str">
            <v>SC</v>
          </cell>
          <cell r="D888">
            <v>59272.160000000003</v>
          </cell>
          <cell r="E888">
            <v>27744.7</v>
          </cell>
          <cell r="F888">
            <v>87016.86</v>
          </cell>
          <cell r="G888">
            <v>166097.44</v>
          </cell>
        </row>
        <row r="889">
          <cell r="B889" t="str">
            <v>SANTA CATARINA  TOTAL</v>
          </cell>
          <cell r="D889">
            <v>1196647.1099999999</v>
          </cell>
          <cell r="E889">
            <v>3658956.4300000006</v>
          </cell>
          <cell r="F889">
            <v>4855603.540000001</v>
          </cell>
          <cell r="G889">
            <v>10451149</v>
          </cell>
        </row>
        <row r="890">
          <cell r="B890" t="str">
            <v>AMPARO DE SAO FRANCISCO-SE</v>
          </cell>
          <cell r="C890" t="str">
            <v>SE</v>
          </cell>
          <cell r="D890">
            <v>3099.13</v>
          </cell>
          <cell r="E890">
            <v>0</v>
          </cell>
          <cell r="F890">
            <v>3099.13</v>
          </cell>
          <cell r="G890">
            <v>6549.05</v>
          </cell>
        </row>
        <row r="891">
          <cell r="B891" t="str">
            <v>AQUIDABA-SE</v>
          </cell>
          <cell r="C891" t="str">
            <v>SE</v>
          </cell>
          <cell r="D891">
            <v>4028.86</v>
          </cell>
          <cell r="E891">
            <v>0</v>
          </cell>
          <cell r="F891">
            <v>4028.86</v>
          </cell>
          <cell r="G891">
            <v>8513.75</v>
          </cell>
        </row>
        <row r="892">
          <cell r="B892" t="str">
            <v>ARACAJU-SE</v>
          </cell>
          <cell r="C892" t="str">
            <v>SE</v>
          </cell>
          <cell r="D892">
            <v>784379.94</v>
          </cell>
          <cell r="E892">
            <v>281798.65000000002</v>
          </cell>
          <cell r="F892">
            <v>1066178.5899999999</v>
          </cell>
          <cell r="G892">
            <v>2242797.7799999998</v>
          </cell>
        </row>
        <row r="893">
          <cell r="B893" t="str">
            <v>ARAUA-SE</v>
          </cell>
          <cell r="C893" t="str">
            <v>SE</v>
          </cell>
          <cell r="D893">
            <v>3254.08</v>
          </cell>
          <cell r="E893">
            <v>0</v>
          </cell>
          <cell r="F893">
            <v>3254.08</v>
          </cell>
          <cell r="G893">
            <v>6876.49</v>
          </cell>
        </row>
        <row r="894">
          <cell r="B894" t="str">
            <v>AREIA BRANCA-SE</v>
          </cell>
          <cell r="C894" t="str">
            <v>SE</v>
          </cell>
          <cell r="D894">
            <v>667320.9</v>
          </cell>
          <cell r="E894">
            <v>712.97</v>
          </cell>
          <cell r="F894">
            <v>668033.87</v>
          </cell>
          <cell r="G894">
            <v>1375805.1</v>
          </cell>
        </row>
        <row r="895">
          <cell r="B895" t="str">
            <v>BARRA DOS COQUEIROS-SE</v>
          </cell>
          <cell r="C895" t="str">
            <v>SE</v>
          </cell>
          <cell r="D895">
            <v>731259</v>
          </cell>
          <cell r="E895">
            <v>85842.74</v>
          </cell>
          <cell r="F895">
            <v>817101.74</v>
          </cell>
          <cell r="G895">
            <v>1708424.85</v>
          </cell>
        </row>
        <row r="896">
          <cell r="B896" t="str">
            <v>BOQUIM-SE</v>
          </cell>
          <cell r="C896" t="str">
            <v>SE</v>
          </cell>
          <cell r="D896">
            <v>4183.8100000000004</v>
          </cell>
          <cell r="E896">
            <v>0</v>
          </cell>
          <cell r="F896">
            <v>4183.8100000000004</v>
          </cell>
          <cell r="G896">
            <v>8841.2000000000007</v>
          </cell>
        </row>
        <row r="897">
          <cell r="B897" t="str">
            <v>BREJO GRANDE-SE</v>
          </cell>
          <cell r="C897" t="str">
            <v>SE</v>
          </cell>
          <cell r="D897">
            <v>715504.05</v>
          </cell>
          <cell r="E897">
            <v>1514.88</v>
          </cell>
          <cell r="F897">
            <v>717018.93</v>
          </cell>
          <cell r="G897">
            <v>1479412.98</v>
          </cell>
        </row>
        <row r="898">
          <cell r="B898" t="str">
            <v>CAMPO DO BRITO-SE</v>
          </cell>
          <cell r="C898" t="str">
            <v>SE</v>
          </cell>
          <cell r="D898">
            <v>3718.95</v>
          </cell>
          <cell r="E898">
            <v>0</v>
          </cell>
          <cell r="F898">
            <v>3718.95</v>
          </cell>
          <cell r="G898">
            <v>7858.8499999999995</v>
          </cell>
        </row>
        <row r="899">
          <cell r="B899" t="str">
            <v>CANHOBA-SE</v>
          </cell>
          <cell r="C899" t="str">
            <v>SE</v>
          </cell>
          <cell r="D899">
            <v>3099.13</v>
          </cell>
          <cell r="E899">
            <v>0</v>
          </cell>
          <cell r="F899">
            <v>3099.13</v>
          </cell>
          <cell r="G899">
            <v>6549.05</v>
          </cell>
        </row>
        <row r="900">
          <cell r="B900" t="str">
            <v>CANINDE DE SAO FRANCISCO-SE</v>
          </cell>
          <cell r="C900" t="str">
            <v>SE</v>
          </cell>
          <cell r="D900">
            <v>4183.8100000000004</v>
          </cell>
          <cell r="E900">
            <v>0</v>
          </cell>
          <cell r="F900">
            <v>4183.8100000000004</v>
          </cell>
          <cell r="G900">
            <v>8841.2000000000007</v>
          </cell>
        </row>
        <row r="901">
          <cell r="B901" t="str">
            <v>CAPELA-SE</v>
          </cell>
          <cell r="C901" t="str">
            <v>SE</v>
          </cell>
          <cell r="D901">
            <v>719377.61</v>
          </cell>
          <cell r="E901">
            <v>3048.08</v>
          </cell>
          <cell r="F901">
            <v>722425.69</v>
          </cell>
          <cell r="G901">
            <v>1489756.44</v>
          </cell>
        </row>
        <row r="902">
          <cell r="B902" t="str">
            <v>CARIRA-SE</v>
          </cell>
          <cell r="C902" t="str">
            <v>SE</v>
          </cell>
          <cell r="D902">
            <v>4028.86</v>
          </cell>
          <cell r="E902">
            <v>0</v>
          </cell>
          <cell r="F902">
            <v>4028.86</v>
          </cell>
          <cell r="G902">
            <v>8513.75</v>
          </cell>
        </row>
        <row r="903">
          <cell r="B903" t="str">
            <v>CARMOPOLIS-SE</v>
          </cell>
          <cell r="C903" t="str">
            <v>SE</v>
          </cell>
          <cell r="D903">
            <v>951642.87</v>
          </cell>
          <cell r="E903">
            <v>176883.07</v>
          </cell>
          <cell r="F903">
            <v>1128525.94</v>
          </cell>
          <cell r="G903">
            <v>2203387.16</v>
          </cell>
        </row>
        <row r="904">
          <cell r="B904" t="str">
            <v>CEDRO DE SAO JOAO-SE</v>
          </cell>
          <cell r="C904" t="str">
            <v>SE</v>
          </cell>
          <cell r="D904">
            <v>3099.13</v>
          </cell>
          <cell r="E904">
            <v>0</v>
          </cell>
          <cell r="F904">
            <v>3099.13</v>
          </cell>
          <cell r="G904">
            <v>6549.05</v>
          </cell>
        </row>
        <row r="905">
          <cell r="B905" t="str">
            <v>CRISTINAPOLIS-SE</v>
          </cell>
          <cell r="C905" t="str">
            <v>SE</v>
          </cell>
          <cell r="D905">
            <v>3718.95</v>
          </cell>
          <cell r="E905">
            <v>0</v>
          </cell>
          <cell r="F905">
            <v>3718.95</v>
          </cell>
          <cell r="G905">
            <v>7858.8499999999995</v>
          </cell>
        </row>
        <row r="906">
          <cell r="B906" t="str">
            <v>CUMBE-SE</v>
          </cell>
          <cell r="C906" t="str">
            <v>SE</v>
          </cell>
          <cell r="D906">
            <v>3099.13</v>
          </cell>
          <cell r="E906">
            <v>0</v>
          </cell>
          <cell r="F906">
            <v>3099.13</v>
          </cell>
          <cell r="G906">
            <v>6549.05</v>
          </cell>
        </row>
        <row r="907">
          <cell r="B907" t="str">
            <v>DIVINA PASTORA-SE</v>
          </cell>
          <cell r="C907" t="str">
            <v>SE</v>
          </cell>
          <cell r="D907">
            <v>849198.25</v>
          </cell>
          <cell r="E907">
            <v>118909.84</v>
          </cell>
          <cell r="F907">
            <v>968108.09</v>
          </cell>
          <cell r="G907">
            <v>2013646.22</v>
          </cell>
        </row>
        <row r="908">
          <cell r="B908" t="str">
            <v>ESTANCIA-SE</v>
          </cell>
          <cell r="C908" t="str">
            <v>SE</v>
          </cell>
          <cell r="D908">
            <v>772170.13</v>
          </cell>
          <cell r="E908">
            <v>126364.96</v>
          </cell>
          <cell r="F908">
            <v>898535.09</v>
          </cell>
          <cell r="G908">
            <v>1913627.5899999999</v>
          </cell>
        </row>
        <row r="909">
          <cell r="B909" t="str">
            <v>FEIRA NOVA-SE</v>
          </cell>
          <cell r="C909" t="str">
            <v>SE</v>
          </cell>
          <cell r="D909">
            <v>3099.13</v>
          </cell>
          <cell r="E909">
            <v>0</v>
          </cell>
          <cell r="F909">
            <v>3099.13</v>
          </cell>
          <cell r="G909">
            <v>6549.05</v>
          </cell>
        </row>
        <row r="910">
          <cell r="B910" t="str">
            <v>FREI PAULO-SE</v>
          </cell>
          <cell r="C910" t="str">
            <v>SE</v>
          </cell>
          <cell r="D910">
            <v>3409.04</v>
          </cell>
          <cell r="E910">
            <v>0</v>
          </cell>
          <cell r="F910">
            <v>3409.04</v>
          </cell>
          <cell r="G910">
            <v>7203.95</v>
          </cell>
        </row>
        <row r="911">
          <cell r="B911" t="str">
            <v>GARARU-SE</v>
          </cell>
          <cell r="C911" t="str">
            <v>SE</v>
          </cell>
          <cell r="D911">
            <v>3254.08</v>
          </cell>
          <cell r="E911">
            <v>0</v>
          </cell>
          <cell r="F911">
            <v>3254.08</v>
          </cell>
          <cell r="G911">
            <v>6876.49</v>
          </cell>
        </row>
        <row r="912">
          <cell r="B912" t="str">
            <v>GENERAL MAYNARD-SE</v>
          </cell>
          <cell r="C912" t="str">
            <v>SE</v>
          </cell>
          <cell r="D912">
            <v>4465.03</v>
          </cell>
          <cell r="E912">
            <v>1024.42</v>
          </cell>
          <cell r="F912">
            <v>5489.45</v>
          </cell>
          <cell r="G912">
            <v>11260.89</v>
          </cell>
        </row>
        <row r="913">
          <cell r="B913" t="str">
            <v>GRACHO CARDOSO-SE</v>
          </cell>
          <cell r="C913" t="str">
            <v>SE</v>
          </cell>
          <cell r="D913">
            <v>3099.13</v>
          </cell>
          <cell r="E913">
            <v>0</v>
          </cell>
          <cell r="F913">
            <v>3099.13</v>
          </cell>
          <cell r="G913">
            <v>6549.05</v>
          </cell>
        </row>
        <row r="914">
          <cell r="B914" t="str">
            <v>ILHA DAS FLORES-SE</v>
          </cell>
          <cell r="C914" t="str">
            <v>SE</v>
          </cell>
          <cell r="D914">
            <v>3099.13</v>
          </cell>
          <cell r="E914">
            <v>0</v>
          </cell>
          <cell r="F914">
            <v>3099.13</v>
          </cell>
          <cell r="G914">
            <v>6549.05</v>
          </cell>
        </row>
        <row r="915">
          <cell r="B915" t="str">
            <v>INDIAROBA-SE</v>
          </cell>
          <cell r="C915" t="str">
            <v>SE</v>
          </cell>
          <cell r="D915">
            <v>3563.99</v>
          </cell>
          <cell r="E915">
            <v>0</v>
          </cell>
          <cell r="F915">
            <v>3563.99</v>
          </cell>
          <cell r="G915">
            <v>7531.4</v>
          </cell>
        </row>
        <row r="916">
          <cell r="B916" t="str">
            <v>ITABAIANA-SE</v>
          </cell>
          <cell r="C916" t="str">
            <v>SE</v>
          </cell>
          <cell r="D916">
            <v>5578.42</v>
          </cell>
          <cell r="E916">
            <v>0</v>
          </cell>
          <cell r="F916">
            <v>5578.42</v>
          </cell>
          <cell r="G916">
            <v>11788.27</v>
          </cell>
        </row>
        <row r="917">
          <cell r="B917" t="str">
            <v>ITABAIANINHA-SE</v>
          </cell>
          <cell r="C917" t="str">
            <v>SE</v>
          </cell>
          <cell r="D917">
            <v>4648.6899999999996</v>
          </cell>
          <cell r="E917">
            <v>0</v>
          </cell>
          <cell r="F917">
            <v>4648.6899999999996</v>
          </cell>
          <cell r="G917">
            <v>9823.57</v>
          </cell>
        </row>
        <row r="918">
          <cell r="B918" t="str">
            <v>ITABI-SE</v>
          </cell>
          <cell r="C918" t="str">
            <v>SE</v>
          </cell>
          <cell r="D918">
            <v>3099.13</v>
          </cell>
          <cell r="E918">
            <v>0</v>
          </cell>
          <cell r="F918">
            <v>3099.13</v>
          </cell>
          <cell r="G918">
            <v>6549.05</v>
          </cell>
        </row>
        <row r="919">
          <cell r="B919" t="str">
            <v>ITAPORANGA D'AJUDA-SE</v>
          </cell>
          <cell r="C919" t="str">
            <v>SE</v>
          </cell>
          <cell r="D919">
            <v>762423.43</v>
          </cell>
          <cell r="E919">
            <v>139245.65</v>
          </cell>
          <cell r="F919">
            <v>901669.08000000007</v>
          </cell>
          <cell r="G919">
            <v>1908289.75</v>
          </cell>
        </row>
        <row r="920">
          <cell r="B920" t="str">
            <v>JAPARATUBA-SE</v>
          </cell>
          <cell r="C920" t="str">
            <v>SE</v>
          </cell>
          <cell r="D920">
            <v>960125.74</v>
          </cell>
          <cell r="E920">
            <v>211650.51</v>
          </cell>
          <cell r="F920">
            <v>1171776.25</v>
          </cell>
          <cell r="G920">
            <v>2389078.06</v>
          </cell>
        </row>
        <row r="921">
          <cell r="B921" t="str">
            <v>JAPOATA-SE</v>
          </cell>
          <cell r="C921" t="str">
            <v>SE</v>
          </cell>
          <cell r="D921">
            <v>713722.17</v>
          </cell>
          <cell r="E921">
            <v>0</v>
          </cell>
          <cell r="F921">
            <v>713722.17</v>
          </cell>
          <cell r="G921">
            <v>1472941.2200000002</v>
          </cell>
        </row>
        <row r="922">
          <cell r="B922" t="str">
            <v>LAGARTO-SE</v>
          </cell>
          <cell r="C922" t="str">
            <v>SE</v>
          </cell>
          <cell r="D922">
            <v>5578.42</v>
          </cell>
          <cell r="E922">
            <v>0</v>
          </cell>
          <cell r="F922">
            <v>5578.42</v>
          </cell>
          <cell r="G922">
            <v>11788.27</v>
          </cell>
        </row>
        <row r="923">
          <cell r="B923" t="str">
            <v>LARANJEIRAS-SE</v>
          </cell>
          <cell r="C923" t="str">
            <v>SE</v>
          </cell>
          <cell r="D923">
            <v>714626.71</v>
          </cell>
          <cell r="E923">
            <v>0.26</v>
          </cell>
          <cell r="F923">
            <v>714626.97</v>
          </cell>
          <cell r="G923">
            <v>1474698.41</v>
          </cell>
        </row>
        <row r="924">
          <cell r="B924" t="str">
            <v>MACAMBIRA-SE</v>
          </cell>
          <cell r="C924" t="str">
            <v>SE</v>
          </cell>
          <cell r="D924">
            <v>3099.13</v>
          </cell>
          <cell r="E924">
            <v>0</v>
          </cell>
          <cell r="F924">
            <v>3099.13</v>
          </cell>
          <cell r="G924">
            <v>6549.05</v>
          </cell>
        </row>
        <row r="925">
          <cell r="B925" t="str">
            <v>MALHADA DOS BOIS-SE</v>
          </cell>
          <cell r="C925" t="str">
            <v>SE</v>
          </cell>
          <cell r="D925">
            <v>3099.13</v>
          </cell>
          <cell r="E925">
            <v>0</v>
          </cell>
          <cell r="F925">
            <v>3099.13</v>
          </cell>
          <cell r="G925">
            <v>6549.05</v>
          </cell>
        </row>
        <row r="926">
          <cell r="B926" t="str">
            <v>MALHADOR-SE</v>
          </cell>
          <cell r="C926" t="str">
            <v>SE</v>
          </cell>
          <cell r="D926">
            <v>3409.04</v>
          </cell>
          <cell r="E926">
            <v>0</v>
          </cell>
          <cell r="F926">
            <v>3409.04</v>
          </cell>
          <cell r="G926">
            <v>7203.95</v>
          </cell>
        </row>
        <row r="927">
          <cell r="B927" t="str">
            <v>MARUIM-SE</v>
          </cell>
          <cell r="C927" t="str">
            <v>SE</v>
          </cell>
          <cell r="D927">
            <v>729112.39</v>
          </cell>
          <cell r="E927">
            <v>16499.55</v>
          </cell>
          <cell r="F927">
            <v>745611.94000000006</v>
          </cell>
          <cell r="G927">
            <v>1537834.9100000001</v>
          </cell>
        </row>
        <row r="928">
          <cell r="B928" t="str">
            <v>MOITA BONITA-SE</v>
          </cell>
          <cell r="C928" t="str">
            <v>SE</v>
          </cell>
          <cell r="D928">
            <v>3254.08</v>
          </cell>
          <cell r="E928">
            <v>0</v>
          </cell>
          <cell r="F928">
            <v>3254.08</v>
          </cell>
          <cell r="G928">
            <v>6876.49</v>
          </cell>
        </row>
        <row r="929">
          <cell r="B929" t="str">
            <v>MONTE ALEGRE DE SERGIPE-SE</v>
          </cell>
          <cell r="C929" t="str">
            <v>SE</v>
          </cell>
          <cell r="D929">
            <v>3409.04</v>
          </cell>
          <cell r="E929">
            <v>0</v>
          </cell>
          <cell r="F929">
            <v>3409.04</v>
          </cell>
          <cell r="G929">
            <v>7203.95</v>
          </cell>
        </row>
        <row r="930">
          <cell r="B930" t="str">
            <v>MURIBECA-SE</v>
          </cell>
          <cell r="C930" t="str">
            <v>SE</v>
          </cell>
          <cell r="D930">
            <v>3099.13</v>
          </cell>
          <cell r="E930">
            <v>0</v>
          </cell>
          <cell r="F930">
            <v>3099.13</v>
          </cell>
          <cell r="G930">
            <v>6549.05</v>
          </cell>
        </row>
        <row r="931">
          <cell r="B931" t="str">
            <v>NEOPOLIS-SE</v>
          </cell>
          <cell r="C931" t="str">
            <v>SE</v>
          </cell>
          <cell r="D931">
            <v>3873.9</v>
          </cell>
          <cell r="E931">
            <v>0</v>
          </cell>
          <cell r="F931">
            <v>3873.9</v>
          </cell>
          <cell r="G931">
            <v>8186.2999999999993</v>
          </cell>
        </row>
        <row r="932">
          <cell r="B932" t="str">
            <v>NOSSA SENHORA APARECIDA-SE</v>
          </cell>
          <cell r="C932" t="str">
            <v>SE</v>
          </cell>
          <cell r="D932">
            <v>3099.13</v>
          </cell>
          <cell r="E932">
            <v>0</v>
          </cell>
          <cell r="F932">
            <v>3099.13</v>
          </cell>
          <cell r="G932">
            <v>6549.05</v>
          </cell>
        </row>
        <row r="933">
          <cell r="B933" t="str">
            <v>NOSSA SENHORA DA GLORIA-SE</v>
          </cell>
          <cell r="C933" t="str">
            <v>SE</v>
          </cell>
          <cell r="D933">
            <v>4493.7299999999996</v>
          </cell>
          <cell r="E933">
            <v>0</v>
          </cell>
          <cell r="F933">
            <v>4493.7299999999996</v>
          </cell>
          <cell r="G933">
            <v>9496.11</v>
          </cell>
        </row>
        <row r="934">
          <cell r="B934" t="str">
            <v>NOSSA SENHORA DAS DORES-SE</v>
          </cell>
          <cell r="C934" t="str">
            <v>SE</v>
          </cell>
          <cell r="D934">
            <v>4183.8100000000004</v>
          </cell>
          <cell r="E934">
            <v>0</v>
          </cell>
          <cell r="F934">
            <v>4183.8100000000004</v>
          </cell>
          <cell r="G934">
            <v>8841.2000000000007</v>
          </cell>
        </row>
        <row r="935">
          <cell r="B935" t="str">
            <v>NOSSA SENHORA DE LOURDES-SE</v>
          </cell>
          <cell r="C935" t="str">
            <v>SE</v>
          </cell>
          <cell r="D935">
            <v>3099.13</v>
          </cell>
          <cell r="E935">
            <v>0</v>
          </cell>
          <cell r="F935">
            <v>3099.13</v>
          </cell>
          <cell r="G935">
            <v>6549.05</v>
          </cell>
        </row>
        <row r="936">
          <cell r="B936" t="str">
            <v>NOSSA SENHORA DO SOCORRO-SE</v>
          </cell>
          <cell r="C936" t="str">
            <v>SE</v>
          </cell>
          <cell r="D936">
            <v>720805.3</v>
          </cell>
          <cell r="E936">
            <v>0.26</v>
          </cell>
          <cell r="F936">
            <v>720805.56</v>
          </cell>
          <cell r="G936">
            <v>831263.10000000009</v>
          </cell>
        </row>
        <row r="937">
          <cell r="B937" t="str">
            <v>PACATUBA-SE</v>
          </cell>
          <cell r="C937" t="str">
            <v>SE</v>
          </cell>
          <cell r="D937">
            <v>713922.87</v>
          </cell>
          <cell r="E937">
            <v>3.25</v>
          </cell>
          <cell r="F937">
            <v>713926.12</v>
          </cell>
          <cell r="G937">
            <v>1473141.8</v>
          </cell>
        </row>
        <row r="938">
          <cell r="B938" t="str">
            <v>PEDRA MOLE-SE</v>
          </cell>
          <cell r="C938" t="str">
            <v>SE</v>
          </cell>
          <cell r="D938">
            <v>3099.13</v>
          </cell>
          <cell r="E938">
            <v>0</v>
          </cell>
          <cell r="F938">
            <v>3099.13</v>
          </cell>
          <cell r="G938">
            <v>6549.05</v>
          </cell>
        </row>
        <row r="939">
          <cell r="B939" t="str">
            <v>PEDRINHAS-SE</v>
          </cell>
          <cell r="C939" t="str">
            <v>SE</v>
          </cell>
          <cell r="D939">
            <v>3099.13</v>
          </cell>
          <cell r="E939">
            <v>0</v>
          </cell>
          <cell r="F939">
            <v>3099.13</v>
          </cell>
          <cell r="G939">
            <v>6549.05</v>
          </cell>
        </row>
        <row r="940">
          <cell r="B940" t="str">
            <v>PINHAO-SE</v>
          </cell>
          <cell r="C940" t="str">
            <v>SE</v>
          </cell>
          <cell r="D940">
            <v>3099.13</v>
          </cell>
          <cell r="E940">
            <v>0</v>
          </cell>
          <cell r="F940">
            <v>3099.13</v>
          </cell>
          <cell r="G940">
            <v>6549.05</v>
          </cell>
        </row>
        <row r="941">
          <cell r="B941" t="str">
            <v>PIRAMBU-SE</v>
          </cell>
          <cell r="C941" t="str">
            <v>SE</v>
          </cell>
          <cell r="D941">
            <v>748651.59</v>
          </cell>
          <cell r="E941">
            <v>1029.78</v>
          </cell>
          <cell r="F941">
            <v>749681.37</v>
          </cell>
          <cell r="G941">
            <v>1565620.57</v>
          </cell>
        </row>
        <row r="942">
          <cell r="B942" t="str">
            <v>POCO REDONDO-SE</v>
          </cell>
          <cell r="C942" t="str">
            <v>SE</v>
          </cell>
          <cell r="D942">
            <v>4338.7700000000004</v>
          </cell>
          <cell r="E942">
            <v>0</v>
          </cell>
          <cell r="F942">
            <v>4338.7700000000004</v>
          </cell>
          <cell r="G942">
            <v>9168.66</v>
          </cell>
        </row>
        <row r="943">
          <cell r="B943" t="str">
            <v>POCO VERDE-SE</v>
          </cell>
          <cell r="C943" t="str">
            <v>SE</v>
          </cell>
          <cell r="D943">
            <v>4028.86</v>
          </cell>
          <cell r="E943">
            <v>0</v>
          </cell>
          <cell r="F943">
            <v>4028.86</v>
          </cell>
          <cell r="G943">
            <v>8513.75</v>
          </cell>
        </row>
        <row r="944">
          <cell r="B944" t="str">
            <v>PORTO DA FOLHA-SE</v>
          </cell>
          <cell r="C944" t="str">
            <v>SE</v>
          </cell>
          <cell r="D944">
            <v>4183.8100000000004</v>
          </cell>
          <cell r="E944">
            <v>0</v>
          </cell>
          <cell r="F944">
            <v>4183.8100000000004</v>
          </cell>
          <cell r="G944">
            <v>8841.2000000000007</v>
          </cell>
        </row>
        <row r="945">
          <cell r="B945" t="str">
            <v>PROPRIA-SE</v>
          </cell>
          <cell r="C945" t="str">
            <v>SE</v>
          </cell>
          <cell r="D945">
            <v>4338.7700000000004</v>
          </cell>
          <cell r="E945">
            <v>0</v>
          </cell>
          <cell r="F945">
            <v>4338.7700000000004</v>
          </cell>
          <cell r="G945">
            <v>9168.66</v>
          </cell>
        </row>
        <row r="946">
          <cell r="B946" t="str">
            <v>RIACHAO DO DANTAS-SE</v>
          </cell>
          <cell r="C946" t="str">
            <v>SE</v>
          </cell>
          <cell r="D946">
            <v>3873.9</v>
          </cell>
          <cell r="E946">
            <v>0</v>
          </cell>
          <cell r="F946">
            <v>3873.9</v>
          </cell>
          <cell r="G946">
            <v>8186.2999999999993</v>
          </cell>
        </row>
        <row r="947">
          <cell r="B947" t="str">
            <v>RIACHUELO-SE</v>
          </cell>
          <cell r="C947" t="str">
            <v>SE</v>
          </cell>
          <cell r="D947">
            <v>746802.15</v>
          </cell>
          <cell r="E947">
            <v>23184.46</v>
          </cell>
          <cell r="F947">
            <v>769986.61</v>
          </cell>
          <cell r="G947">
            <v>1588153.18</v>
          </cell>
        </row>
        <row r="948">
          <cell r="B948" t="str">
            <v>RIBEIROPOLIS-SE</v>
          </cell>
          <cell r="C948" t="str">
            <v>SE</v>
          </cell>
          <cell r="D948">
            <v>3718.95</v>
          </cell>
          <cell r="E948">
            <v>0</v>
          </cell>
          <cell r="F948">
            <v>3718.95</v>
          </cell>
          <cell r="G948">
            <v>7858.8499999999995</v>
          </cell>
        </row>
        <row r="949">
          <cell r="B949" t="str">
            <v>ROSARIO DO CATETE-SE</v>
          </cell>
          <cell r="C949" t="str">
            <v>SE</v>
          </cell>
          <cell r="D949">
            <v>720166.73</v>
          </cell>
          <cell r="E949">
            <v>37839.379999999997</v>
          </cell>
          <cell r="F949">
            <v>758006.11</v>
          </cell>
          <cell r="G949">
            <v>1561567.56</v>
          </cell>
        </row>
        <row r="950">
          <cell r="B950" t="str">
            <v>SALGADO-SE</v>
          </cell>
          <cell r="C950" t="str">
            <v>SE</v>
          </cell>
          <cell r="D950">
            <v>3873.9</v>
          </cell>
          <cell r="E950">
            <v>0</v>
          </cell>
          <cell r="F950">
            <v>3873.9</v>
          </cell>
          <cell r="G950">
            <v>8186.2999999999993</v>
          </cell>
        </row>
        <row r="951">
          <cell r="B951" t="str">
            <v>SANTA LUZIA DO ITANHY-SE</v>
          </cell>
          <cell r="C951" t="str">
            <v>SE</v>
          </cell>
          <cell r="D951">
            <v>3409.04</v>
          </cell>
          <cell r="E951">
            <v>0</v>
          </cell>
          <cell r="F951">
            <v>3409.04</v>
          </cell>
          <cell r="G951">
            <v>7203.95</v>
          </cell>
        </row>
        <row r="952">
          <cell r="B952" t="str">
            <v>SANTA ROSA DE LIMA-SE</v>
          </cell>
          <cell r="C952" t="str">
            <v>SE</v>
          </cell>
          <cell r="D952">
            <v>3099.13</v>
          </cell>
          <cell r="E952">
            <v>0</v>
          </cell>
          <cell r="F952">
            <v>3099.13</v>
          </cell>
          <cell r="G952">
            <v>6549.05</v>
          </cell>
        </row>
        <row r="953">
          <cell r="B953" t="str">
            <v>SANTANA DO SAO FRANCISCO-SE</v>
          </cell>
          <cell r="C953" t="str">
            <v>SE</v>
          </cell>
          <cell r="D953">
            <v>3099.13</v>
          </cell>
          <cell r="E953">
            <v>0</v>
          </cell>
          <cell r="F953">
            <v>3099.13</v>
          </cell>
          <cell r="G953">
            <v>6549.05</v>
          </cell>
        </row>
        <row r="954">
          <cell r="B954" t="str">
            <v>SANTO AMARO DAS BROTAS-SE</v>
          </cell>
          <cell r="C954" t="str">
            <v>SE</v>
          </cell>
          <cell r="D954">
            <v>76300.12</v>
          </cell>
          <cell r="E954">
            <v>21410.69</v>
          </cell>
          <cell r="F954">
            <v>97710.81</v>
          </cell>
          <cell r="G954">
            <v>200661.5</v>
          </cell>
        </row>
        <row r="955">
          <cell r="B955" t="str">
            <v>SAO CRISTOVAO-SE</v>
          </cell>
          <cell r="C955" t="str">
            <v>SE</v>
          </cell>
          <cell r="D955">
            <v>718657.27</v>
          </cell>
          <cell r="E955">
            <v>2010.5</v>
          </cell>
          <cell r="F955">
            <v>720667.77</v>
          </cell>
          <cell r="G955">
            <v>1486326.35</v>
          </cell>
        </row>
        <row r="956">
          <cell r="B956" t="str">
            <v>SAO DOMINGOS-SE</v>
          </cell>
          <cell r="C956" t="str">
            <v>SE</v>
          </cell>
          <cell r="D956">
            <v>3254.08</v>
          </cell>
          <cell r="E956">
            <v>0</v>
          </cell>
          <cell r="F956">
            <v>3254.08</v>
          </cell>
          <cell r="G956">
            <v>6876.49</v>
          </cell>
        </row>
        <row r="957">
          <cell r="B957" t="str">
            <v>SAO FRANCISCO-SE</v>
          </cell>
          <cell r="C957" t="str">
            <v>SE</v>
          </cell>
          <cell r="D957">
            <v>3099.13</v>
          </cell>
          <cell r="E957">
            <v>0</v>
          </cell>
          <cell r="F957">
            <v>3099.13</v>
          </cell>
          <cell r="G957">
            <v>6549.05</v>
          </cell>
        </row>
        <row r="958">
          <cell r="B958" t="str">
            <v>SAO MIGUEL DO ALEIXO-SE</v>
          </cell>
          <cell r="C958" t="str">
            <v>SE</v>
          </cell>
          <cell r="D958">
            <v>3099.13</v>
          </cell>
          <cell r="E958">
            <v>0</v>
          </cell>
          <cell r="F958">
            <v>3099.13</v>
          </cell>
          <cell r="G958">
            <v>6549.05</v>
          </cell>
        </row>
        <row r="959">
          <cell r="B959" t="str">
            <v>SIMAO DIAS-SE</v>
          </cell>
          <cell r="C959" t="str">
            <v>SE</v>
          </cell>
          <cell r="D959">
            <v>4648.6899999999996</v>
          </cell>
          <cell r="E959">
            <v>0</v>
          </cell>
          <cell r="F959">
            <v>4648.6899999999996</v>
          </cell>
          <cell r="G959">
            <v>9823.57</v>
          </cell>
        </row>
        <row r="960">
          <cell r="B960" t="str">
            <v>SIRIRI-SE</v>
          </cell>
          <cell r="C960" t="str">
            <v>SE</v>
          </cell>
          <cell r="D960">
            <v>127699.85</v>
          </cell>
          <cell r="E960">
            <v>49183.03</v>
          </cell>
          <cell r="F960">
            <v>176882.88</v>
          </cell>
          <cell r="G960">
            <v>371655.78</v>
          </cell>
        </row>
        <row r="961">
          <cell r="B961" t="str">
            <v>TELHA-SE</v>
          </cell>
          <cell r="C961" t="str">
            <v>SE</v>
          </cell>
          <cell r="D961">
            <v>3099.13</v>
          </cell>
          <cell r="E961">
            <v>0</v>
          </cell>
          <cell r="F961">
            <v>3099.13</v>
          </cell>
          <cell r="G961">
            <v>6549.05</v>
          </cell>
        </row>
        <row r="962">
          <cell r="B962" t="str">
            <v>TOBIAS BARRETO-SE</v>
          </cell>
          <cell r="C962" t="str">
            <v>SE</v>
          </cell>
          <cell r="D962">
            <v>4958.6000000000004</v>
          </cell>
          <cell r="E962">
            <v>0</v>
          </cell>
          <cell r="F962">
            <v>4958.6000000000004</v>
          </cell>
          <cell r="G962">
            <v>10478.470000000001</v>
          </cell>
        </row>
        <row r="963">
          <cell r="B963" t="str">
            <v>TOMAR DO GERU-SE</v>
          </cell>
          <cell r="C963" t="str">
            <v>SE</v>
          </cell>
          <cell r="D963">
            <v>3409.04</v>
          </cell>
          <cell r="E963">
            <v>0</v>
          </cell>
          <cell r="F963">
            <v>3409.04</v>
          </cell>
          <cell r="G963">
            <v>7203.95</v>
          </cell>
        </row>
        <row r="964">
          <cell r="B964" t="str">
            <v>UMBAUBA-SE</v>
          </cell>
          <cell r="C964" t="str">
            <v>SE</v>
          </cell>
          <cell r="D964">
            <v>4028.86</v>
          </cell>
          <cell r="E964">
            <v>0</v>
          </cell>
          <cell r="F964">
            <v>4028.86</v>
          </cell>
          <cell r="G964">
            <v>8513.75</v>
          </cell>
        </row>
        <row r="965">
          <cell r="B965" t="str">
            <v>SERGIPE  TOTAL</v>
          </cell>
          <cell r="D965">
            <v>14841254.660000008</v>
          </cell>
          <cell r="E965">
            <v>1298156.93</v>
          </cell>
          <cell r="F965">
            <v>16139411.590000007</v>
          </cell>
          <cell r="G965">
            <v>32707029.190000013</v>
          </cell>
        </row>
        <row r="966">
          <cell r="B966" t="str">
            <v>APARECIDA-SP</v>
          </cell>
          <cell r="C966" t="str">
            <v>SP</v>
          </cell>
          <cell r="D966">
            <v>101002.54</v>
          </cell>
          <cell r="E966">
            <v>0</v>
          </cell>
          <cell r="F966">
            <v>101002.54</v>
          </cell>
          <cell r="G966">
            <v>198348.41999999998</v>
          </cell>
        </row>
        <row r="967">
          <cell r="B967" t="str">
            <v>ARACOIABA DA SERRA-SP</v>
          </cell>
          <cell r="C967" t="str">
            <v>SP</v>
          </cell>
          <cell r="D967">
            <v>59272.160000000003</v>
          </cell>
          <cell r="E967">
            <v>13280.88</v>
          </cell>
          <cell r="F967">
            <v>72553.040000000008</v>
          </cell>
          <cell r="G967">
            <v>140234.41</v>
          </cell>
        </row>
        <row r="968">
          <cell r="B968" t="str">
            <v>ARAPEI-SP</v>
          </cell>
          <cell r="C968" t="str">
            <v>SP</v>
          </cell>
          <cell r="D968">
            <v>69656.92</v>
          </cell>
          <cell r="E968">
            <v>0</v>
          </cell>
          <cell r="F968">
            <v>69656.92</v>
          </cell>
          <cell r="G968">
            <v>136792.01</v>
          </cell>
        </row>
        <row r="969">
          <cell r="B969" t="str">
            <v>AREIAS-SP</v>
          </cell>
          <cell r="C969" t="str">
            <v>SP</v>
          </cell>
          <cell r="D969">
            <v>69656.92</v>
          </cell>
          <cell r="E969">
            <v>0</v>
          </cell>
          <cell r="F969">
            <v>69656.92</v>
          </cell>
          <cell r="G969">
            <v>136792.01</v>
          </cell>
        </row>
        <row r="970">
          <cell r="B970" t="str">
            <v>ARUJA-SP</v>
          </cell>
          <cell r="C970" t="str">
            <v>SP</v>
          </cell>
          <cell r="D970">
            <v>121899.62</v>
          </cell>
          <cell r="E970">
            <v>0</v>
          </cell>
          <cell r="F970">
            <v>121899.62</v>
          </cell>
          <cell r="G970">
            <v>239386.03</v>
          </cell>
        </row>
        <row r="971">
          <cell r="B971" t="str">
            <v>BANANAL-SP</v>
          </cell>
          <cell r="C971" t="str">
            <v>SP</v>
          </cell>
          <cell r="D971">
            <v>73139.759999999995</v>
          </cell>
          <cell r="E971">
            <v>0</v>
          </cell>
          <cell r="F971">
            <v>73139.759999999995</v>
          </cell>
          <cell r="G971">
            <v>143631.59999999998</v>
          </cell>
        </row>
        <row r="972">
          <cell r="B972" t="str">
            <v>BARRA DO TURVO-SP</v>
          </cell>
          <cell r="C972" t="str">
            <v>SP</v>
          </cell>
          <cell r="D972">
            <v>69656.92</v>
          </cell>
          <cell r="E972">
            <v>0</v>
          </cell>
          <cell r="F972">
            <v>69656.92</v>
          </cell>
          <cell r="G972">
            <v>136792.01</v>
          </cell>
        </row>
        <row r="973">
          <cell r="B973" t="str">
            <v>BARUERI-SP</v>
          </cell>
          <cell r="C973" t="str">
            <v>SP</v>
          </cell>
          <cell r="D973">
            <v>139313.84</v>
          </cell>
          <cell r="E973">
            <v>0</v>
          </cell>
          <cell r="F973">
            <v>139313.84</v>
          </cell>
          <cell r="G973">
            <v>273584.03000000003</v>
          </cell>
        </row>
        <row r="974">
          <cell r="B974" t="str">
            <v>BERTIOGA-SP</v>
          </cell>
          <cell r="C974" t="str">
            <v>SP</v>
          </cell>
          <cell r="D974">
            <v>2004664.15</v>
          </cell>
          <cell r="E974">
            <v>3594448.91</v>
          </cell>
          <cell r="F974">
            <v>5599113.0600000005</v>
          </cell>
          <cell r="G974">
            <v>10908571.41</v>
          </cell>
        </row>
        <row r="975">
          <cell r="B975" t="str">
            <v>BILAC-SP</v>
          </cell>
          <cell r="C975" t="str">
            <v>SP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</row>
        <row r="976">
          <cell r="B976" t="str">
            <v>BIRITIBA-MIRIM-SP</v>
          </cell>
          <cell r="C976" t="str">
            <v>SP</v>
          </cell>
          <cell r="D976">
            <v>97519.7</v>
          </cell>
          <cell r="E976">
            <v>0</v>
          </cell>
          <cell r="F976">
            <v>97519.7</v>
          </cell>
          <cell r="G976">
            <v>191508.83000000002</v>
          </cell>
        </row>
        <row r="977">
          <cell r="B977" t="str">
            <v>BRAGANCA PAULISTA-SP</v>
          </cell>
          <cell r="C977" t="str">
            <v>SP</v>
          </cell>
          <cell r="D977">
            <v>59274.97</v>
          </cell>
          <cell r="E977">
            <v>6784.77</v>
          </cell>
          <cell r="F977">
            <v>66059.740000000005</v>
          </cell>
          <cell r="G977">
            <v>143778.37</v>
          </cell>
        </row>
        <row r="978">
          <cell r="B978" t="str">
            <v>CACAPAVA-SP</v>
          </cell>
          <cell r="C978" t="str">
            <v>SP</v>
          </cell>
          <cell r="D978">
            <v>184782.65</v>
          </cell>
          <cell r="E978">
            <v>83864.78</v>
          </cell>
          <cell r="F978">
            <v>268647.43</v>
          </cell>
          <cell r="G978">
            <v>585335.64999999991</v>
          </cell>
        </row>
        <row r="979">
          <cell r="B979" t="str">
            <v>CACHOEIRA PAULISTA-SP</v>
          </cell>
          <cell r="C979" t="str">
            <v>SP</v>
          </cell>
          <cell r="D979">
            <v>97519.7</v>
          </cell>
          <cell r="E979">
            <v>0</v>
          </cell>
          <cell r="F979">
            <v>97519.7</v>
          </cell>
          <cell r="G979">
            <v>191508.83000000002</v>
          </cell>
        </row>
        <row r="980">
          <cell r="B980" t="str">
            <v>CAIEIRAS-SP</v>
          </cell>
          <cell r="C980" t="str">
            <v>SP</v>
          </cell>
          <cell r="D980">
            <v>125382.46</v>
          </cell>
          <cell r="E980">
            <v>0</v>
          </cell>
          <cell r="F980">
            <v>125382.46</v>
          </cell>
          <cell r="G980">
            <v>246225.63</v>
          </cell>
        </row>
        <row r="981">
          <cell r="B981" t="str">
            <v>CAJAMAR-SP</v>
          </cell>
          <cell r="C981" t="str">
            <v>SP</v>
          </cell>
          <cell r="D981">
            <v>118416.77</v>
          </cell>
          <cell r="E981">
            <v>0</v>
          </cell>
          <cell r="F981">
            <v>118416.77</v>
          </cell>
          <cell r="G981">
            <v>232546.41999999998</v>
          </cell>
        </row>
        <row r="982">
          <cell r="B982" t="str">
            <v>CAJATI-SP</v>
          </cell>
          <cell r="C982" t="str">
            <v>SP</v>
          </cell>
          <cell r="D982">
            <v>97519.7</v>
          </cell>
          <cell r="E982">
            <v>0</v>
          </cell>
          <cell r="F982">
            <v>97519.7</v>
          </cell>
          <cell r="G982">
            <v>191508.83000000002</v>
          </cell>
        </row>
        <row r="983">
          <cell r="B983" t="str">
            <v>CAMPINAS-SP</v>
          </cell>
          <cell r="C983" t="str">
            <v>SP</v>
          </cell>
          <cell r="D983">
            <v>59272.160000000003</v>
          </cell>
          <cell r="E983">
            <v>18862</v>
          </cell>
          <cell r="F983">
            <v>78134.16</v>
          </cell>
          <cell r="G983">
            <v>152028.45000000001</v>
          </cell>
        </row>
        <row r="984">
          <cell r="B984" t="str">
            <v>CAMPOS DO JORDAO-SP</v>
          </cell>
          <cell r="C984" t="str">
            <v>SP</v>
          </cell>
          <cell r="D984">
            <v>107968.23</v>
          </cell>
          <cell r="E984">
            <v>0</v>
          </cell>
          <cell r="F984">
            <v>107968.23</v>
          </cell>
          <cell r="G984">
            <v>212027.63</v>
          </cell>
        </row>
        <row r="985">
          <cell r="B985" t="str">
            <v>CANANEIA-SP</v>
          </cell>
          <cell r="C985" t="str">
            <v>SP</v>
          </cell>
          <cell r="D985">
            <v>1422664.89</v>
          </cell>
          <cell r="E985">
            <v>67340.63</v>
          </cell>
          <cell r="F985">
            <v>1490005.52</v>
          </cell>
          <cell r="G985">
            <v>2902730</v>
          </cell>
        </row>
        <row r="986">
          <cell r="B986" t="str">
            <v>CANAS-SP</v>
          </cell>
          <cell r="C986" t="str">
            <v>SP</v>
          </cell>
          <cell r="D986">
            <v>69656.92</v>
          </cell>
          <cell r="E986">
            <v>0</v>
          </cell>
          <cell r="F986">
            <v>69656.92</v>
          </cell>
          <cell r="G986">
            <v>136792.01</v>
          </cell>
        </row>
        <row r="987">
          <cell r="B987" t="str">
            <v>CARAGUATATUBA-SP</v>
          </cell>
          <cell r="C987" t="str">
            <v>SP</v>
          </cell>
          <cell r="D987">
            <v>3055861.39</v>
          </cell>
          <cell r="E987">
            <v>6277008.3200000003</v>
          </cell>
          <cell r="F987">
            <v>9332869.7100000009</v>
          </cell>
          <cell r="G987">
            <v>18345129.359999999</v>
          </cell>
        </row>
        <row r="988">
          <cell r="B988" t="str">
            <v>CARAPICUIBA-SP</v>
          </cell>
          <cell r="C988" t="str">
            <v>SP</v>
          </cell>
          <cell r="D988">
            <v>139313.84</v>
          </cell>
          <cell r="E988">
            <v>0</v>
          </cell>
          <cell r="F988">
            <v>139313.84</v>
          </cell>
          <cell r="G988">
            <v>273584.03000000003</v>
          </cell>
        </row>
        <row r="989">
          <cell r="B989" t="str">
            <v>COTIA-SP</v>
          </cell>
          <cell r="C989" t="str">
            <v>SP</v>
          </cell>
          <cell r="D989">
            <v>139313.84</v>
          </cell>
          <cell r="E989">
            <v>0</v>
          </cell>
          <cell r="F989">
            <v>139313.84</v>
          </cell>
          <cell r="G989">
            <v>273584.03000000003</v>
          </cell>
        </row>
        <row r="990">
          <cell r="B990" t="str">
            <v>CRUZEIRO-SP</v>
          </cell>
          <cell r="C990" t="str">
            <v>SP</v>
          </cell>
          <cell r="D990">
            <v>121899.62</v>
          </cell>
          <cell r="E990">
            <v>0</v>
          </cell>
          <cell r="F990">
            <v>121899.62</v>
          </cell>
          <cell r="G990">
            <v>239386.03</v>
          </cell>
        </row>
        <row r="991">
          <cell r="B991" t="str">
            <v>CUBATAO-SP</v>
          </cell>
          <cell r="C991" t="str">
            <v>SP</v>
          </cell>
          <cell r="D991">
            <v>7161613.8099999996</v>
          </cell>
          <cell r="E991">
            <v>94021.46</v>
          </cell>
          <cell r="F991">
            <v>7255635.2699999996</v>
          </cell>
          <cell r="G991">
            <v>14284014.07</v>
          </cell>
        </row>
        <row r="992">
          <cell r="B992" t="str">
            <v>CUNHA-SP</v>
          </cell>
          <cell r="C992" t="str">
            <v>SP</v>
          </cell>
          <cell r="D992">
            <v>90553.99</v>
          </cell>
          <cell r="E992">
            <v>0</v>
          </cell>
          <cell r="F992">
            <v>90553.99</v>
          </cell>
          <cell r="G992">
            <v>177829.6</v>
          </cell>
        </row>
        <row r="993">
          <cell r="B993" t="str">
            <v>DIADEMA-SP</v>
          </cell>
          <cell r="C993" t="str">
            <v>SP</v>
          </cell>
          <cell r="D993">
            <v>139313.84</v>
          </cell>
          <cell r="E993">
            <v>0</v>
          </cell>
          <cell r="F993">
            <v>139313.84</v>
          </cell>
          <cell r="G993">
            <v>273584.03000000003</v>
          </cell>
        </row>
        <row r="994">
          <cell r="B994" t="str">
            <v>ELDORADO-SP</v>
          </cell>
          <cell r="C994" t="str">
            <v>SP</v>
          </cell>
          <cell r="D994">
            <v>80105.460000000006</v>
          </cell>
          <cell r="E994">
            <v>0</v>
          </cell>
          <cell r="F994">
            <v>80105.460000000006</v>
          </cell>
          <cell r="G994">
            <v>157310.81</v>
          </cell>
        </row>
        <row r="995">
          <cell r="B995" t="str">
            <v>EMBU-GUACU-SP</v>
          </cell>
          <cell r="C995" t="str">
            <v>SP</v>
          </cell>
          <cell r="D995">
            <v>114933.93</v>
          </cell>
          <cell r="E995">
            <v>0</v>
          </cell>
          <cell r="F995">
            <v>114933.93</v>
          </cell>
          <cell r="G995">
            <v>225706.83</v>
          </cell>
        </row>
        <row r="996">
          <cell r="B996" t="str">
            <v>EMBU-SP</v>
          </cell>
          <cell r="C996" t="str">
            <v>SP</v>
          </cell>
          <cell r="D996">
            <v>139313.84</v>
          </cell>
          <cell r="E996">
            <v>0</v>
          </cell>
          <cell r="F996">
            <v>139313.84</v>
          </cell>
          <cell r="G996">
            <v>273584.03000000003</v>
          </cell>
        </row>
        <row r="997">
          <cell r="B997" t="str">
            <v>FERRAZ DE VASCONCELOS-SP</v>
          </cell>
          <cell r="C997" t="str">
            <v>SP</v>
          </cell>
          <cell r="D997">
            <v>139313.84</v>
          </cell>
          <cell r="E997">
            <v>0</v>
          </cell>
          <cell r="F997">
            <v>139313.84</v>
          </cell>
          <cell r="G997">
            <v>273584.03000000003</v>
          </cell>
        </row>
        <row r="998">
          <cell r="B998" t="str">
            <v>FRANCISCO MORATO-SP</v>
          </cell>
          <cell r="C998" t="str">
            <v>SP</v>
          </cell>
          <cell r="D998">
            <v>139313.84</v>
          </cell>
          <cell r="E998">
            <v>0</v>
          </cell>
          <cell r="F998">
            <v>139313.84</v>
          </cell>
          <cell r="G998">
            <v>273584.03000000003</v>
          </cell>
        </row>
        <row r="999">
          <cell r="B999" t="str">
            <v>FRANCO DA ROCHA-SP</v>
          </cell>
          <cell r="C999" t="str">
            <v>SP</v>
          </cell>
          <cell r="D999">
            <v>135831</v>
          </cell>
          <cell r="E999">
            <v>0</v>
          </cell>
          <cell r="F999">
            <v>135831</v>
          </cell>
          <cell r="G999">
            <v>266744.43</v>
          </cell>
        </row>
        <row r="1000">
          <cell r="B1000" t="str">
            <v>GUARAREMA-SP</v>
          </cell>
          <cell r="C1000" t="str">
            <v>SP</v>
          </cell>
          <cell r="D1000">
            <v>804479.74</v>
          </cell>
          <cell r="E1000">
            <v>4874317.72</v>
          </cell>
          <cell r="F1000">
            <v>5678797.46</v>
          </cell>
          <cell r="G1000">
            <v>9937463.9800000004</v>
          </cell>
        </row>
        <row r="1001">
          <cell r="B1001" t="str">
            <v>GUARATINGUETA-SP</v>
          </cell>
          <cell r="C1001" t="str">
            <v>SP</v>
          </cell>
          <cell r="D1001">
            <v>132348.17000000001</v>
          </cell>
          <cell r="E1001">
            <v>0</v>
          </cell>
          <cell r="F1001">
            <v>132348.17000000001</v>
          </cell>
          <cell r="G1001">
            <v>259904.85</v>
          </cell>
        </row>
        <row r="1002">
          <cell r="B1002" t="str">
            <v>GUARUJA-SP</v>
          </cell>
          <cell r="C1002" t="str">
            <v>SP</v>
          </cell>
          <cell r="D1002">
            <v>139313.84</v>
          </cell>
          <cell r="E1002">
            <v>0</v>
          </cell>
          <cell r="F1002">
            <v>139313.84</v>
          </cell>
          <cell r="G1002">
            <v>273584.03000000003</v>
          </cell>
        </row>
        <row r="1003">
          <cell r="B1003" t="str">
            <v>GUARULHOS-SP</v>
          </cell>
          <cell r="C1003" t="str">
            <v>SP</v>
          </cell>
          <cell r="D1003">
            <v>139313.84</v>
          </cell>
          <cell r="E1003">
            <v>0</v>
          </cell>
          <cell r="F1003">
            <v>139313.84</v>
          </cell>
          <cell r="G1003">
            <v>273584.03000000003</v>
          </cell>
        </row>
        <row r="1004">
          <cell r="B1004" t="str">
            <v>IGARATA-SP</v>
          </cell>
          <cell r="C1004" t="str">
            <v>SP</v>
          </cell>
          <cell r="D1004">
            <v>69656.92</v>
          </cell>
          <cell r="E1004">
            <v>0</v>
          </cell>
          <cell r="F1004">
            <v>69656.92</v>
          </cell>
          <cell r="G1004">
            <v>136792.01</v>
          </cell>
        </row>
        <row r="1005">
          <cell r="B1005" t="str">
            <v>IGUAPE-SP</v>
          </cell>
          <cell r="C1005" t="str">
            <v>SP</v>
          </cell>
          <cell r="D1005">
            <v>1810664.4</v>
          </cell>
          <cell r="E1005">
            <v>599338.74</v>
          </cell>
          <cell r="F1005">
            <v>2410003.1399999997</v>
          </cell>
          <cell r="G1005">
            <v>4767358.7899999991</v>
          </cell>
        </row>
        <row r="1006">
          <cell r="B1006" t="str">
            <v>ILHA COMPRIDA-SP</v>
          </cell>
          <cell r="C1006" t="str">
            <v>SP</v>
          </cell>
          <cell r="D1006">
            <v>1293331.7</v>
          </cell>
          <cell r="E1006">
            <v>1525120.6</v>
          </cell>
          <cell r="F1006">
            <v>2818452.3</v>
          </cell>
          <cell r="G1006">
            <v>5661956.0599999996</v>
          </cell>
        </row>
        <row r="1007">
          <cell r="B1007" t="str">
            <v>ILHABELA-SP</v>
          </cell>
          <cell r="C1007" t="str">
            <v>SP</v>
          </cell>
          <cell r="D1007">
            <v>1810664.4</v>
          </cell>
          <cell r="E1007">
            <v>24352843.149999999</v>
          </cell>
          <cell r="F1007">
            <v>26163507.549999997</v>
          </cell>
          <cell r="G1007">
            <v>51163330.229999997</v>
          </cell>
        </row>
        <row r="1008">
          <cell r="B1008" t="str">
            <v>INDAIATUBA-SP</v>
          </cell>
          <cell r="C1008" t="str">
            <v>SP</v>
          </cell>
          <cell r="D1008">
            <v>662493.88</v>
          </cell>
          <cell r="E1008">
            <v>0.04</v>
          </cell>
          <cell r="F1008">
            <v>662493.92000000004</v>
          </cell>
          <cell r="G1008">
            <v>1353735.9500000002</v>
          </cell>
        </row>
        <row r="1009">
          <cell r="B1009" t="str">
            <v>ITANHAEM-SP</v>
          </cell>
          <cell r="C1009" t="str">
            <v>SP</v>
          </cell>
          <cell r="D1009">
            <v>125382.46</v>
          </cell>
          <cell r="E1009">
            <v>0</v>
          </cell>
          <cell r="F1009">
            <v>125382.46</v>
          </cell>
          <cell r="G1009">
            <v>246225.63</v>
          </cell>
        </row>
        <row r="1010">
          <cell r="B1010" t="str">
            <v>ITAPECERICA DA SERRA-SP</v>
          </cell>
          <cell r="C1010" t="str">
            <v>SP</v>
          </cell>
          <cell r="D1010">
            <v>139313.84</v>
          </cell>
          <cell r="E1010">
            <v>0</v>
          </cell>
          <cell r="F1010">
            <v>139313.84</v>
          </cell>
          <cell r="G1010">
            <v>273584.03000000003</v>
          </cell>
        </row>
        <row r="1011">
          <cell r="B1011" t="str">
            <v>ITAPETININGA-SP</v>
          </cell>
          <cell r="C1011" t="str">
            <v>SP</v>
          </cell>
          <cell r="D1011">
            <v>59272.160000000003</v>
          </cell>
          <cell r="E1011">
            <v>98.45</v>
          </cell>
          <cell r="F1011">
            <v>59370.61</v>
          </cell>
          <cell r="G1011">
            <v>119408.70999999999</v>
          </cell>
        </row>
        <row r="1012">
          <cell r="B1012" t="str">
            <v>ITAPEVI-SP</v>
          </cell>
          <cell r="C1012" t="str">
            <v>SP</v>
          </cell>
          <cell r="D1012">
            <v>139313.84</v>
          </cell>
          <cell r="E1012">
            <v>0</v>
          </cell>
          <cell r="F1012">
            <v>139313.84</v>
          </cell>
          <cell r="G1012">
            <v>273584.03000000003</v>
          </cell>
        </row>
        <row r="1013">
          <cell r="B1013" t="str">
            <v>ITAQUAQUECETUBA-SP</v>
          </cell>
          <cell r="C1013" t="str">
            <v>SP</v>
          </cell>
          <cell r="D1013">
            <v>139313.84</v>
          </cell>
          <cell r="E1013">
            <v>0</v>
          </cell>
          <cell r="F1013">
            <v>139313.84</v>
          </cell>
          <cell r="G1013">
            <v>273584.03000000003</v>
          </cell>
        </row>
        <row r="1014">
          <cell r="B1014" t="str">
            <v>ITARIRI-SP</v>
          </cell>
          <cell r="C1014" t="str">
            <v>SP</v>
          </cell>
          <cell r="D1014">
            <v>80105.460000000006</v>
          </cell>
          <cell r="E1014">
            <v>0</v>
          </cell>
          <cell r="F1014">
            <v>80105.460000000006</v>
          </cell>
          <cell r="G1014">
            <v>157310.81</v>
          </cell>
        </row>
        <row r="1015">
          <cell r="B1015" t="str">
            <v>ITU-SP</v>
          </cell>
          <cell r="C1015" t="str">
            <v>SP</v>
          </cell>
          <cell r="D1015">
            <v>662493.88</v>
          </cell>
          <cell r="E1015">
            <v>0.28000000000000003</v>
          </cell>
          <cell r="F1015">
            <v>662494.16</v>
          </cell>
          <cell r="G1015">
            <v>1363904.6600000001</v>
          </cell>
        </row>
        <row r="1016">
          <cell r="B1016" t="str">
            <v>JACAREI-SP</v>
          </cell>
          <cell r="C1016" t="str">
            <v>SP</v>
          </cell>
          <cell r="D1016">
            <v>139313.84</v>
          </cell>
          <cell r="E1016">
            <v>0</v>
          </cell>
          <cell r="F1016">
            <v>139313.84</v>
          </cell>
          <cell r="G1016">
            <v>273584.03000000003</v>
          </cell>
        </row>
        <row r="1017">
          <cell r="B1017" t="str">
            <v>JACUPIRANGA-SP</v>
          </cell>
          <cell r="C1017" t="str">
            <v>SP</v>
          </cell>
          <cell r="D1017">
            <v>83588.31</v>
          </cell>
          <cell r="E1017">
            <v>0</v>
          </cell>
          <cell r="F1017">
            <v>83588.31</v>
          </cell>
          <cell r="G1017">
            <v>164150.41</v>
          </cell>
        </row>
        <row r="1018">
          <cell r="B1018" t="str">
            <v>JAMBEIRO-SP</v>
          </cell>
          <cell r="C1018" t="str">
            <v>SP</v>
          </cell>
          <cell r="D1018">
            <v>69656.92</v>
          </cell>
          <cell r="E1018">
            <v>0</v>
          </cell>
          <cell r="F1018">
            <v>69656.92</v>
          </cell>
          <cell r="G1018">
            <v>136792.01</v>
          </cell>
        </row>
        <row r="1019">
          <cell r="B1019" t="str">
            <v>JANDIRA-SP</v>
          </cell>
          <cell r="C1019" t="str">
            <v>SP</v>
          </cell>
          <cell r="D1019">
            <v>128865.32</v>
          </cell>
          <cell r="E1019">
            <v>0</v>
          </cell>
          <cell r="F1019">
            <v>128865.32</v>
          </cell>
          <cell r="G1019">
            <v>253065.24</v>
          </cell>
        </row>
        <row r="1020">
          <cell r="B1020" t="str">
            <v>JUQUIA-SP</v>
          </cell>
          <cell r="C1020" t="str">
            <v>SP</v>
          </cell>
          <cell r="D1020">
            <v>87071.15</v>
          </cell>
          <cell r="E1020">
            <v>0</v>
          </cell>
          <cell r="F1020">
            <v>87071.15</v>
          </cell>
          <cell r="G1020">
            <v>170990.01</v>
          </cell>
        </row>
        <row r="1021">
          <cell r="B1021" t="str">
            <v>JUQUITIBA-SP</v>
          </cell>
          <cell r="C1021" t="str">
            <v>SP</v>
          </cell>
          <cell r="D1021">
            <v>97519.7</v>
          </cell>
          <cell r="E1021">
            <v>0</v>
          </cell>
          <cell r="F1021">
            <v>97519.7</v>
          </cell>
          <cell r="G1021">
            <v>191508.83000000002</v>
          </cell>
        </row>
        <row r="1022">
          <cell r="B1022" t="str">
            <v>LAGOINHA-SP</v>
          </cell>
          <cell r="C1022" t="str">
            <v>SP</v>
          </cell>
          <cell r="D1022">
            <v>69656.92</v>
          </cell>
          <cell r="E1022">
            <v>0</v>
          </cell>
          <cell r="F1022">
            <v>69656.92</v>
          </cell>
          <cell r="G1022">
            <v>136792.01</v>
          </cell>
        </row>
        <row r="1023">
          <cell r="B1023" t="str">
            <v>LAVRINHAS-SP</v>
          </cell>
          <cell r="C1023" t="str">
            <v>SP</v>
          </cell>
          <cell r="D1023">
            <v>69656.92</v>
          </cell>
          <cell r="E1023">
            <v>0</v>
          </cell>
          <cell r="F1023">
            <v>69656.92</v>
          </cell>
          <cell r="G1023">
            <v>136792.01</v>
          </cell>
        </row>
        <row r="1024">
          <cell r="B1024" t="str">
            <v>LORENA-SP</v>
          </cell>
          <cell r="C1024" t="str">
            <v>SP</v>
          </cell>
          <cell r="D1024">
            <v>184782.61</v>
          </cell>
          <cell r="E1024">
            <v>15116.19</v>
          </cell>
          <cell r="F1024">
            <v>199898.8</v>
          </cell>
          <cell r="G1024">
            <v>408202.93999999994</v>
          </cell>
        </row>
        <row r="1025">
          <cell r="B1025" t="str">
            <v>MAIRIPORA-SP</v>
          </cell>
          <cell r="C1025" t="str">
            <v>SP</v>
          </cell>
          <cell r="D1025">
            <v>125382.46</v>
          </cell>
          <cell r="E1025">
            <v>0</v>
          </cell>
          <cell r="F1025">
            <v>125382.46</v>
          </cell>
          <cell r="G1025">
            <v>246225.63</v>
          </cell>
        </row>
        <row r="1026">
          <cell r="B1026" t="str">
            <v>MAUA-SP</v>
          </cell>
          <cell r="C1026" t="str">
            <v>SP</v>
          </cell>
          <cell r="D1026">
            <v>198713.99</v>
          </cell>
          <cell r="E1026">
            <v>83864.3</v>
          </cell>
          <cell r="F1026">
            <v>282578.28999999998</v>
          </cell>
          <cell r="G1026">
            <v>612693.53</v>
          </cell>
        </row>
        <row r="1027">
          <cell r="B1027" t="str">
            <v>MIRACATU-SP</v>
          </cell>
          <cell r="C1027" t="str">
            <v>SP</v>
          </cell>
          <cell r="D1027">
            <v>90553.99</v>
          </cell>
          <cell r="E1027">
            <v>0</v>
          </cell>
          <cell r="F1027">
            <v>90553.99</v>
          </cell>
          <cell r="G1027">
            <v>177829.6</v>
          </cell>
        </row>
        <row r="1028">
          <cell r="B1028" t="str">
            <v>MOJI DAS CRUZES-SP</v>
          </cell>
          <cell r="C1028" t="str">
            <v>SP</v>
          </cell>
          <cell r="D1028">
            <v>139313.84</v>
          </cell>
          <cell r="E1028">
            <v>0</v>
          </cell>
          <cell r="F1028">
            <v>139313.84</v>
          </cell>
          <cell r="G1028">
            <v>273584.03000000003</v>
          </cell>
        </row>
        <row r="1029">
          <cell r="B1029" t="str">
            <v>MONGAGUA-SP</v>
          </cell>
          <cell r="C1029" t="str">
            <v>SP</v>
          </cell>
          <cell r="D1029">
            <v>107968.23</v>
          </cell>
          <cell r="E1029">
            <v>0</v>
          </cell>
          <cell r="F1029">
            <v>107968.23</v>
          </cell>
          <cell r="G1029">
            <v>212027.63</v>
          </cell>
        </row>
        <row r="1030">
          <cell r="B1030" t="str">
            <v>MONTEIRO LOBATO-SP</v>
          </cell>
          <cell r="C1030" t="str">
            <v>SP</v>
          </cell>
          <cell r="D1030">
            <v>69656.92</v>
          </cell>
          <cell r="E1030">
            <v>0</v>
          </cell>
          <cell r="F1030">
            <v>69656.92</v>
          </cell>
          <cell r="G1030">
            <v>136792.01</v>
          </cell>
        </row>
        <row r="1031">
          <cell r="B1031" t="str">
            <v>NATIVIDADE DA SERRA-SP</v>
          </cell>
          <cell r="C1031" t="str">
            <v>SP</v>
          </cell>
          <cell r="D1031">
            <v>69656.92</v>
          </cell>
          <cell r="E1031">
            <v>0</v>
          </cell>
          <cell r="F1031">
            <v>69656.92</v>
          </cell>
          <cell r="G1031">
            <v>136792.01</v>
          </cell>
        </row>
        <row r="1032">
          <cell r="B1032" t="str">
            <v>OSASCO-SP</v>
          </cell>
          <cell r="C1032" t="str">
            <v>SP</v>
          </cell>
          <cell r="D1032">
            <v>139313.84</v>
          </cell>
          <cell r="E1032">
            <v>0</v>
          </cell>
          <cell r="F1032">
            <v>139313.84</v>
          </cell>
          <cell r="G1032">
            <v>273584.03000000003</v>
          </cell>
        </row>
        <row r="1033">
          <cell r="B1033" t="str">
            <v>PARAIBUNA-SP</v>
          </cell>
          <cell r="C1033" t="str">
            <v>SP</v>
          </cell>
          <cell r="D1033">
            <v>83588.31</v>
          </cell>
          <cell r="E1033">
            <v>0</v>
          </cell>
          <cell r="F1033">
            <v>83588.31</v>
          </cell>
          <cell r="G1033">
            <v>164150.41</v>
          </cell>
        </row>
        <row r="1034">
          <cell r="B1034" t="str">
            <v>PARIQUERA-ACU-SP</v>
          </cell>
          <cell r="C1034" t="str">
            <v>SP</v>
          </cell>
          <cell r="D1034">
            <v>87071.15</v>
          </cell>
          <cell r="E1034">
            <v>0</v>
          </cell>
          <cell r="F1034">
            <v>87071.15</v>
          </cell>
          <cell r="G1034">
            <v>170990.01</v>
          </cell>
        </row>
        <row r="1035">
          <cell r="B1035" t="str">
            <v>PAULINIA-SP</v>
          </cell>
          <cell r="C1035" t="str">
            <v>SP</v>
          </cell>
          <cell r="D1035">
            <v>59272.160000000003</v>
          </cell>
          <cell r="E1035">
            <v>18123.580000000002</v>
          </cell>
          <cell r="F1035">
            <v>77395.740000000005</v>
          </cell>
          <cell r="G1035">
            <v>144547.06</v>
          </cell>
        </row>
        <row r="1036">
          <cell r="B1036" t="str">
            <v>PEDRO DE TOLEDO-SP</v>
          </cell>
          <cell r="C1036" t="str">
            <v>SP</v>
          </cell>
          <cell r="D1036">
            <v>73139.759999999995</v>
          </cell>
          <cell r="E1036">
            <v>0</v>
          </cell>
          <cell r="F1036">
            <v>73139.759999999995</v>
          </cell>
          <cell r="G1036">
            <v>143631.59999999998</v>
          </cell>
        </row>
        <row r="1037">
          <cell r="B1037" t="str">
            <v>PERUIBE-SP</v>
          </cell>
          <cell r="C1037" t="str">
            <v>SP</v>
          </cell>
          <cell r="D1037">
            <v>114933.93</v>
          </cell>
          <cell r="E1037">
            <v>214704.96</v>
          </cell>
          <cell r="F1037">
            <v>329638.89</v>
          </cell>
          <cell r="G1037">
            <v>658406.97</v>
          </cell>
        </row>
        <row r="1038">
          <cell r="B1038" t="str">
            <v>PINDAMONHANGABA-SP</v>
          </cell>
          <cell r="C1038" t="str">
            <v>SP</v>
          </cell>
          <cell r="D1038">
            <v>198588.7</v>
          </cell>
          <cell r="E1038">
            <v>37912.36</v>
          </cell>
          <cell r="F1038">
            <v>236501.06</v>
          </cell>
          <cell r="G1038">
            <v>490657.39</v>
          </cell>
        </row>
        <row r="1039">
          <cell r="B1039" t="str">
            <v>PIQUETE-SP</v>
          </cell>
          <cell r="C1039" t="str">
            <v>SP</v>
          </cell>
          <cell r="D1039">
            <v>80105.460000000006</v>
          </cell>
          <cell r="E1039">
            <v>0</v>
          </cell>
          <cell r="F1039">
            <v>80105.460000000006</v>
          </cell>
          <cell r="G1039">
            <v>157310.81</v>
          </cell>
        </row>
        <row r="1040">
          <cell r="B1040" t="str">
            <v>PIRAPORA DO BOM JESUS-SP</v>
          </cell>
          <cell r="C1040" t="str">
            <v>SP</v>
          </cell>
          <cell r="D1040">
            <v>80105.460000000006</v>
          </cell>
          <cell r="E1040">
            <v>0</v>
          </cell>
          <cell r="F1040">
            <v>80105.460000000006</v>
          </cell>
          <cell r="G1040">
            <v>157310.81</v>
          </cell>
        </row>
        <row r="1041">
          <cell r="B1041" t="str">
            <v>POA-SP</v>
          </cell>
          <cell r="C1041" t="str">
            <v>SP</v>
          </cell>
          <cell r="D1041">
            <v>128865.32</v>
          </cell>
          <cell r="E1041">
            <v>0</v>
          </cell>
          <cell r="F1041">
            <v>128865.32</v>
          </cell>
          <cell r="G1041">
            <v>253065.24</v>
          </cell>
        </row>
        <row r="1042">
          <cell r="B1042" t="str">
            <v>PORTO FELIZ-SP</v>
          </cell>
          <cell r="C1042" t="str">
            <v>SP</v>
          </cell>
          <cell r="D1042">
            <v>59272.160000000003</v>
          </cell>
          <cell r="E1042">
            <v>33755.82</v>
          </cell>
          <cell r="F1042">
            <v>93027.98000000001</v>
          </cell>
          <cell r="G1042">
            <v>181682.16</v>
          </cell>
        </row>
        <row r="1043">
          <cell r="B1043" t="str">
            <v>POTIM-SP</v>
          </cell>
          <cell r="C1043" t="str">
            <v>SP</v>
          </cell>
          <cell r="D1043">
            <v>87071.15</v>
          </cell>
          <cell r="E1043">
            <v>0</v>
          </cell>
          <cell r="F1043">
            <v>87071.15</v>
          </cell>
          <cell r="G1043">
            <v>170990.01</v>
          </cell>
        </row>
        <row r="1044">
          <cell r="B1044" t="str">
            <v>PRAIA GRANDE-SP</v>
          </cell>
          <cell r="C1044" t="str">
            <v>SP</v>
          </cell>
          <cell r="D1044">
            <v>1624747.96</v>
          </cell>
          <cell r="E1044">
            <v>0</v>
          </cell>
          <cell r="F1044">
            <v>1624747.96</v>
          </cell>
          <cell r="G1044">
            <v>3190674.16</v>
          </cell>
        </row>
        <row r="1045">
          <cell r="B1045" t="str">
            <v>QUELUZ-SP</v>
          </cell>
          <cell r="C1045" t="str">
            <v>SP</v>
          </cell>
          <cell r="D1045">
            <v>73139.759999999995</v>
          </cell>
          <cell r="E1045">
            <v>0</v>
          </cell>
          <cell r="F1045">
            <v>73139.759999999995</v>
          </cell>
          <cell r="G1045">
            <v>143631.59999999998</v>
          </cell>
        </row>
        <row r="1046">
          <cell r="B1046" t="str">
            <v>REDENCAO DA SERRA-SP</v>
          </cell>
          <cell r="C1046" t="str">
            <v>SP</v>
          </cell>
          <cell r="D1046">
            <v>69656.92</v>
          </cell>
          <cell r="E1046">
            <v>0</v>
          </cell>
          <cell r="F1046">
            <v>69656.92</v>
          </cell>
          <cell r="G1046">
            <v>136792.01</v>
          </cell>
        </row>
        <row r="1047">
          <cell r="B1047" t="str">
            <v>REGISTRO-SP</v>
          </cell>
          <cell r="C1047" t="str">
            <v>SP</v>
          </cell>
          <cell r="D1047">
            <v>111451.09</v>
          </cell>
          <cell r="E1047">
            <v>0</v>
          </cell>
          <cell r="F1047">
            <v>111451.09</v>
          </cell>
          <cell r="G1047">
            <v>218867.22999999998</v>
          </cell>
        </row>
        <row r="1048">
          <cell r="B1048" t="str">
            <v>RIBEIRAO PIRES-SP</v>
          </cell>
          <cell r="C1048" t="str">
            <v>SP</v>
          </cell>
          <cell r="D1048">
            <v>132348.17000000001</v>
          </cell>
          <cell r="E1048">
            <v>0</v>
          </cell>
          <cell r="F1048">
            <v>132348.17000000001</v>
          </cell>
          <cell r="G1048">
            <v>259904.85</v>
          </cell>
        </row>
        <row r="1049">
          <cell r="B1049" t="str">
            <v>RIO GRANDE DA SERRA-SP</v>
          </cell>
          <cell r="C1049" t="str">
            <v>SP</v>
          </cell>
          <cell r="D1049">
            <v>107968.23</v>
          </cell>
          <cell r="E1049">
            <v>0</v>
          </cell>
          <cell r="F1049">
            <v>107968.23</v>
          </cell>
          <cell r="G1049">
            <v>212027.63</v>
          </cell>
        </row>
        <row r="1050">
          <cell r="B1050" t="str">
            <v>ROSEIRA-SP</v>
          </cell>
          <cell r="C1050" t="str">
            <v>SP</v>
          </cell>
          <cell r="D1050">
            <v>69656.92</v>
          </cell>
          <cell r="E1050">
            <v>0</v>
          </cell>
          <cell r="F1050">
            <v>69656.92</v>
          </cell>
          <cell r="G1050">
            <v>136792.01</v>
          </cell>
        </row>
        <row r="1051">
          <cell r="B1051" t="str">
            <v>SALESOPOLIS-SP</v>
          </cell>
          <cell r="C1051" t="str">
            <v>SP</v>
          </cell>
          <cell r="D1051">
            <v>80105.460000000006</v>
          </cell>
          <cell r="E1051">
            <v>0</v>
          </cell>
          <cell r="F1051">
            <v>80105.460000000006</v>
          </cell>
          <cell r="G1051">
            <v>157310.81</v>
          </cell>
        </row>
        <row r="1052">
          <cell r="B1052" t="str">
            <v>SANTA BRANCA-SP</v>
          </cell>
          <cell r="C1052" t="str">
            <v>SP</v>
          </cell>
          <cell r="D1052">
            <v>76622.600000000006</v>
          </cell>
          <cell r="E1052">
            <v>0</v>
          </cell>
          <cell r="F1052">
            <v>76622.600000000006</v>
          </cell>
          <cell r="G1052">
            <v>150471.20000000001</v>
          </cell>
        </row>
        <row r="1053">
          <cell r="B1053" t="str">
            <v>SANTA ISABEL-SP</v>
          </cell>
          <cell r="C1053" t="str">
            <v>SP</v>
          </cell>
          <cell r="D1053">
            <v>111451.09</v>
          </cell>
          <cell r="E1053">
            <v>0</v>
          </cell>
          <cell r="F1053">
            <v>111451.09</v>
          </cell>
          <cell r="G1053">
            <v>218867.22999999998</v>
          </cell>
        </row>
        <row r="1054">
          <cell r="B1054" t="str">
            <v>SANTANA DE PARNAIBA-SP</v>
          </cell>
          <cell r="C1054" t="str">
            <v>SP</v>
          </cell>
          <cell r="D1054">
            <v>128865.32</v>
          </cell>
          <cell r="E1054">
            <v>0</v>
          </cell>
          <cell r="F1054">
            <v>128865.32</v>
          </cell>
          <cell r="G1054">
            <v>253065.24</v>
          </cell>
        </row>
        <row r="1055">
          <cell r="B1055" t="str">
            <v>SANTO ANDRE-SP</v>
          </cell>
          <cell r="C1055" t="str">
            <v>SP</v>
          </cell>
          <cell r="D1055">
            <v>139313.84</v>
          </cell>
          <cell r="E1055">
            <v>0</v>
          </cell>
          <cell r="F1055">
            <v>139313.84</v>
          </cell>
          <cell r="G1055">
            <v>273584.03000000003</v>
          </cell>
        </row>
        <row r="1056">
          <cell r="B1056" t="str">
            <v>SANTO ANTONIO DO PINHAL-SP</v>
          </cell>
          <cell r="C1056" t="str">
            <v>SP</v>
          </cell>
          <cell r="D1056">
            <v>69656.92</v>
          </cell>
          <cell r="E1056">
            <v>0</v>
          </cell>
          <cell r="F1056">
            <v>69656.92</v>
          </cell>
          <cell r="G1056">
            <v>136792.01</v>
          </cell>
        </row>
        <row r="1057">
          <cell r="B1057" t="str">
            <v>SANTOS-SP</v>
          </cell>
          <cell r="C1057" t="str">
            <v>SP</v>
          </cell>
          <cell r="D1057">
            <v>139313.84</v>
          </cell>
          <cell r="E1057">
            <v>0</v>
          </cell>
          <cell r="F1057">
            <v>139313.84</v>
          </cell>
          <cell r="G1057">
            <v>273584.03000000003</v>
          </cell>
        </row>
        <row r="1058">
          <cell r="B1058" t="str">
            <v>SAO BENTO DO SAPUCAI-SP</v>
          </cell>
          <cell r="C1058" t="str">
            <v>SP</v>
          </cell>
          <cell r="D1058">
            <v>73139.759999999995</v>
          </cell>
          <cell r="E1058">
            <v>0</v>
          </cell>
          <cell r="F1058">
            <v>73139.759999999995</v>
          </cell>
          <cell r="G1058">
            <v>143631.59999999998</v>
          </cell>
        </row>
        <row r="1059">
          <cell r="B1059" t="str">
            <v>SAO BERNARDO DO CAMPO-SP</v>
          </cell>
          <cell r="C1059" t="str">
            <v>SP</v>
          </cell>
          <cell r="D1059">
            <v>198713.99</v>
          </cell>
          <cell r="E1059">
            <v>8196.66</v>
          </cell>
          <cell r="F1059">
            <v>206910.65</v>
          </cell>
          <cell r="G1059">
            <v>438653.51</v>
          </cell>
        </row>
        <row r="1060">
          <cell r="B1060" t="str">
            <v>SAO CAETANO DO SUL-SP</v>
          </cell>
          <cell r="C1060" t="str">
            <v>SP</v>
          </cell>
          <cell r="D1060">
            <v>139313.84</v>
          </cell>
          <cell r="E1060">
            <v>0</v>
          </cell>
          <cell r="F1060">
            <v>139313.84</v>
          </cell>
          <cell r="G1060">
            <v>273584.03000000003</v>
          </cell>
        </row>
        <row r="1061">
          <cell r="B1061" t="str">
            <v>SAO JOSE DO BARREIRO-SP</v>
          </cell>
          <cell r="C1061" t="str">
            <v>SP</v>
          </cell>
          <cell r="D1061">
            <v>69656.92</v>
          </cell>
          <cell r="E1061">
            <v>0</v>
          </cell>
          <cell r="F1061">
            <v>69656.92</v>
          </cell>
          <cell r="G1061">
            <v>136792.01</v>
          </cell>
        </row>
        <row r="1062">
          <cell r="B1062" t="str">
            <v>SAO JOSE DOS CAMPOS-SP</v>
          </cell>
          <cell r="C1062" t="str">
            <v>SP</v>
          </cell>
          <cell r="D1062">
            <v>198713.99</v>
          </cell>
          <cell r="E1062">
            <v>27749.52</v>
          </cell>
          <cell r="F1062">
            <v>226463.50999999998</v>
          </cell>
          <cell r="G1062">
            <v>458236.32999999996</v>
          </cell>
        </row>
        <row r="1063">
          <cell r="B1063" t="str">
            <v>SAO LOURENCO DA SERRA-SP</v>
          </cell>
          <cell r="C1063" t="str">
            <v>SP</v>
          </cell>
          <cell r="D1063">
            <v>76622.600000000006</v>
          </cell>
          <cell r="E1063">
            <v>0</v>
          </cell>
          <cell r="F1063">
            <v>76622.600000000006</v>
          </cell>
          <cell r="G1063">
            <v>150471.20000000001</v>
          </cell>
        </row>
        <row r="1064">
          <cell r="B1064" t="str">
            <v>SAO LUIS DO PARAITINGA-SP</v>
          </cell>
          <cell r="C1064" t="str">
            <v>SP</v>
          </cell>
          <cell r="D1064">
            <v>73139.759999999995</v>
          </cell>
          <cell r="E1064">
            <v>0</v>
          </cell>
          <cell r="F1064">
            <v>73139.759999999995</v>
          </cell>
          <cell r="G1064">
            <v>143631.59999999998</v>
          </cell>
        </row>
        <row r="1065">
          <cell r="B1065" t="str">
            <v>SAO PAULO-SP</v>
          </cell>
          <cell r="C1065" t="str">
            <v>SP</v>
          </cell>
          <cell r="D1065">
            <v>139313.84</v>
          </cell>
          <cell r="E1065">
            <v>0</v>
          </cell>
          <cell r="F1065">
            <v>139313.84</v>
          </cell>
          <cell r="G1065">
            <v>273584.03000000003</v>
          </cell>
        </row>
        <row r="1066">
          <cell r="B1066" t="str">
            <v>SAO SEBASTIAO-SP</v>
          </cell>
          <cell r="C1066" t="str">
            <v>SP</v>
          </cell>
          <cell r="D1066">
            <v>2926528.19</v>
          </cell>
          <cell r="E1066">
            <v>7052193.79</v>
          </cell>
          <cell r="F1066">
            <v>9978721.9800000004</v>
          </cell>
          <cell r="G1066">
            <v>19532379.109999999</v>
          </cell>
        </row>
        <row r="1067">
          <cell r="B1067" t="str">
            <v>SAO VICENTE-SP</v>
          </cell>
          <cell r="C1067" t="str">
            <v>SP</v>
          </cell>
          <cell r="D1067">
            <v>1624747.96</v>
          </cell>
          <cell r="E1067">
            <v>0</v>
          </cell>
          <cell r="F1067">
            <v>1624747.96</v>
          </cell>
          <cell r="G1067">
            <v>3190674.16</v>
          </cell>
        </row>
        <row r="1068">
          <cell r="B1068" t="str">
            <v>SETE BARRAS-SP</v>
          </cell>
          <cell r="C1068" t="str">
            <v>SP</v>
          </cell>
          <cell r="D1068">
            <v>76622.600000000006</v>
          </cell>
          <cell r="E1068">
            <v>0</v>
          </cell>
          <cell r="F1068">
            <v>76622.600000000006</v>
          </cell>
          <cell r="G1068">
            <v>150471.20000000001</v>
          </cell>
        </row>
        <row r="1069">
          <cell r="B1069" t="str">
            <v>SILVEIRAS-SP</v>
          </cell>
          <cell r="C1069" t="str">
            <v>SP</v>
          </cell>
          <cell r="D1069">
            <v>732278.78</v>
          </cell>
          <cell r="E1069">
            <v>0.06</v>
          </cell>
          <cell r="F1069">
            <v>732278.84000000008</v>
          </cell>
          <cell r="G1069">
            <v>1500824.4300000002</v>
          </cell>
        </row>
        <row r="1070">
          <cell r="B1070" t="str">
            <v>SUZANO-SP</v>
          </cell>
          <cell r="C1070" t="str">
            <v>SP</v>
          </cell>
          <cell r="D1070">
            <v>198713.99</v>
          </cell>
          <cell r="E1070">
            <v>59454.51</v>
          </cell>
          <cell r="F1070">
            <v>258168.5</v>
          </cell>
          <cell r="G1070">
            <v>572874.25</v>
          </cell>
        </row>
        <row r="1071">
          <cell r="B1071" t="str">
            <v>TABOAO DA SERRA-SP</v>
          </cell>
          <cell r="C1071" t="str">
            <v>SP</v>
          </cell>
          <cell r="D1071">
            <v>139313.84</v>
          </cell>
          <cell r="E1071">
            <v>0</v>
          </cell>
          <cell r="F1071">
            <v>139313.84</v>
          </cell>
          <cell r="G1071">
            <v>273584.03000000003</v>
          </cell>
        </row>
        <row r="1072">
          <cell r="B1072" t="str">
            <v>TAUBATE-SP</v>
          </cell>
          <cell r="C1072" t="str">
            <v>SP</v>
          </cell>
          <cell r="D1072">
            <v>198714.03</v>
          </cell>
          <cell r="E1072">
            <v>5940.56</v>
          </cell>
          <cell r="F1072">
            <v>204654.59</v>
          </cell>
          <cell r="G1072">
            <v>417747.82</v>
          </cell>
        </row>
        <row r="1073">
          <cell r="B1073" t="str">
            <v>TREMEMBE-SP</v>
          </cell>
          <cell r="C1073" t="str">
            <v>SP</v>
          </cell>
          <cell r="D1073">
            <v>107968.23</v>
          </cell>
          <cell r="E1073">
            <v>0</v>
          </cell>
          <cell r="F1073">
            <v>107968.23</v>
          </cell>
          <cell r="G1073">
            <v>212027.63</v>
          </cell>
        </row>
        <row r="1074">
          <cell r="B1074" t="str">
            <v>UBATUBA-SP</v>
          </cell>
          <cell r="C1074" t="str">
            <v>SP</v>
          </cell>
          <cell r="D1074">
            <v>121899.62</v>
          </cell>
          <cell r="E1074">
            <v>117882.86</v>
          </cell>
          <cell r="F1074">
            <v>239782.47999999998</v>
          </cell>
          <cell r="G1074">
            <v>476958.23</v>
          </cell>
        </row>
        <row r="1075">
          <cell r="B1075" t="str">
            <v>VARGEM GRANDE PAULISTA-SP</v>
          </cell>
          <cell r="C1075" t="str">
            <v>SP</v>
          </cell>
          <cell r="D1075">
            <v>107968.23</v>
          </cell>
          <cell r="E1075">
            <v>0</v>
          </cell>
          <cell r="F1075">
            <v>107968.23</v>
          </cell>
          <cell r="G1075">
            <v>212027.63</v>
          </cell>
        </row>
        <row r="1076">
          <cell r="B1076" t="str">
            <v>SAO PAULO  TOTAL</v>
          </cell>
          <cell r="D1076">
            <v>38012739.320000015</v>
          </cell>
          <cell r="E1076">
            <v>49182225.899999991</v>
          </cell>
          <cell r="F1076">
            <v>87194965.219999999</v>
          </cell>
          <cell r="G1076">
            <v>170327724.99000004</v>
          </cell>
        </row>
        <row r="1077">
          <cell r="B1077" t="str">
            <v>TOTAL MUNICÍPIOS</v>
          </cell>
          <cell r="D1077">
            <v>357805472.59000009</v>
          </cell>
          <cell r="E1077">
            <v>268894143.78999996</v>
          </cell>
          <cell r="F1077">
            <v>626699616.38000011</v>
          </cell>
          <cell r="G1077">
            <v>1264571270.6600001</v>
          </cell>
        </row>
        <row r="1079">
          <cell r="B1079" t="str">
            <v>PENDENCIAS-RN (DEPOSITO JUDICIAL)</v>
          </cell>
          <cell r="C1079" t="str">
            <v>RN</v>
          </cell>
          <cell r="D1079">
            <v>0</v>
          </cell>
          <cell r="E1079">
            <v>0</v>
          </cell>
          <cell r="F1079">
            <v>0</v>
          </cell>
          <cell r="G1079">
            <v>701410.5</v>
          </cell>
        </row>
        <row r="1080">
          <cell r="B1080" t="str">
            <v>JAGUARUANA-CE (DEPÓSITO JUDICIAL)</v>
          </cell>
          <cell r="C1080" t="str">
            <v>CE</v>
          </cell>
          <cell r="D1080">
            <v>664613.36</v>
          </cell>
          <cell r="E1080">
            <v>0</v>
          </cell>
          <cell r="F1080">
            <v>664613.36</v>
          </cell>
          <cell r="G1080">
            <v>1420037.31</v>
          </cell>
        </row>
        <row r="1081">
          <cell r="B1081" t="str">
            <v>JACARAU-PB (DEPÓSITO JUDICIAL)</v>
          </cell>
          <cell r="C1081" t="str">
            <v>PB</v>
          </cell>
          <cell r="D1081">
            <v>710318.02</v>
          </cell>
          <cell r="E1081">
            <v>0</v>
          </cell>
          <cell r="F1081">
            <v>710318.02</v>
          </cell>
          <cell r="G1081">
            <v>1465741.96</v>
          </cell>
        </row>
        <row r="1082">
          <cell r="B1082" t="str">
            <v>PARNAMIRIM-RN (DEPOSITO JUDICIAL)</v>
          </cell>
          <cell r="C1082" t="str">
            <v>RN</v>
          </cell>
          <cell r="D1082">
            <v>20494.73</v>
          </cell>
          <cell r="E1082">
            <v>0</v>
          </cell>
          <cell r="F1082">
            <v>20494.73</v>
          </cell>
          <cell r="G1082">
            <v>46729.82</v>
          </cell>
        </row>
        <row r="1083">
          <cell r="B1083" t="str">
            <v>SIRIRI-SE (DEPOSITO JUDICIAL)</v>
          </cell>
          <cell r="C1083" t="str">
            <v>SE</v>
          </cell>
          <cell r="D1083">
            <v>664613.36</v>
          </cell>
          <cell r="E1083">
            <v>0</v>
          </cell>
          <cell r="F1083">
            <v>664613.36</v>
          </cell>
          <cell r="G1083">
            <v>1366023.8599999999</v>
          </cell>
        </row>
        <row r="1084">
          <cell r="B1084" t="str">
            <v>DEPÓSITO JUDICIAL TOTAL</v>
          </cell>
          <cell r="D1084">
            <v>2060039.4699999997</v>
          </cell>
          <cell r="E1084">
            <v>0</v>
          </cell>
          <cell r="F1084">
            <v>2060039.4699999997</v>
          </cell>
          <cell r="G1084">
            <v>4999943.4499999993</v>
          </cell>
        </row>
        <row r="1085">
          <cell r="B1085" t="str">
            <v>Total MUN</v>
          </cell>
          <cell r="D1085">
            <v>359865512.06000012</v>
          </cell>
          <cell r="E1085">
            <v>268894143.78999996</v>
          </cell>
          <cell r="F1085">
            <v>628759655.85000014</v>
          </cell>
          <cell r="G1085">
            <v>1269571214.1100001</v>
          </cell>
        </row>
        <row r="1086">
          <cell r="B1086" t="str">
            <v>Total EST + MUN</v>
          </cell>
          <cell r="D1086">
            <v>655598012.83000016</v>
          </cell>
          <cell r="E1086">
            <v>485272128.61999995</v>
          </cell>
          <cell r="F1086">
            <v>1140870141.45</v>
          </cell>
          <cell r="G1086">
            <v>2307036534.8199997</v>
          </cell>
        </row>
      </sheetData>
      <sheetData sheetId="1">
        <row r="15">
          <cell r="B15" t="str">
            <v>ESTADOS</v>
          </cell>
          <cell r="C15">
            <v>1007492.59</v>
          </cell>
          <cell r="D15">
            <v>1511238.88</v>
          </cell>
          <cell r="E15">
            <v>2518731.4699999997</v>
          </cell>
          <cell r="F15">
            <v>2518731.4699999997</v>
          </cell>
        </row>
        <row r="16">
          <cell r="B16" t="str">
            <v>MUNICIPIOS</v>
          </cell>
          <cell r="C16">
            <v>1343322.1900000002</v>
          </cell>
          <cell r="D16">
            <v>2014984.5200000005</v>
          </cell>
          <cell r="E16">
            <v>3358306.7100000009</v>
          </cell>
          <cell r="F16">
            <v>3358306.7100000009</v>
          </cell>
        </row>
        <row r="17">
          <cell r="B17" t="str">
            <v>FUNDO ESPECIAL</v>
          </cell>
          <cell r="C17">
            <v>335830.86</v>
          </cell>
          <cell r="D17">
            <v>503746.29</v>
          </cell>
          <cell r="E17">
            <v>839577.14999999991</v>
          </cell>
          <cell r="F17">
            <v>839577.14999999991</v>
          </cell>
        </row>
        <row r="18">
          <cell r="B18" t="str">
            <v>COMANDO DA MARINHA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B19" t="str">
            <v>MCT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B20" t="str">
            <v>FUNDO SOCIAL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B21" t="str">
            <v>EDUCAÇÃO E SAÚDE</v>
          </cell>
          <cell r="C21">
            <v>671661.728</v>
          </cell>
          <cell r="D21">
            <v>2686646.9079999998</v>
          </cell>
          <cell r="E21">
            <v>3358308.6359999999</v>
          </cell>
          <cell r="F21">
            <v>3358308.6359999999</v>
          </cell>
        </row>
        <row r="22">
          <cell r="B22" t="str">
            <v>TOTAL</v>
          </cell>
          <cell r="C22">
            <v>3358307.3680000002</v>
          </cell>
          <cell r="D22">
            <v>6716616.5980000002</v>
          </cell>
          <cell r="E22">
            <v>10074923.966</v>
          </cell>
          <cell r="F22">
            <v>10074923.966</v>
          </cell>
        </row>
        <row r="31">
          <cell r="B31" t="str">
            <v>ALAGOAS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B32" t="str">
            <v>AMAZONAS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B33" t="str">
            <v>BAHIA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B34" t="str">
            <v>CEARA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B35" t="str">
            <v>ESPIRITO SANTO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B36" t="str">
            <v>MARANHAO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B37" t="str">
            <v>PARANA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 t="str">
            <v>RIO DE JANEIRO</v>
          </cell>
          <cell r="C38">
            <v>1007492.59</v>
          </cell>
          <cell r="D38">
            <v>1511238.88</v>
          </cell>
          <cell r="E38">
            <v>2518731.4699999997</v>
          </cell>
          <cell r="F38">
            <v>2518731.4699999997</v>
          </cell>
        </row>
        <row r="39">
          <cell r="B39" t="str">
            <v>RIO GRANDE DO NORTE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B40" t="str">
            <v>SAO PAULO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B41" t="str">
            <v>SERGIPE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TOTAL</v>
          </cell>
          <cell r="C42">
            <v>1007492.59</v>
          </cell>
          <cell r="D42">
            <v>1511238.88</v>
          </cell>
          <cell r="E42">
            <v>2518731.4699999997</v>
          </cell>
          <cell r="F42">
            <v>2518731.4699999997</v>
          </cell>
        </row>
        <row r="49">
          <cell r="B49" t="str">
            <v>ANADIA-AL</v>
          </cell>
          <cell r="C49" t="str">
            <v>AL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B50" t="str">
            <v>ATALAIA-AL</v>
          </cell>
          <cell r="C50" t="str">
            <v>AL</v>
          </cell>
          <cell r="D50">
            <v>229.57</v>
          </cell>
          <cell r="E50">
            <v>0</v>
          </cell>
          <cell r="F50">
            <v>229.57</v>
          </cell>
          <cell r="G50">
            <v>229.57</v>
          </cell>
        </row>
        <row r="51">
          <cell r="B51" t="str">
            <v>BARRA DE SANTO ANTONIO-AL</v>
          </cell>
          <cell r="C51" t="str">
            <v>AL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B52" t="str">
            <v>BARRA DE SAO MIGUEL-AL</v>
          </cell>
          <cell r="C52" t="str">
            <v>AL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B53" t="str">
            <v>BOCA DA MATA-AL</v>
          </cell>
          <cell r="C53" t="str">
            <v>AL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>BRANQUINHA-AL</v>
          </cell>
          <cell r="C54" t="str">
            <v>AL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B55" t="str">
            <v>CAJUEIRO-AL</v>
          </cell>
          <cell r="C55" t="str">
            <v>AL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B56" t="str">
            <v>CAMPESTRE-AL</v>
          </cell>
          <cell r="C56" t="str">
            <v>AL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B57" t="str">
            <v>CAMPO ALEGRE-AL</v>
          </cell>
          <cell r="C57" t="str">
            <v>AL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 t="str">
            <v>CAPELA-AL</v>
          </cell>
          <cell r="C58" t="str">
            <v>AL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B59" t="str">
            <v>CHA PRETA-AL</v>
          </cell>
          <cell r="C59" t="str">
            <v>AL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B60" t="str">
            <v>COLONIA LEOPOLDINA-AL</v>
          </cell>
          <cell r="C60" t="str">
            <v>AL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B61" t="str">
            <v>COQUEIRO SECO-AL</v>
          </cell>
          <cell r="C61" t="str">
            <v>AL</v>
          </cell>
          <cell r="D61">
            <v>2563.59</v>
          </cell>
          <cell r="E61">
            <v>0</v>
          </cell>
          <cell r="F61">
            <v>2563.59</v>
          </cell>
          <cell r="G61">
            <v>2563.59</v>
          </cell>
        </row>
        <row r="62">
          <cell r="B62" t="str">
            <v>CORURIPE-AL</v>
          </cell>
          <cell r="C62" t="str">
            <v>AL</v>
          </cell>
          <cell r="D62">
            <v>2563.59</v>
          </cell>
          <cell r="E62">
            <v>220.88</v>
          </cell>
          <cell r="F62">
            <v>2784.4700000000003</v>
          </cell>
          <cell r="G62">
            <v>2784.4700000000003</v>
          </cell>
        </row>
        <row r="63">
          <cell r="B63" t="str">
            <v>FELIZ DESERTO-AL</v>
          </cell>
          <cell r="C63" t="str">
            <v>AL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 t="str">
            <v>FLEXEIRAS-AL</v>
          </cell>
          <cell r="C64" t="str">
            <v>AL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B65" t="str">
            <v>IBATEGUARA-AL</v>
          </cell>
          <cell r="C65" t="str">
            <v>AL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B66" t="str">
            <v>IGREJA NOVA-AL</v>
          </cell>
          <cell r="C66" t="str">
            <v>AL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 t="str">
            <v>JACUIPE-AL</v>
          </cell>
          <cell r="C67" t="str">
            <v>AL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B68" t="str">
            <v>JAPARATINGA-AL</v>
          </cell>
          <cell r="C68" t="str">
            <v>AL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B69" t="str">
            <v>JEQUIA DA PRAIA-AL</v>
          </cell>
          <cell r="C69" t="str">
            <v>AL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B70" t="str">
            <v>JOAQUIM GOMES-AL</v>
          </cell>
          <cell r="C70" t="str">
            <v>AL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B71" t="str">
            <v>JUNDIA-AL</v>
          </cell>
          <cell r="C71" t="str">
            <v>AL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B72" t="str">
            <v>JUNQUEIRO-AL</v>
          </cell>
          <cell r="C72" t="str">
            <v>AL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B73" t="str">
            <v>MACEIO-AL</v>
          </cell>
          <cell r="C73" t="str">
            <v>AL</v>
          </cell>
          <cell r="D73">
            <v>2563.59</v>
          </cell>
          <cell r="E73">
            <v>0</v>
          </cell>
          <cell r="F73">
            <v>2563.59</v>
          </cell>
          <cell r="G73">
            <v>2563.59</v>
          </cell>
        </row>
        <row r="74">
          <cell r="B74" t="str">
            <v>MARAGOGI-AL</v>
          </cell>
          <cell r="C74" t="str">
            <v>AL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B75" t="str">
            <v>MARECHAL DEODORO-AL</v>
          </cell>
          <cell r="C75" t="str">
            <v>AL</v>
          </cell>
          <cell r="D75">
            <v>2563.59</v>
          </cell>
          <cell r="E75">
            <v>0</v>
          </cell>
          <cell r="F75">
            <v>2563.59</v>
          </cell>
          <cell r="G75">
            <v>2563.59</v>
          </cell>
        </row>
        <row r="76">
          <cell r="B76" t="str">
            <v>MATRIZ DE CAMARAGIBE-AL</v>
          </cell>
          <cell r="C76" t="str">
            <v>AL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B77" t="str">
            <v>MESSIAS-AL</v>
          </cell>
          <cell r="C77" t="str">
            <v>AL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B78" t="str">
            <v>MURICI-AL</v>
          </cell>
          <cell r="C78" t="str">
            <v>AL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B79" t="str">
            <v>NOVO LINO-AL</v>
          </cell>
          <cell r="C79" t="str">
            <v>AL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B80" t="str">
            <v>PARIPUEIRA-AL</v>
          </cell>
          <cell r="C80" t="str">
            <v>AL</v>
          </cell>
          <cell r="D80">
            <v>2563.59</v>
          </cell>
          <cell r="E80">
            <v>0</v>
          </cell>
          <cell r="F80">
            <v>2563.59</v>
          </cell>
          <cell r="G80">
            <v>2563.59</v>
          </cell>
        </row>
        <row r="81">
          <cell r="B81" t="str">
            <v>PASSO DE CAMARAGIBE-AL</v>
          </cell>
          <cell r="C81" t="str">
            <v>AL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B82" t="str">
            <v>PENEDO-AL</v>
          </cell>
          <cell r="C82" t="str">
            <v>AL</v>
          </cell>
          <cell r="D82">
            <v>2563.59</v>
          </cell>
          <cell r="E82">
            <v>0</v>
          </cell>
          <cell r="F82">
            <v>2563.59</v>
          </cell>
          <cell r="G82">
            <v>2563.59</v>
          </cell>
        </row>
        <row r="83">
          <cell r="B83" t="str">
            <v>PIACABUCU-AL</v>
          </cell>
          <cell r="C83" t="str">
            <v>AL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B84" t="str">
            <v>PILAR-AL</v>
          </cell>
          <cell r="C84" t="str">
            <v>AL</v>
          </cell>
          <cell r="D84">
            <v>2563.59</v>
          </cell>
          <cell r="E84">
            <v>324.48</v>
          </cell>
          <cell r="F84">
            <v>2888.07</v>
          </cell>
          <cell r="G84">
            <v>2888.07</v>
          </cell>
        </row>
        <row r="85">
          <cell r="B85" t="str">
            <v>PINDOBA-AL</v>
          </cell>
          <cell r="C85" t="str">
            <v>AL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B86" t="str">
            <v>PORTO CALVO-AL</v>
          </cell>
          <cell r="C86" t="str">
            <v>AL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B87" t="str">
            <v>PORTO DE PEDRAS-AL</v>
          </cell>
          <cell r="C87" t="str">
            <v>AL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B88" t="str">
            <v>PORTO REAL DO COLEGIO-AL</v>
          </cell>
          <cell r="C88" t="str">
            <v>AL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B89" t="str">
            <v>RIO LARGO-AL</v>
          </cell>
          <cell r="C89" t="str">
            <v>AL</v>
          </cell>
          <cell r="D89">
            <v>2563.59</v>
          </cell>
          <cell r="E89">
            <v>0</v>
          </cell>
          <cell r="F89">
            <v>2563.59</v>
          </cell>
          <cell r="G89">
            <v>2563.59</v>
          </cell>
        </row>
        <row r="90">
          <cell r="B90" t="str">
            <v>ROTEIRO-AL</v>
          </cell>
          <cell r="C90" t="str">
            <v>AL</v>
          </cell>
          <cell r="D90">
            <v>2563.59</v>
          </cell>
          <cell r="E90">
            <v>0</v>
          </cell>
          <cell r="F90">
            <v>2563.59</v>
          </cell>
          <cell r="G90">
            <v>2563.59</v>
          </cell>
        </row>
        <row r="91">
          <cell r="B91" t="str">
            <v>SANTA LUZIA DO NORTE-AL</v>
          </cell>
          <cell r="C91" t="str">
            <v>AL</v>
          </cell>
          <cell r="D91">
            <v>2563.59</v>
          </cell>
          <cell r="E91">
            <v>0</v>
          </cell>
          <cell r="F91">
            <v>2563.59</v>
          </cell>
          <cell r="G91">
            <v>2563.59</v>
          </cell>
        </row>
        <row r="92">
          <cell r="B92" t="str">
            <v>SANTANA DO MUNDAU-AL</v>
          </cell>
          <cell r="C92" t="str">
            <v>AL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B93" t="str">
            <v>SAO JOSE DA LAJE-AL</v>
          </cell>
          <cell r="C93" t="str">
            <v>AL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B94" t="str">
            <v>SAO LUIS DO QUITUNDE-AL</v>
          </cell>
          <cell r="C94" t="str">
            <v>AL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B95" t="str">
            <v>SAO MIGUEL DOS CAMPOS-AL</v>
          </cell>
          <cell r="C95" t="str">
            <v>AL</v>
          </cell>
          <cell r="D95">
            <v>2563.59</v>
          </cell>
          <cell r="E95">
            <v>220.88</v>
          </cell>
          <cell r="F95">
            <v>2784.4700000000003</v>
          </cell>
          <cell r="G95">
            <v>2784.4700000000003</v>
          </cell>
        </row>
        <row r="96">
          <cell r="B96" t="str">
            <v>SAO MIGUEL DOS MILAGRES-AL</v>
          </cell>
          <cell r="C96" t="str">
            <v>AL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B97" t="str">
            <v>SATUBA-AL</v>
          </cell>
          <cell r="C97" t="str">
            <v>AL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B98" t="str">
            <v>TEOTONIO VILELA-AL</v>
          </cell>
          <cell r="C98" t="str">
            <v>AL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B99" t="str">
            <v>UNIAO DOS PALMARES-AL</v>
          </cell>
          <cell r="C99" t="str">
            <v>AL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B100" t="str">
            <v>VICOSA-AL</v>
          </cell>
          <cell r="C100" t="str">
            <v>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B101" t="str">
            <v>ALAGOAS  TOTAL</v>
          </cell>
          <cell r="D101">
            <v>28429.06</v>
          </cell>
          <cell r="E101">
            <v>766.24</v>
          </cell>
          <cell r="F101">
            <v>29195.300000000003</v>
          </cell>
          <cell r="G101">
            <v>29195.300000000003</v>
          </cell>
        </row>
        <row r="102">
          <cell r="B102" t="str">
            <v>ANAMA-AM</v>
          </cell>
          <cell r="C102" t="str">
            <v>AM</v>
          </cell>
          <cell r="D102">
            <v>2563.59</v>
          </cell>
          <cell r="E102">
            <v>0</v>
          </cell>
          <cell r="F102">
            <v>2563.59</v>
          </cell>
          <cell r="G102">
            <v>2563.59</v>
          </cell>
        </row>
        <row r="103">
          <cell r="B103" t="str">
            <v>ANORI-AM</v>
          </cell>
          <cell r="C103" t="str">
            <v>AM</v>
          </cell>
          <cell r="D103">
            <v>2563.59</v>
          </cell>
          <cell r="E103">
            <v>0</v>
          </cell>
          <cell r="F103">
            <v>2563.59</v>
          </cell>
          <cell r="G103">
            <v>2563.59</v>
          </cell>
        </row>
        <row r="104">
          <cell r="B104" t="str">
            <v>AUTAZES-AM</v>
          </cell>
          <cell r="C104" t="str">
            <v>AM</v>
          </cell>
          <cell r="D104">
            <v>0</v>
          </cell>
          <cell r="E104">
            <v>9.81</v>
          </cell>
          <cell r="F104">
            <v>9.81</v>
          </cell>
          <cell r="G104">
            <v>9.81</v>
          </cell>
        </row>
        <row r="105">
          <cell r="B105" t="str">
            <v>BERURI-AM</v>
          </cell>
          <cell r="C105" t="str">
            <v>AM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B106" t="str">
            <v>CAAPIRANGA-AM</v>
          </cell>
          <cell r="C106" t="str">
            <v>AM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B107" t="str">
            <v>CAREIRO DA VARZEA-AM</v>
          </cell>
          <cell r="C107" t="str">
            <v>AM</v>
          </cell>
          <cell r="D107">
            <v>0</v>
          </cell>
          <cell r="E107">
            <v>9.81</v>
          </cell>
          <cell r="F107">
            <v>9.81</v>
          </cell>
          <cell r="G107">
            <v>9.81</v>
          </cell>
        </row>
        <row r="108">
          <cell r="B108" t="str">
            <v>CAREIRO-AM</v>
          </cell>
          <cell r="C108" t="str">
            <v>AM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B109" t="str">
            <v>COARI-AM</v>
          </cell>
          <cell r="C109" t="str">
            <v>AM</v>
          </cell>
          <cell r="D109">
            <v>2563.59</v>
          </cell>
          <cell r="E109">
            <v>0</v>
          </cell>
          <cell r="F109">
            <v>2563.59</v>
          </cell>
          <cell r="G109">
            <v>2563.59</v>
          </cell>
        </row>
        <row r="110">
          <cell r="B110" t="str">
            <v>CODAJAS-AM</v>
          </cell>
          <cell r="C110" t="str">
            <v>AM</v>
          </cell>
          <cell r="D110">
            <v>2563.59</v>
          </cell>
          <cell r="E110">
            <v>0</v>
          </cell>
          <cell r="F110">
            <v>2563.59</v>
          </cell>
          <cell r="G110">
            <v>2563.59</v>
          </cell>
        </row>
        <row r="111">
          <cell r="B111" t="str">
            <v>IRANDUBA-AM</v>
          </cell>
          <cell r="C111" t="str">
            <v>AM</v>
          </cell>
          <cell r="D111">
            <v>0</v>
          </cell>
          <cell r="E111">
            <v>9.81</v>
          </cell>
          <cell r="F111">
            <v>9.81</v>
          </cell>
          <cell r="G111">
            <v>9.81</v>
          </cell>
        </row>
        <row r="112">
          <cell r="B112" t="str">
            <v>ITACOATIARA-AM</v>
          </cell>
          <cell r="C112" t="str">
            <v>AM</v>
          </cell>
          <cell r="D112">
            <v>0</v>
          </cell>
          <cell r="E112">
            <v>9.81</v>
          </cell>
          <cell r="F112">
            <v>9.81</v>
          </cell>
          <cell r="G112">
            <v>9.81</v>
          </cell>
        </row>
        <row r="113">
          <cell r="B113" t="str">
            <v>ITAPIRANGA-AM</v>
          </cell>
          <cell r="C113" t="str">
            <v>AM</v>
          </cell>
          <cell r="D113">
            <v>0</v>
          </cell>
          <cell r="E113">
            <v>9.81</v>
          </cell>
          <cell r="F113">
            <v>9.81</v>
          </cell>
          <cell r="G113">
            <v>9.81</v>
          </cell>
        </row>
        <row r="114">
          <cell r="B114" t="str">
            <v>MANACAPURU-AM</v>
          </cell>
          <cell r="C114" t="str">
            <v>AM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 t="str">
            <v>MANAQUIRI-AM</v>
          </cell>
          <cell r="C115" t="str">
            <v>AM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B116" t="str">
            <v>MANAUS-AM</v>
          </cell>
          <cell r="C116" t="str">
            <v>AM</v>
          </cell>
          <cell r="D116">
            <v>229.57</v>
          </cell>
          <cell r="E116">
            <v>189.77</v>
          </cell>
          <cell r="F116">
            <v>419.34000000000003</v>
          </cell>
          <cell r="G116">
            <v>419.34000000000003</v>
          </cell>
        </row>
        <row r="117">
          <cell r="B117" t="str">
            <v>PARINTINS-AM</v>
          </cell>
          <cell r="C117" t="str">
            <v>AM</v>
          </cell>
          <cell r="D117">
            <v>0</v>
          </cell>
          <cell r="E117">
            <v>9.81</v>
          </cell>
          <cell r="F117">
            <v>9.81</v>
          </cell>
          <cell r="G117">
            <v>9.81</v>
          </cell>
        </row>
        <row r="118">
          <cell r="B118" t="str">
            <v>SILVES-AM</v>
          </cell>
          <cell r="C118" t="str">
            <v>AM</v>
          </cell>
          <cell r="D118">
            <v>0</v>
          </cell>
          <cell r="E118">
            <v>9.81</v>
          </cell>
          <cell r="F118">
            <v>9.81</v>
          </cell>
          <cell r="G118">
            <v>9.81</v>
          </cell>
        </row>
        <row r="119">
          <cell r="B119" t="str">
            <v>TEFE-AM</v>
          </cell>
          <cell r="C119" t="str">
            <v>AM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B120" t="str">
            <v>URUCARA-AM</v>
          </cell>
          <cell r="C120" t="str">
            <v>AM</v>
          </cell>
          <cell r="D120">
            <v>0</v>
          </cell>
          <cell r="E120">
            <v>9.81</v>
          </cell>
          <cell r="F120">
            <v>9.81</v>
          </cell>
          <cell r="G120">
            <v>9.81</v>
          </cell>
        </row>
        <row r="121">
          <cell r="B121" t="str">
            <v>URUCURITUBA-AM</v>
          </cell>
          <cell r="C121" t="str">
            <v>AM</v>
          </cell>
          <cell r="D121">
            <v>0</v>
          </cell>
          <cell r="E121">
            <v>9.81</v>
          </cell>
          <cell r="F121">
            <v>9.81</v>
          </cell>
          <cell r="G121">
            <v>9.81</v>
          </cell>
        </row>
        <row r="122">
          <cell r="B122" t="str">
            <v>AMAZONAS  TOTAL</v>
          </cell>
          <cell r="D122">
            <v>10483.93</v>
          </cell>
          <cell r="E122">
            <v>278.06</v>
          </cell>
          <cell r="F122">
            <v>10761.99</v>
          </cell>
          <cell r="G122">
            <v>10761.99</v>
          </cell>
        </row>
        <row r="123">
          <cell r="B123" t="str">
            <v>LARANJAL DO JARI-AP</v>
          </cell>
          <cell r="C123" t="str">
            <v>AP</v>
          </cell>
          <cell r="D123">
            <v>0</v>
          </cell>
          <cell r="E123">
            <v>9.81</v>
          </cell>
          <cell r="F123">
            <v>9.81</v>
          </cell>
          <cell r="G123">
            <v>9.81</v>
          </cell>
        </row>
        <row r="124">
          <cell r="B124" t="str">
            <v>MACAPA-AP</v>
          </cell>
          <cell r="C124" t="str">
            <v>AP</v>
          </cell>
          <cell r="D124">
            <v>0</v>
          </cell>
          <cell r="E124">
            <v>9.81</v>
          </cell>
          <cell r="F124">
            <v>9.81</v>
          </cell>
          <cell r="G124">
            <v>9.81</v>
          </cell>
        </row>
        <row r="125">
          <cell r="B125" t="str">
            <v>MAZAGAO-AP</v>
          </cell>
          <cell r="C125" t="str">
            <v>AP</v>
          </cell>
          <cell r="D125">
            <v>0</v>
          </cell>
          <cell r="E125">
            <v>9.81</v>
          </cell>
          <cell r="F125">
            <v>9.81</v>
          </cell>
          <cell r="G125">
            <v>9.81</v>
          </cell>
        </row>
        <row r="126">
          <cell r="B126" t="str">
            <v>AMAPA  TOTAL</v>
          </cell>
          <cell r="D126">
            <v>0</v>
          </cell>
          <cell r="E126">
            <v>29.43</v>
          </cell>
          <cell r="F126">
            <v>29.43</v>
          </cell>
          <cell r="G126">
            <v>29.43</v>
          </cell>
        </row>
        <row r="127">
          <cell r="B127" t="str">
            <v>ACAJUTIBA-BA</v>
          </cell>
          <cell r="C127" t="str">
            <v>BA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B128" t="str">
            <v>ADUSTINA-BA</v>
          </cell>
          <cell r="C128" t="str">
            <v>BA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 t="str">
            <v>AGUA FRIA-BA</v>
          </cell>
          <cell r="C129" t="str">
            <v>BA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 t="str">
            <v>AIQUARA-BA</v>
          </cell>
          <cell r="C130" t="str">
            <v>BA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 t="str">
            <v>ALAGOINHAS-BA</v>
          </cell>
          <cell r="C131" t="str">
            <v>BA</v>
          </cell>
          <cell r="D131">
            <v>2563.59</v>
          </cell>
          <cell r="E131">
            <v>0</v>
          </cell>
          <cell r="F131">
            <v>2563.59</v>
          </cell>
          <cell r="G131">
            <v>2563.59</v>
          </cell>
        </row>
        <row r="132">
          <cell r="B132" t="str">
            <v>ALCOBACA-BA</v>
          </cell>
          <cell r="C132" t="str">
            <v>BA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B133" t="str">
            <v>ALMADINA-BA</v>
          </cell>
          <cell r="C133" t="str">
            <v>BA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B134" t="str">
            <v>AMARGOSA-BA</v>
          </cell>
          <cell r="C134" t="str">
            <v>BA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 t="str">
            <v>AMELIA RODRIGUES-BA</v>
          </cell>
          <cell r="C135" t="str">
            <v>BA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B136" t="str">
            <v>ANAGE-BA</v>
          </cell>
          <cell r="C136" t="str">
            <v>BA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B137" t="str">
            <v>ANGUERA-BA</v>
          </cell>
          <cell r="C137" t="str">
            <v>BA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B138" t="str">
            <v>ANTAS-BA</v>
          </cell>
          <cell r="C138" t="str">
            <v>BA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 t="str">
            <v>ANTONIO CARDOSO-BA</v>
          </cell>
          <cell r="C139" t="str">
            <v>BA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B140" t="str">
            <v>APORA-BA</v>
          </cell>
          <cell r="C140" t="str">
            <v>BA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B141" t="str">
            <v>APUAREMA-BA</v>
          </cell>
          <cell r="C141" t="str">
            <v>BA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B142" t="str">
            <v>ARACAS-BA</v>
          </cell>
          <cell r="C142" t="str">
            <v>BA</v>
          </cell>
          <cell r="D142">
            <v>2563.59</v>
          </cell>
          <cell r="E142">
            <v>0</v>
          </cell>
          <cell r="F142">
            <v>2563.59</v>
          </cell>
          <cell r="G142">
            <v>2563.59</v>
          </cell>
        </row>
        <row r="143">
          <cell r="B143" t="str">
            <v>ARACI-BA</v>
          </cell>
          <cell r="C143" t="str">
            <v>BA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B144" t="str">
            <v>ARAMARI-BA</v>
          </cell>
          <cell r="C144" t="str">
            <v>BA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B145" t="str">
            <v>ARATACA-BA</v>
          </cell>
          <cell r="C145" t="str">
            <v>BA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B146" t="str">
            <v>ARATUIPE-BA</v>
          </cell>
          <cell r="C146" t="str">
            <v>BA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B147" t="str">
            <v>AURELINO LEAL-BA</v>
          </cell>
          <cell r="C147" t="str">
            <v>BA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B148" t="str">
            <v>BAIXA GRANDE-BA</v>
          </cell>
          <cell r="C148" t="str">
            <v>BA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B149" t="str">
            <v>BANZAE-BA</v>
          </cell>
          <cell r="C149" t="str">
            <v>BA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B150" t="str">
            <v>BARRA DO CHOCA-BA</v>
          </cell>
          <cell r="C150" t="str">
            <v>BA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B151" t="str">
            <v>BARRA DO ROCHA-BA</v>
          </cell>
          <cell r="C151" t="str">
            <v>BA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B152" t="str">
            <v>BARRO PRETO-BA</v>
          </cell>
          <cell r="C152" t="str">
            <v>BA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B153" t="str">
            <v>BARROCAS-BA</v>
          </cell>
          <cell r="C153" t="str">
            <v>BA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B154" t="str">
            <v>BELMONTE-BA</v>
          </cell>
          <cell r="C154" t="str">
            <v>BA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B155" t="str">
            <v>BELO CAMPO-BA</v>
          </cell>
          <cell r="C155" t="str">
            <v>BA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B156" t="str">
            <v>BIRITINGA-BA</v>
          </cell>
          <cell r="C156" t="str">
            <v>BA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B157" t="str">
            <v>BOA NOVA-BA</v>
          </cell>
          <cell r="C157" t="str">
            <v>BA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B158" t="str">
            <v>BOA VISTA DO TUPIM-BA</v>
          </cell>
          <cell r="C158" t="str">
            <v>BA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B159" t="str">
            <v>BOM JESUS DA SERRA-BA</v>
          </cell>
          <cell r="C159" t="str">
            <v>BA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B160" t="str">
            <v>BREJOES-BA</v>
          </cell>
          <cell r="C160" t="str">
            <v>BA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B161" t="str">
            <v>BUERAREMA-BA</v>
          </cell>
          <cell r="C161" t="str">
            <v>BA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B162" t="str">
            <v>CAATIBA-BA</v>
          </cell>
          <cell r="C162" t="str">
            <v>BA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B163" t="str">
            <v>CABACEIRAS DO PARAGUACU-BA</v>
          </cell>
          <cell r="C163" t="str">
            <v>BA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B164" t="str">
            <v>CACHOEIRA-BA</v>
          </cell>
          <cell r="C164" t="str">
            <v>BA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B165" t="str">
            <v>CAEM-BA</v>
          </cell>
          <cell r="C165" t="str">
            <v>BA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B166" t="str">
            <v>CAETANOS-BA</v>
          </cell>
          <cell r="C166" t="str">
            <v>BA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B167" t="str">
            <v>CAIRU-BA</v>
          </cell>
          <cell r="C167" t="str">
            <v>BA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B168" t="str">
            <v>CAMACAN-BA</v>
          </cell>
          <cell r="C168" t="str">
            <v>BA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B169" t="str">
            <v>CAMACARI-BA</v>
          </cell>
          <cell r="C169" t="str">
            <v>BA</v>
          </cell>
          <cell r="D169">
            <v>229.57</v>
          </cell>
          <cell r="E169">
            <v>1597.47</v>
          </cell>
          <cell r="F169">
            <v>1827.04</v>
          </cell>
          <cell r="G169">
            <v>1827.04</v>
          </cell>
        </row>
        <row r="170">
          <cell r="B170" t="str">
            <v>CAMAMU-BA</v>
          </cell>
          <cell r="C170" t="str">
            <v>BA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B171" t="str">
            <v>CANAVIEIRAS-BA</v>
          </cell>
          <cell r="C171" t="str">
            <v>BA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B172" t="str">
            <v>CANDEAL-BA</v>
          </cell>
          <cell r="C172" t="str">
            <v>BA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B173" t="str">
            <v>CANDEIAS-BA</v>
          </cell>
          <cell r="C173" t="str">
            <v>BA</v>
          </cell>
          <cell r="D173">
            <v>2563.59</v>
          </cell>
          <cell r="E173">
            <v>2293.5300000000002</v>
          </cell>
          <cell r="F173">
            <v>4857.1200000000008</v>
          </cell>
          <cell r="G173">
            <v>4857.1200000000008</v>
          </cell>
        </row>
        <row r="174">
          <cell r="B174" t="str">
            <v>CANDIDO SALES-BA</v>
          </cell>
          <cell r="C174" t="str">
            <v>BA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B175" t="str">
            <v>CANSANCAO-BA</v>
          </cell>
          <cell r="C175" t="str">
            <v>BA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B176" t="str">
            <v>CANUDOS-BA</v>
          </cell>
          <cell r="C176" t="str">
            <v>BA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B177" t="str">
            <v>CAPELA DO ALTO ALEGRE-BA</v>
          </cell>
          <cell r="C177" t="str">
            <v>BA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B178" t="str">
            <v>CAPIM GROSSO-BA</v>
          </cell>
          <cell r="C178" t="str">
            <v>BA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B179" t="str">
            <v>CARAVELAS-BA</v>
          </cell>
          <cell r="C179" t="str">
            <v>BA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B180" t="str">
            <v>CARDEAL DA SILVA-BA</v>
          </cell>
          <cell r="C180" t="str">
            <v>BA</v>
          </cell>
          <cell r="D180">
            <v>2563.59</v>
          </cell>
          <cell r="E180">
            <v>0</v>
          </cell>
          <cell r="F180">
            <v>2563.59</v>
          </cell>
          <cell r="G180">
            <v>2563.59</v>
          </cell>
        </row>
        <row r="181">
          <cell r="B181" t="str">
            <v>CASTRO ALVES-BA</v>
          </cell>
          <cell r="C181" t="str">
            <v>BA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B182" t="str">
            <v>CATU-BA</v>
          </cell>
          <cell r="C182" t="str">
            <v>BA</v>
          </cell>
          <cell r="D182">
            <v>2563.59</v>
          </cell>
          <cell r="E182">
            <v>0</v>
          </cell>
          <cell r="F182">
            <v>2563.59</v>
          </cell>
          <cell r="G182">
            <v>2563.59</v>
          </cell>
        </row>
        <row r="183">
          <cell r="B183" t="str">
            <v>CICERO DANTAS-BA</v>
          </cell>
          <cell r="C183" t="str">
            <v>BA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B184" t="str">
            <v>CIPO-BA</v>
          </cell>
          <cell r="C184" t="str">
            <v>BA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B185" t="str">
            <v>COARACI-BA</v>
          </cell>
          <cell r="C185" t="str">
            <v>BA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B186" t="str">
            <v>CONCEICAO DA FEIRA-BA</v>
          </cell>
          <cell r="C186" t="str">
            <v>BA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B187" t="str">
            <v>CONCEICAO DO ALMEIDA-BA</v>
          </cell>
          <cell r="C187" t="str">
            <v>BA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B188" t="str">
            <v>CONCEICAO DO COITE-BA</v>
          </cell>
          <cell r="C188" t="str">
            <v>BA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B189" t="str">
            <v>CONCEICAO DO JACUIPE-BA</v>
          </cell>
          <cell r="C189" t="str">
            <v>BA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B190" t="str">
            <v>CONDE-BA</v>
          </cell>
          <cell r="C190" t="str">
            <v>BA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B191" t="str">
            <v>CORACAO DE MARIA-BA</v>
          </cell>
          <cell r="C191" t="str">
            <v>BA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B192" t="str">
            <v>CORONEL JOAO SA-BA</v>
          </cell>
          <cell r="C192" t="str">
            <v>BA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B193" t="str">
            <v>CRAVOLANDIA-BA</v>
          </cell>
          <cell r="C193" t="str">
            <v>BA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B194" t="str">
            <v>CRISOPOLIS-BA</v>
          </cell>
          <cell r="C194" t="str">
            <v>BA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B195" t="str">
            <v>CRUZ DAS ALMAS-BA</v>
          </cell>
          <cell r="C195" t="str">
            <v>BA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B196" t="str">
            <v>DARIO MEIRA-BA</v>
          </cell>
          <cell r="C196" t="str">
            <v>BA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7">
          <cell r="B197" t="str">
            <v>DIAS D'AVILA-BA</v>
          </cell>
          <cell r="C197" t="str">
            <v>BA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B198" t="str">
            <v>DOM MACEDO COSTA-BA</v>
          </cell>
          <cell r="C198" t="str">
            <v>BA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B199" t="str">
            <v>ELISIO MEDRADO-BA</v>
          </cell>
          <cell r="C199" t="str">
            <v>BA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B200" t="str">
            <v>ENCRUZILHADA-BA</v>
          </cell>
          <cell r="C200" t="str">
            <v>BA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B201" t="str">
            <v>ENTRE RIOS-BA</v>
          </cell>
          <cell r="C201" t="str">
            <v>BA</v>
          </cell>
          <cell r="D201">
            <v>2563.59</v>
          </cell>
          <cell r="E201">
            <v>0</v>
          </cell>
          <cell r="F201">
            <v>2563.59</v>
          </cell>
          <cell r="G201">
            <v>2563.59</v>
          </cell>
        </row>
        <row r="202">
          <cell r="B202" t="str">
            <v>ESPLANADA-BA</v>
          </cell>
          <cell r="C202" t="str">
            <v>BA</v>
          </cell>
          <cell r="D202">
            <v>2563.59</v>
          </cell>
          <cell r="E202">
            <v>0</v>
          </cell>
          <cell r="F202">
            <v>2563.59</v>
          </cell>
          <cell r="G202">
            <v>2563.59</v>
          </cell>
        </row>
        <row r="203">
          <cell r="B203" t="str">
            <v>EUCLIDES DA CUNHA-BA</v>
          </cell>
          <cell r="C203" t="str">
            <v>BA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B204" t="str">
            <v>EUNAPOLIS-BA</v>
          </cell>
          <cell r="C204" t="str">
            <v>BA</v>
          </cell>
          <cell r="D204">
            <v>2563.59</v>
          </cell>
          <cell r="E204">
            <v>0</v>
          </cell>
          <cell r="F204">
            <v>2563.59</v>
          </cell>
          <cell r="G204">
            <v>2563.59</v>
          </cell>
        </row>
        <row r="205">
          <cell r="B205" t="str">
            <v>FATIMA-BA</v>
          </cell>
          <cell r="C205" t="str">
            <v>BA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B206" t="str">
            <v>FEIRA DE SANTANA-BA</v>
          </cell>
          <cell r="C206" t="str">
            <v>BA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FIRMINO ALVES-BA</v>
          </cell>
          <cell r="C207" t="str">
            <v>BA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B208" t="str">
            <v>FLORESTA AZUL-BA</v>
          </cell>
          <cell r="C208" t="str">
            <v>BA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B209" t="str">
            <v>GANDU-BA</v>
          </cell>
          <cell r="C209" t="str">
            <v>BA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B210" t="str">
            <v>GAVIAO-BA</v>
          </cell>
          <cell r="C210" t="str">
            <v>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B211" t="str">
            <v>GLORIA-BA</v>
          </cell>
          <cell r="C211" t="str">
            <v>BA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B212" t="str">
            <v>GONGOGI-BA</v>
          </cell>
          <cell r="C212" t="str">
            <v>BA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B213" t="str">
            <v>GOVERNADOR MANGABEIRA-BA</v>
          </cell>
          <cell r="C213" t="str">
            <v>BA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B214" t="str">
            <v>GUARATINGA-BA</v>
          </cell>
          <cell r="C214" t="str">
            <v>BA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B215" t="str">
            <v>HELIOPOLIS-BA</v>
          </cell>
          <cell r="C215" t="str">
            <v>BA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B216" t="str">
            <v>IACU-BA</v>
          </cell>
          <cell r="C216" t="str">
            <v>BA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B217" t="str">
            <v>IBICARAI-BA</v>
          </cell>
          <cell r="C217" t="str">
            <v>BA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B218" t="str">
            <v>IBICUI-BA</v>
          </cell>
          <cell r="C218" t="str">
            <v>BA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B219" t="str">
            <v>IBIQUERA-BA</v>
          </cell>
          <cell r="C219" t="str">
            <v>BA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B220" t="str">
            <v>IBIRAPITANGA-BA</v>
          </cell>
          <cell r="C220" t="str">
            <v>BA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B221" t="str">
            <v>IBIRAPUA-BA</v>
          </cell>
          <cell r="C221" t="str">
            <v>BA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B222" t="str">
            <v>IBIRATAIA-BA</v>
          </cell>
          <cell r="C222" t="str">
            <v>BA</v>
          </cell>
          <cell r="D222">
            <v>2563.59</v>
          </cell>
          <cell r="E222">
            <v>0</v>
          </cell>
          <cell r="F222">
            <v>2563.59</v>
          </cell>
          <cell r="G222">
            <v>2563.59</v>
          </cell>
        </row>
        <row r="223">
          <cell r="B223" t="str">
            <v>ICHU-BA</v>
          </cell>
          <cell r="C223" t="str">
            <v>BA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B224" t="str">
            <v>IGRAPIUNA-BA</v>
          </cell>
          <cell r="C224" t="str">
            <v>BA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B225" t="str">
            <v>IGUAI-BA</v>
          </cell>
          <cell r="C225" t="str">
            <v>BA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B226" t="str">
            <v>ILHEUS-BA</v>
          </cell>
          <cell r="C226" t="str">
            <v>BA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B227" t="str">
            <v>INHAMBUPE-BA</v>
          </cell>
          <cell r="C227" t="str">
            <v>BA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B228" t="str">
            <v>IPECAETA-BA</v>
          </cell>
          <cell r="C228" t="str">
            <v>BA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B229" t="str">
            <v>IPIAU-BA</v>
          </cell>
          <cell r="C229" t="str">
            <v>BA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B230" t="str">
            <v>IPIRA-BA</v>
          </cell>
          <cell r="C230" t="str">
            <v>BA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B231" t="str">
            <v>IRAJUBA-BA</v>
          </cell>
          <cell r="C231" t="str">
            <v>BA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B232" t="str">
            <v>IRARA-BA</v>
          </cell>
          <cell r="C232" t="str">
            <v>BA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B233" t="str">
            <v>ITABELA-BA</v>
          </cell>
          <cell r="C233" t="str">
            <v>BA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ITABERABA-BA</v>
          </cell>
          <cell r="C234" t="str">
            <v>BA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ITABUNA-BA</v>
          </cell>
          <cell r="C235" t="str">
            <v>BA</v>
          </cell>
          <cell r="D235">
            <v>2563.59</v>
          </cell>
          <cell r="E235">
            <v>0</v>
          </cell>
          <cell r="F235">
            <v>2563.59</v>
          </cell>
          <cell r="G235">
            <v>2563.59</v>
          </cell>
        </row>
        <row r="236">
          <cell r="B236" t="str">
            <v>ITACARE-BA</v>
          </cell>
          <cell r="C236" t="str">
            <v>BA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ITAGI-BA</v>
          </cell>
          <cell r="C237" t="str">
            <v>BA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8">
          <cell r="B238" t="str">
            <v>ITAGIBA-BA</v>
          </cell>
          <cell r="C238" t="str">
            <v>BA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B239" t="str">
            <v>ITAGIMIRIM-BA</v>
          </cell>
          <cell r="C239" t="str">
            <v>BA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ITAJU DO COLONIA-BA</v>
          </cell>
          <cell r="C240" t="str">
            <v>BA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B241" t="str">
            <v>ITAJUIPE-BA</v>
          </cell>
          <cell r="C241" t="str">
            <v>BA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B242" t="str">
            <v>ITAMARAJU-BA</v>
          </cell>
          <cell r="C242" t="str">
            <v>BA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ITAMARI-BA</v>
          </cell>
          <cell r="C243" t="str">
            <v>BA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ITAMBE-BA</v>
          </cell>
          <cell r="C244" t="str">
            <v>BA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B245" t="str">
            <v>ITANAGRA-BA</v>
          </cell>
          <cell r="C245" t="str">
            <v>BA</v>
          </cell>
          <cell r="D245">
            <v>2563.59</v>
          </cell>
          <cell r="E245">
            <v>0</v>
          </cell>
          <cell r="F245">
            <v>2563.59</v>
          </cell>
          <cell r="G245">
            <v>2563.59</v>
          </cell>
        </row>
        <row r="246">
          <cell r="B246" t="str">
            <v>ITANHEM-BA</v>
          </cell>
          <cell r="C246" t="str">
            <v>BA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B247" t="str">
            <v>ITAPARICA-BA</v>
          </cell>
          <cell r="C247" t="str">
            <v>BA</v>
          </cell>
          <cell r="D247">
            <v>0</v>
          </cell>
          <cell r="E247">
            <v>2289.5700000000002</v>
          </cell>
          <cell r="F247">
            <v>2289.5700000000002</v>
          </cell>
          <cell r="G247">
            <v>2289.5700000000002</v>
          </cell>
        </row>
        <row r="248">
          <cell r="B248" t="str">
            <v>ITAPE-BA</v>
          </cell>
          <cell r="C248" t="str">
            <v>BA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9">
          <cell r="B249" t="str">
            <v>ITAPEBI-BA</v>
          </cell>
          <cell r="C249" t="str">
            <v>BA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B250" t="str">
            <v>ITAPETINGA-BA</v>
          </cell>
          <cell r="C250" t="str">
            <v>BA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B251" t="str">
            <v>ITAPICURU-BA</v>
          </cell>
          <cell r="C251" t="str">
            <v>BA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2">
          <cell r="B252" t="str">
            <v>ITAPITANGA-BA</v>
          </cell>
          <cell r="C252" t="str">
            <v>BA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3">
          <cell r="B253" t="str">
            <v>ITAQUARA-BA</v>
          </cell>
          <cell r="C253" t="str">
            <v>BA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4">
          <cell r="B254" t="str">
            <v>ITARANTIM-BA</v>
          </cell>
          <cell r="C254" t="str">
            <v>BA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5">
          <cell r="B255" t="str">
            <v>ITATIM-BA</v>
          </cell>
          <cell r="C255" t="str">
            <v>BA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6">
          <cell r="B256" t="str">
            <v>ITIRUCU-BA</v>
          </cell>
          <cell r="C256" t="str">
            <v>BA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B257" t="str">
            <v>ITIUBA-BA</v>
          </cell>
          <cell r="C257" t="str">
            <v>BA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8">
          <cell r="B258" t="str">
            <v>ITORORO-BA</v>
          </cell>
          <cell r="C258" t="str">
            <v>BA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9">
          <cell r="B259" t="str">
            <v>ITUBERA-BA</v>
          </cell>
          <cell r="C259" t="str">
            <v>BA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60">
          <cell r="B260" t="str">
            <v>JACOBINA-BA</v>
          </cell>
          <cell r="C260" t="str">
            <v>BA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B261" t="str">
            <v>JAGUAQUARA-BA</v>
          </cell>
          <cell r="C261" t="str">
            <v>BA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B262" t="str">
            <v>JAGUARIPE-BA</v>
          </cell>
          <cell r="C262" t="str">
            <v>BA</v>
          </cell>
          <cell r="D262">
            <v>2563.59</v>
          </cell>
          <cell r="E262">
            <v>0</v>
          </cell>
          <cell r="F262">
            <v>2563.59</v>
          </cell>
          <cell r="G262">
            <v>2563.59</v>
          </cell>
        </row>
        <row r="263">
          <cell r="B263" t="str">
            <v>JANDAIRA-BA</v>
          </cell>
          <cell r="C263" t="str">
            <v>BA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B264" t="str">
            <v>JEQUIE-BA</v>
          </cell>
          <cell r="C264" t="str">
            <v>BA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B265" t="str">
            <v>JEREMOABO-BA</v>
          </cell>
          <cell r="C265" t="str">
            <v>BA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B266" t="str">
            <v>JIQUIRICA-BA</v>
          </cell>
          <cell r="C266" t="str">
            <v>BA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B267" t="str">
            <v>JITAUNA-BA</v>
          </cell>
          <cell r="C267" t="str">
            <v>BA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B268" t="str">
            <v>JUCURUCU-BA</v>
          </cell>
          <cell r="C268" t="str">
            <v>BA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9">
          <cell r="B269" t="str">
            <v>JUSSARI-BA</v>
          </cell>
          <cell r="C269" t="str">
            <v>BA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70">
          <cell r="B270" t="str">
            <v>LAFAIETE COUTINHO-BA</v>
          </cell>
          <cell r="C270" t="str">
            <v>BA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B271" t="str">
            <v>LAJE-BA</v>
          </cell>
          <cell r="C271" t="str">
            <v>BA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B272" t="str">
            <v>LAJEDAO-BA</v>
          </cell>
          <cell r="C272" t="str">
            <v>BA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3">
          <cell r="B273" t="str">
            <v>LAJEDINHO-BA</v>
          </cell>
          <cell r="C273" t="str">
            <v>BA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4">
          <cell r="B274" t="str">
            <v>LAJEDO DO TABOCAL-BA</v>
          </cell>
          <cell r="C274" t="str">
            <v>BA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5">
          <cell r="B275" t="str">
            <v>LAMARAO-BA</v>
          </cell>
          <cell r="C275" t="str">
            <v>BA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6">
          <cell r="B276" t="str">
            <v>LAURO DE FREITAS-BA</v>
          </cell>
          <cell r="C276" t="str">
            <v>BA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B277" t="str">
            <v>MACAJUBA-BA</v>
          </cell>
          <cell r="C277" t="str">
            <v>BA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8">
          <cell r="B278" t="str">
            <v>MACARANI-BA</v>
          </cell>
          <cell r="C278" t="str">
            <v>BA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9">
          <cell r="B279" t="str">
            <v>MADRE DE DEUS-BA</v>
          </cell>
          <cell r="C279" t="str">
            <v>BA</v>
          </cell>
          <cell r="D279">
            <v>2563.59</v>
          </cell>
          <cell r="E279">
            <v>10684.67</v>
          </cell>
          <cell r="F279">
            <v>13248.26</v>
          </cell>
          <cell r="G279">
            <v>13248.26</v>
          </cell>
        </row>
        <row r="280">
          <cell r="B280" t="str">
            <v>MAIQUINIQUE-BA</v>
          </cell>
          <cell r="C280" t="str">
            <v>BA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1">
          <cell r="B281" t="str">
            <v>MAIRI-BA</v>
          </cell>
          <cell r="C281" t="str">
            <v>BA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2">
          <cell r="B282" t="str">
            <v>MANOEL VITORINO-BA</v>
          </cell>
          <cell r="C282" t="str">
            <v>BA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3">
          <cell r="B283" t="str">
            <v>MARACAS-BA</v>
          </cell>
          <cell r="C283" t="str">
            <v>BA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4">
          <cell r="B284" t="str">
            <v>MARAGOGIPE-BA</v>
          </cell>
          <cell r="C284" t="str">
            <v>BA</v>
          </cell>
          <cell r="D284">
            <v>2563.59</v>
          </cell>
          <cell r="E284">
            <v>0</v>
          </cell>
          <cell r="F284">
            <v>2563.59</v>
          </cell>
          <cell r="G284">
            <v>2563.59</v>
          </cell>
        </row>
        <row r="285">
          <cell r="B285" t="str">
            <v>MARAU-BA</v>
          </cell>
          <cell r="C285" t="str">
            <v>BA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6">
          <cell r="B286" t="str">
            <v>MARCIONILIO SOUZA-BA</v>
          </cell>
          <cell r="C286" t="str">
            <v>BA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B287" t="str">
            <v>MASCOTE-BA</v>
          </cell>
          <cell r="C287" t="str">
            <v>BA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8">
          <cell r="B288" t="str">
            <v>MATA DE SAO JOAO-BA</v>
          </cell>
          <cell r="C288" t="str">
            <v>BA</v>
          </cell>
          <cell r="D288">
            <v>229.57</v>
          </cell>
          <cell r="E288">
            <v>0</v>
          </cell>
          <cell r="F288">
            <v>229.57</v>
          </cell>
          <cell r="G288">
            <v>229.57</v>
          </cell>
        </row>
        <row r="289">
          <cell r="B289" t="str">
            <v>MEDEIROS NETO-BA</v>
          </cell>
          <cell r="C289" t="str">
            <v>BA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90">
          <cell r="B290" t="str">
            <v>MIGUEL CALMON-BA</v>
          </cell>
          <cell r="C290" t="str">
            <v>BA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1">
          <cell r="B291" t="str">
            <v>MILAGRES-BA</v>
          </cell>
          <cell r="C291" t="str">
            <v>BA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2">
          <cell r="B292" t="str">
            <v>MIRANTE-BA</v>
          </cell>
          <cell r="C292" t="str">
            <v>BA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3">
          <cell r="B293" t="str">
            <v>MONTE SANTO-BA</v>
          </cell>
          <cell r="C293" t="str">
            <v>BA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4">
          <cell r="B294" t="str">
            <v>MUCURI-BA</v>
          </cell>
          <cell r="C294" t="str">
            <v>BA</v>
          </cell>
          <cell r="D294">
            <v>229.57</v>
          </cell>
          <cell r="E294">
            <v>150.22</v>
          </cell>
          <cell r="F294">
            <v>379.78999999999996</v>
          </cell>
          <cell r="G294">
            <v>379.78999999999996</v>
          </cell>
        </row>
        <row r="295">
          <cell r="B295" t="str">
            <v>MUNDO NOVO-BA</v>
          </cell>
          <cell r="C295" t="str">
            <v>BA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6">
          <cell r="B296" t="str">
            <v>MUNIZ FERREIRA-BA</v>
          </cell>
          <cell r="C296" t="str">
            <v>BA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B297" t="str">
            <v>MURITIBA-BA</v>
          </cell>
          <cell r="C297" t="str">
            <v>BA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B298" t="str">
            <v>MUTUIPE-BA</v>
          </cell>
          <cell r="C298" t="str">
            <v>BA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B299" t="str">
            <v>NAZARE-BA</v>
          </cell>
          <cell r="C299" t="str">
            <v>BA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B300" t="str">
            <v>NILO PECANHA-BA</v>
          </cell>
          <cell r="C300" t="str">
            <v>BA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B301" t="str">
            <v>NORDESTINA-BA</v>
          </cell>
          <cell r="C301" t="str">
            <v>BA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2">
          <cell r="B302" t="str">
            <v>NOVA CANAA-BA</v>
          </cell>
          <cell r="C302" t="str">
            <v>BA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B303" t="str">
            <v>NOVA FATIMA-BA</v>
          </cell>
          <cell r="C303" t="str">
            <v>BA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B304" t="str">
            <v>NOVA IBIA-BA</v>
          </cell>
          <cell r="C304" t="str">
            <v>BA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B305" t="str">
            <v>NOVA ITARANA-BA</v>
          </cell>
          <cell r="C305" t="str">
            <v>BA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B306" t="str">
            <v>NOVA SOURE-BA</v>
          </cell>
          <cell r="C306" t="str">
            <v>BA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B307" t="str">
            <v>NOVA VICOSA-BA</v>
          </cell>
          <cell r="C307" t="str">
            <v>BA</v>
          </cell>
          <cell r="D307">
            <v>229.57</v>
          </cell>
          <cell r="E307">
            <v>0</v>
          </cell>
          <cell r="F307">
            <v>229.57</v>
          </cell>
          <cell r="G307">
            <v>229.57</v>
          </cell>
        </row>
        <row r="308">
          <cell r="B308" t="str">
            <v>NOVO TRIUNFO-BA</v>
          </cell>
          <cell r="C308" t="str">
            <v>BA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B309" t="str">
            <v>OLINDINA-BA</v>
          </cell>
          <cell r="C309" t="str">
            <v>BA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B310" t="str">
            <v>OURICANGAS-BA</v>
          </cell>
          <cell r="C310" t="str">
            <v>BA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B311" t="str">
            <v>OUROLANDIA-BA</v>
          </cell>
          <cell r="C311" t="str">
            <v>BA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B312" t="str">
            <v>PARIPIRANGA-BA</v>
          </cell>
          <cell r="C312" t="str">
            <v>BA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B313" t="str">
            <v>PAU BRASIL-BA</v>
          </cell>
          <cell r="C313" t="str">
            <v>BA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B314" t="str">
            <v>PAULO AFONSO-BA</v>
          </cell>
          <cell r="C314" t="str">
            <v>BA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B315" t="str">
            <v>PE DE SERRA-BA</v>
          </cell>
          <cell r="C315" t="str">
            <v>BA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B316" t="str">
            <v>PEDRAO-BA</v>
          </cell>
          <cell r="C316" t="str">
            <v>BA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B317" t="str">
            <v>PEDRO ALEXANDRE-BA</v>
          </cell>
          <cell r="C317" t="str">
            <v>BA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8">
          <cell r="B318" t="str">
            <v>PINTADAS-BA</v>
          </cell>
          <cell r="C318" t="str">
            <v>BA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B319" t="str">
            <v>PIRAI DO NORTE-BA</v>
          </cell>
          <cell r="C319" t="str">
            <v>BA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20">
          <cell r="B320" t="str">
            <v>PIRITIBA-BA</v>
          </cell>
          <cell r="C320" t="str">
            <v>BA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1">
          <cell r="B321" t="str">
            <v>PLANALTINO-BA</v>
          </cell>
          <cell r="C321" t="str">
            <v>BA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B322" t="str">
            <v>PLANALTO-BA</v>
          </cell>
          <cell r="C322" t="str">
            <v>BA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B323" t="str">
            <v>POCOES-BA</v>
          </cell>
          <cell r="C323" t="str">
            <v>BA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B324" t="str">
            <v>POJUCA-BA</v>
          </cell>
          <cell r="C324" t="str">
            <v>BA</v>
          </cell>
          <cell r="D324">
            <v>2563.59</v>
          </cell>
          <cell r="E324">
            <v>0</v>
          </cell>
          <cell r="F324">
            <v>2563.59</v>
          </cell>
          <cell r="G324">
            <v>2563.59</v>
          </cell>
        </row>
        <row r="325">
          <cell r="B325" t="str">
            <v>PORTO SEGURO-BA</v>
          </cell>
          <cell r="C325" t="str">
            <v>BA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B326" t="str">
            <v>POTIRAGUA-BA</v>
          </cell>
          <cell r="C326" t="str">
            <v>BA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B327" t="str">
            <v>PRADO-BA</v>
          </cell>
          <cell r="C327" t="str">
            <v>BA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B328" t="str">
            <v>PRESIDENTE TANCREDO NEVES-BA</v>
          </cell>
          <cell r="C328" t="str">
            <v>BA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B329" t="str">
            <v>QUEIMADAS-BA</v>
          </cell>
          <cell r="C329" t="str">
            <v>BA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B330" t="str">
            <v>QUIJINGUE-BA</v>
          </cell>
          <cell r="C330" t="str">
            <v>BA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B331" t="str">
            <v>QUIXABEIRA-BA</v>
          </cell>
          <cell r="C331" t="str">
            <v>BA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B332" t="str">
            <v>RAFAEL JAMBEIRO-BA</v>
          </cell>
          <cell r="C332" t="str">
            <v>BA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B333" t="str">
            <v>RETIROLANDIA-BA</v>
          </cell>
          <cell r="C333" t="str">
            <v>BA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B334" t="str">
            <v>RIACHAO DO JACUIPE-BA</v>
          </cell>
          <cell r="C334" t="str">
            <v>BA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B335" t="str">
            <v>RIBEIRA DO AMPARO-BA</v>
          </cell>
          <cell r="C335" t="str">
            <v>BA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B336" t="str">
            <v>RIBEIRA DO POMBAL-BA</v>
          </cell>
          <cell r="C336" t="str">
            <v>BA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7">
          <cell r="B337" t="str">
            <v>RIBEIRAO DO LARGO-BA</v>
          </cell>
          <cell r="C337" t="str">
            <v>BA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8">
          <cell r="B338" t="str">
            <v>RIO REAL-BA</v>
          </cell>
          <cell r="C338" t="str">
            <v>BA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B339" t="str">
            <v>RUY BARBOSA-BA</v>
          </cell>
          <cell r="C339" t="str">
            <v>BA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40">
          <cell r="B340" t="str">
            <v>SALINAS DA MARGARIDA-BA</v>
          </cell>
          <cell r="C340" t="str">
            <v>BA</v>
          </cell>
          <cell r="D340">
            <v>2563.59</v>
          </cell>
          <cell r="E340">
            <v>2289.5700000000002</v>
          </cell>
          <cell r="F340">
            <v>4853.16</v>
          </cell>
          <cell r="G340">
            <v>4853.16</v>
          </cell>
        </row>
        <row r="341">
          <cell r="B341" t="str">
            <v>SALVADOR-BA</v>
          </cell>
          <cell r="C341" t="str">
            <v>BA</v>
          </cell>
          <cell r="D341">
            <v>0</v>
          </cell>
          <cell r="E341">
            <v>2289.5700000000002</v>
          </cell>
          <cell r="F341">
            <v>2289.5700000000002</v>
          </cell>
          <cell r="G341">
            <v>2289.5700000000002</v>
          </cell>
        </row>
        <row r="342">
          <cell r="B342" t="str">
            <v>SANTA BARBARA-BA</v>
          </cell>
          <cell r="C342" t="str">
            <v>BA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B343" t="str">
            <v>SANTA BRIGIDA-BA</v>
          </cell>
          <cell r="C343" t="str">
            <v>BA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B344" t="str">
            <v>SANTA CRUZ CABRALIA-BA</v>
          </cell>
          <cell r="C344" t="str">
            <v>BA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B345" t="str">
            <v>SANTA CRUZ DA VITORIA-BA</v>
          </cell>
          <cell r="C345" t="str">
            <v>BA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B346" t="str">
            <v>SANTA INES-BA</v>
          </cell>
          <cell r="C346" t="str">
            <v>BA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B347" t="str">
            <v>SANTA LUZIA-BA</v>
          </cell>
          <cell r="C347" t="str">
            <v>BA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B348" t="str">
            <v>SANTA TERESINHA-BA</v>
          </cell>
          <cell r="C348" t="str">
            <v>BA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B349" t="str">
            <v>SANTALUZ-BA</v>
          </cell>
          <cell r="C349" t="str">
            <v>BA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B350" t="str">
            <v>SANTANOPOLIS-BA</v>
          </cell>
          <cell r="C350" t="str">
            <v>BA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B351" t="str">
            <v>SANTO AMARO-BA</v>
          </cell>
          <cell r="C351" t="str">
            <v>BA</v>
          </cell>
          <cell r="D351">
            <v>2563.59</v>
          </cell>
          <cell r="E351">
            <v>2289.5700000000002</v>
          </cell>
          <cell r="F351">
            <v>4853.16</v>
          </cell>
          <cell r="G351">
            <v>4853.16</v>
          </cell>
        </row>
        <row r="352">
          <cell r="B352" t="str">
            <v>SANTO ANTONIO DE JESUS-BA</v>
          </cell>
          <cell r="C352" t="str">
            <v>BA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B353" t="str">
            <v>SANTO ESTEVAO-BA</v>
          </cell>
          <cell r="C353" t="str">
            <v>BA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B354" t="str">
            <v>SAO DOMINGOS-BA</v>
          </cell>
          <cell r="C354" t="str">
            <v>BA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B355" t="str">
            <v>SAO FELIPE-BA</v>
          </cell>
          <cell r="C355" t="str">
            <v>BA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B356" t="str">
            <v>SAO FELIX-BA</v>
          </cell>
          <cell r="C356" t="str">
            <v>BA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B357" t="str">
            <v>SAO FRANCISCO DO CONDE-BA</v>
          </cell>
          <cell r="C357" t="str">
            <v>BA</v>
          </cell>
          <cell r="D357">
            <v>2563.59</v>
          </cell>
          <cell r="E357">
            <v>7112.61</v>
          </cell>
          <cell r="F357">
            <v>9676.2000000000007</v>
          </cell>
          <cell r="G357">
            <v>9676.2000000000007</v>
          </cell>
        </row>
        <row r="358">
          <cell r="B358" t="str">
            <v>SAO GONCALO DOS CAMPOS-BA</v>
          </cell>
          <cell r="C358" t="str">
            <v>BA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B359" t="str">
            <v>SAO JOSE DA VITORIA-BA</v>
          </cell>
          <cell r="C359" t="str">
            <v>BA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B360" t="str">
            <v>SAO JOSE DO JACUIPE-BA</v>
          </cell>
          <cell r="C360" t="str">
            <v>BA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1">
          <cell r="B361" t="str">
            <v>SAO MIGUEL DAS MATAS-BA</v>
          </cell>
          <cell r="C361" t="str">
            <v>BA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B362" t="str">
            <v>SAO SEBASTIAO DO PASSE-BA</v>
          </cell>
          <cell r="C362" t="str">
            <v>BA</v>
          </cell>
          <cell r="D362">
            <v>2563.59</v>
          </cell>
          <cell r="E362">
            <v>0</v>
          </cell>
          <cell r="F362">
            <v>2563.59</v>
          </cell>
          <cell r="G362">
            <v>2563.59</v>
          </cell>
        </row>
        <row r="363">
          <cell r="B363" t="str">
            <v>SAPEACU-BA</v>
          </cell>
          <cell r="C363" t="str">
            <v>BA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4">
          <cell r="B364" t="str">
            <v>SATIRO DIAS-BA</v>
          </cell>
          <cell r="C364" t="str">
            <v>BA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B365" t="str">
            <v>SAUBARA-BA</v>
          </cell>
          <cell r="C365" t="str">
            <v>BA</v>
          </cell>
          <cell r="D365">
            <v>2563.59</v>
          </cell>
          <cell r="E365">
            <v>2289.5700000000002</v>
          </cell>
          <cell r="F365">
            <v>4853.16</v>
          </cell>
          <cell r="G365">
            <v>4853.16</v>
          </cell>
        </row>
        <row r="366">
          <cell r="B366" t="str">
            <v>SERRA PRETA-BA</v>
          </cell>
          <cell r="C366" t="str">
            <v>BA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B367" t="str">
            <v>SERRINHA-BA</v>
          </cell>
          <cell r="C367" t="str">
            <v>BA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8">
          <cell r="B368" t="str">
            <v>SERROLANDIA-BA</v>
          </cell>
          <cell r="C368" t="str">
            <v>BA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9">
          <cell r="B369" t="str">
            <v>SIMOES FILHO-BA</v>
          </cell>
          <cell r="C369" t="str">
            <v>BA</v>
          </cell>
          <cell r="D369">
            <v>229.57</v>
          </cell>
          <cell r="E369">
            <v>215.75</v>
          </cell>
          <cell r="F369">
            <v>445.32</v>
          </cell>
          <cell r="G369">
            <v>445.32</v>
          </cell>
        </row>
        <row r="370">
          <cell r="B370" t="str">
            <v>SITIO DO QUINTO-BA</v>
          </cell>
          <cell r="C370" t="str">
            <v>BA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1">
          <cell r="B371" t="str">
            <v>TANQUINHO-BA</v>
          </cell>
          <cell r="C371" t="str">
            <v>BA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2">
          <cell r="B372" t="str">
            <v>TAPEROA-BA</v>
          </cell>
          <cell r="C372" t="str">
            <v>BA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B373" t="str">
            <v>TAPIRAMUTA-BA</v>
          </cell>
          <cell r="C373" t="str">
            <v>BA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</row>
        <row r="374">
          <cell r="B374" t="str">
            <v>TEIXEIRA DE FREITAS-BA</v>
          </cell>
          <cell r="C374" t="str">
            <v>BA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</row>
        <row r="375">
          <cell r="B375" t="str">
            <v>TEODORO SAMPAIO-BA</v>
          </cell>
          <cell r="C375" t="str">
            <v>BA</v>
          </cell>
          <cell r="D375">
            <v>2563.59</v>
          </cell>
          <cell r="E375">
            <v>0</v>
          </cell>
          <cell r="F375">
            <v>2563.59</v>
          </cell>
          <cell r="G375">
            <v>2563.59</v>
          </cell>
        </row>
        <row r="376">
          <cell r="B376" t="str">
            <v>TEOFILANDIA-BA</v>
          </cell>
          <cell r="C376" t="str">
            <v>BA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</row>
        <row r="377">
          <cell r="B377" t="str">
            <v>TEOLANDIA-BA</v>
          </cell>
          <cell r="C377" t="str">
            <v>BA</v>
          </cell>
          <cell r="D377">
            <v>2563.59</v>
          </cell>
          <cell r="E377">
            <v>0</v>
          </cell>
          <cell r="F377">
            <v>2563.59</v>
          </cell>
          <cell r="G377">
            <v>2563.59</v>
          </cell>
        </row>
        <row r="378">
          <cell r="B378" t="str">
            <v>TERRA NOVA-BA</v>
          </cell>
          <cell r="C378" t="str">
            <v>BA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B379" t="str">
            <v>TUCANO-BA</v>
          </cell>
          <cell r="C379" t="str">
            <v>BA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</row>
        <row r="380">
          <cell r="B380" t="str">
            <v>UAUA-BA</v>
          </cell>
          <cell r="C380" t="str">
            <v>BA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B381" t="str">
            <v>UBAIRA-BA</v>
          </cell>
          <cell r="C381" t="str">
            <v>BA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B382" t="str">
            <v>UBAITABA-BA</v>
          </cell>
          <cell r="C382" t="str">
            <v>BA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</row>
        <row r="383">
          <cell r="B383" t="str">
            <v>UBATA-BA</v>
          </cell>
          <cell r="C383" t="str">
            <v>BA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</row>
        <row r="384">
          <cell r="B384" t="str">
            <v>UNA-BA</v>
          </cell>
          <cell r="C384" t="str">
            <v>BA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</row>
        <row r="385">
          <cell r="B385" t="str">
            <v>URUCUCA-BA</v>
          </cell>
          <cell r="C385" t="str">
            <v>BA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</row>
        <row r="386">
          <cell r="B386" t="str">
            <v>VALENCA-BA</v>
          </cell>
          <cell r="C386" t="str">
            <v>BA</v>
          </cell>
          <cell r="D386">
            <v>2563.59</v>
          </cell>
          <cell r="E386">
            <v>0</v>
          </cell>
          <cell r="F386">
            <v>2563.59</v>
          </cell>
          <cell r="G386">
            <v>2563.59</v>
          </cell>
        </row>
        <row r="387">
          <cell r="B387" t="str">
            <v>VALENTE-BA</v>
          </cell>
          <cell r="C387" t="str">
            <v>BA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</row>
        <row r="388">
          <cell r="B388" t="str">
            <v>VARZEA DA ROCA-BA</v>
          </cell>
          <cell r="C388" t="str">
            <v>BA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</row>
        <row r="389">
          <cell r="B389" t="str">
            <v>VARZEA DO POCO-BA</v>
          </cell>
          <cell r="C389" t="str">
            <v>BA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B390" t="str">
            <v>VARZEA NOVA-BA</v>
          </cell>
          <cell r="C390" t="str">
            <v>BA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</row>
        <row r="391">
          <cell r="B391" t="str">
            <v>VARZEDO-BA</v>
          </cell>
          <cell r="C391" t="str">
            <v>BA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</row>
        <row r="392">
          <cell r="B392" t="str">
            <v>VERA CRUZ-BA</v>
          </cell>
          <cell r="C392" t="str">
            <v>BA</v>
          </cell>
          <cell r="D392">
            <v>2563.59</v>
          </cell>
          <cell r="E392">
            <v>0</v>
          </cell>
          <cell r="F392">
            <v>2563.59</v>
          </cell>
          <cell r="G392">
            <v>2563.59</v>
          </cell>
        </row>
        <row r="393">
          <cell r="B393" t="str">
            <v>VEREDA-BA</v>
          </cell>
          <cell r="C393" t="str">
            <v>BA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</row>
        <row r="394">
          <cell r="B394" t="str">
            <v>VITORIA DA CONQUISTA-BA</v>
          </cell>
          <cell r="C394" t="str">
            <v>BA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B395" t="str">
            <v>WENCESLAU GUIMARAES-BA</v>
          </cell>
          <cell r="C395" t="str">
            <v>BA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</row>
        <row r="396">
          <cell r="B396" t="str">
            <v>BAHIA  TOTAL</v>
          </cell>
          <cell r="D396">
            <v>62674.00999999998</v>
          </cell>
          <cell r="E396">
            <v>33502.1</v>
          </cell>
          <cell r="F396">
            <v>96176.109999999986</v>
          </cell>
          <cell r="G396">
            <v>96176.109999999986</v>
          </cell>
        </row>
        <row r="397">
          <cell r="B397" t="str">
            <v>ACARAU-CE</v>
          </cell>
          <cell r="C397" t="str">
            <v>CE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B398" t="str">
            <v>ALCANTARAS-CE</v>
          </cell>
          <cell r="C398" t="str">
            <v>CE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B399" t="str">
            <v>AMONTADA-CE</v>
          </cell>
          <cell r="C399" t="str">
            <v>CE</v>
          </cell>
          <cell r="D399">
            <v>2563.59</v>
          </cell>
          <cell r="E399">
            <v>0</v>
          </cell>
          <cell r="F399">
            <v>2563.59</v>
          </cell>
          <cell r="G399">
            <v>2563.59</v>
          </cell>
        </row>
        <row r="400">
          <cell r="B400" t="str">
            <v>APUIARES-CE</v>
          </cell>
          <cell r="C400" t="str">
            <v>CE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B401" t="str">
            <v>AQUIRAZ-CE</v>
          </cell>
          <cell r="C401" t="str">
            <v>CE</v>
          </cell>
          <cell r="D401">
            <v>229.57</v>
          </cell>
          <cell r="E401">
            <v>414.34</v>
          </cell>
          <cell r="F401">
            <v>643.91</v>
          </cell>
          <cell r="G401">
            <v>643.91</v>
          </cell>
        </row>
        <row r="402">
          <cell r="B402" t="str">
            <v>ARACATI-CE</v>
          </cell>
          <cell r="C402" t="str">
            <v>CE</v>
          </cell>
          <cell r="D402">
            <v>2563.59</v>
          </cell>
          <cell r="E402">
            <v>0</v>
          </cell>
          <cell r="F402">
            <v>2563.59</v>
          </cell>
          <cell r="G402">
            <v>2563.59</v>
          </cell>
        </row>
        <row r="403">
          <cell r="B403" t="str">
            <v>ARARENDA-CE</v>
          </cell>
          <cell r="C403" t="str">
            <v>CE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</row>
        <row r="404">
          <cell r="B404" t="str">
            <v>BARROQUINHA-CE</v>
          </cell>
          <cell r="C404" t="str">
            <v>CE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</row>
        <row r="405">
          <cell r="B405" t="str">
            <v>BELA CRUZ-CE</v>
          </cell>
          <cell r="C405" t="str">
            <v>CE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</row>
        <row r="406">
          <cell r="B406" t="str">
            <v>CAMOCIM-CE</v>
          </cell>
          <cell r="C406" t="str">
            <v>CE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</row>
        <row r="407">
          <cell r="B407" t="str">
            <v>CANINDE-CE</v>
          </cell>
          <cell r="C407" t="str">
            <v>CE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B408" t="str">
            <v>CARIDADE-CE</v>
          </cell>
          <cell r="C408" t="str">
            <v>CE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B409" t="str">
            <v>CARIRE-CE</v>
          </cell>
          <cell r="C409" t="str">
            <v>CE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</row>
        <row r="410">
          <cell r="B410" t="str">
            <v>CARNAUBAL-CE</v>
          </cell>
          <cell r="C410" t="str">
            <v>CE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</row>
        <row r="411">
          <cell r="B411" t="str">
            <v>CATUNDA-CE</v>
          </cell>
          <cell r="C411" t="str">
            <v>CE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</row>
        <row r="412">
          <cell r="B412" t="str">
            <v>CAUCAIA-CE</v>
          </cell>
          <cell r="C412" t="str">
            <v>CE</v>
          </cell>
          <cell r="D412">
            <v>229.57</v>
          </cell>
          <cell r="E412">
            <v>333.8</v>
          </cell>
          <cell r="F412">
            <v>563.37</v>
          </cell>
          <cell r="G412">
            <v>563.37</v>
          </cell>
        </row>
        <row r="413">
          <cell r="B413" t="str">
            <v>CHAVAL-CE</v>
          </cell>
          <cell r="C413" t="str">
            <v>CE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</row>
        <row r="414">
          <cell r="B414" t="str">
            <v>COREAU-CE</v>
          </cell>
          <cell r="C414" t="str">
            <v>CE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</row>
        <row r="415">
          <cell r="B415" t="str">
            <v>CRATEUS-CE</v>
          </cell>
          <cell r="C415" t="str">
            <v>CE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</row>
        <row r="416">
          <cell r="B416" t="str">
            <v>CROATA-CE</v>
          </cell>
          <cell r="C416" t="str">
            <v>CE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</row>
        <row r="417">
          <cell r="B417" t="str">
            <v>CRUZ-CE</v>
          </cell>
          <cell r="C417" t="str">
            <v>CE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</row>
        <row r="418">
          <cell r="B418" t="str">
            <v>FORQUILHA-CE</v>
          </cell>
          <cell r="C418" t="str">
            <v>CE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</row>
        <row r="419">
          <cell r="B419" t="str">
            <v>FORTALEZA-CE</v>
          </cell>
          <cell r="C419" t="str">
            <v>CE</v>
          </cell>
          <cell r="D419">
            <v>229.57</v>
          </cell>
          <cell r="E419">
            <v>501.02</v>
          </cell>
          <cell r="F419">
            <v>730.58999999999992</v>
          </cell>
          <cell r="G419">
            <v>730.58999999999992</v>
          </cell>
        </row>
        <row r="420">
          <cell r="B420" t="str">
            <v>FRECHEIRINHA-CE</v>
          </cell>
          <cell r="C420" t="str">
            <v>CE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</row>
        <row r="421">
          <cell r="B421" t="str">
            <v>GENERAL SAMPAIO-CE</v>
          </cell>
          <cell r="C421" t="str">
            <v>CE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</row>
        <row r="422">
          <cell r="B422" t="str">
            <v>GRACA-CE</v>
          </cell>
          <cell r="C422" t="str">
            <v>CE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</row>
        <row r="423">
          <cell r="B423" t="str">
            <v>GRANJA-CE</v>
          </cell>
          <cell r="C423" t="str">
            <v>CE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</row>
        <row r="424">
          <cell r="B424" t="str">
            <v>GROAIRAS-CE</v>
          </cell>
          <cell r="C424" t="str">
            <v>CE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</row>
        <row r="425">
          <cell r="B425" t="str">
            <v>GUARACIABA DO NORTE-CE</v>
          </cell>
          <cell r="C425" t="str">
            <v>CE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</row>
        <row r="426">
          <cell r="B426" t="str">
            <v>HIDROLANDIA-CE</v>
          </cell>
          <cell r="C426" t="str">
            <v>CE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</row>
        <row r="427">
          <cell r="B427" t="str">
            <v>HORIZONTE-CE</v>
          </cell>
          <cell r="C427" t="str">
            <v>CE</v>
          </cell>
          <cell r="D427">
            <v>2563.59</v>
          </cell>
          <cell r="E427">
            <v>0</v>
          </cell>
          <cell r="F427">
            <v>2563.59</v>
          </cell>
          <cell r="G427">
            <v>2563.59</v>
          </cell>
        </row>
        <row r="428">
          <cell r="B428" t="str">
            <v>IBIAPINA-CE</v>
          </cell>
          <cell r="C428" t="str">
            <v>CE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B429" t="str">
            <v>ICAPUI-CE</v>
          </cell>
          <cell r="C429" t="str">
            <v>CE</v>
          </cell>
          <cell r="D429">
            <v>2563.59</v>
          </cell>
          <cell r="E429">
            <v>0</v>
          </cell>
          <cell r="F429">
            <v>2563.59</v>
          </cell>
          <cell r="G429">
            <v>2563.59</v>
          </cell>
        </row>
        <row r="430">
          <cell r="B430" t="str">
            <v>INDEPENDENCIA-CE</v>
          </cell>
          <cell r="C430" t="str">
            <v>CE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</row>
        <row r="431">
          <cell r="B431" t="str">
            <v>IPAPORANGA-CE</v>
          </cell>
          <cell r="C431" t="str">
            <v>CE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</row>
        <row r="432">
          <cell r="B432" t="str">
            <v>IPU-CE</v>
          </cell>
          <cell r="C432" t="str">
            <v>CE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</row>
        <row r="433">
          <cell r="B433" t="str">
            <v>IPUEIRAS-CE</v>
          </cell>
          <cell r="C433" t="str">
            <v>CE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</row>
        <row r="434">
          <cell r="B434" t="str">
            <v>IRAUCUBA-CE</v>
          </cell>
          <cell r="C434" t="str">
            <v>CE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</row>
        <row r="435">
          <cell r="B435" t="str">
            <v>ITAPAGE-CE</v>
          </cell>
          <cell r="C435" t="str">
            <v>CE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</row>
        <row r="436">
          <cell r="B436" t="str">
            <v>ITAPIPOCA-CE</v>
          </cell>
          <cell r="C436" t="str">
            <v>CE</v>
          </cell>
          <cell r="D436">
            <v>2563.59</v>
          </cell>
          <cell r="E436">
            <v>0</v>
          </cell>
          <cell r="F436">
            <v>2563.59</v>
          </cell>
          <cell r="G436">
            <v>2563.59</v>
          </cell>
        </row>
        <row r="437">
          <cell r="B437" t="str">
            <v>ITAREMA-CE</v>
          </cell>
          <cell r="C437" t="str">
            <v>CE</v>
          </cell>
          <cell r="D437">
            <v>2563.59</v>
          </cell>
          <cell r="E437">
            <v>0</v>
          </cell>
          <cell r="F437">
            <v>2563.59</v>
          </cell>
          <cell r="G437">
            <v>2563.59</v>
          </cell>
        </row>
        <row r="438">
          <cell r="B438" t="str">
            <v>JAGUARUANA-CE</v>
          </cell>
          <cell r="C438" t="str">
            <v>CE</v>
          </cell>
          <cell r="D438">
            <v>2563.59</v>
          </cell>
          <cell r="E438">
            <v>0</v>
          </cell>
          <cell r="F438">
            <v>2563.59</v>
          </cell>
          <cell r="G438">
            <v>2563.59</v>
          </cell>
        </row>
        <row r="439">
          <cell r="B439" t="str">
            <v>JIJOCA DE JERICOACOARA-CE</v>
          </cell>
          <cell r="C439" t="str">
            <v>CE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</row>
        <row r="440">
          <cell r="B440" t="str">
            <v>MARACANAU-CE</v>
          </cell>
          <cell r="C440" t="str">
            <v>CE</v>
          </cell>
          <cell r="D440">
            <v>2563.59</v>
          </cell>
          <cell r="E440">
            <v>0</v>
          </cell>
          <cell r="F440">
            <v>2563.59</v>
          </cell>
          <cell r="G440">
            <v>2563.59</v>
          </cell>
        </row>
        <row r="441">
          <cell r="B441" t="str">
            <v>MARCO-CE</v>
          </cell>
          <cell r="C441" t="str">
            <v>CE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</row>
        <row r="442">
          <cell r="B442" t="str">
            <v>MARTINOPOLE-CE</v>
          </cell>
          <cell r="C442" t="str">
            <v>CE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</row>
        <row r="443">
          <cell r="B443" t="str">
            <v>MASSAPE-CE</v>
          </cell>
          <cell r="C443" t="str">
            <v>CE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</row>
        <row r="444">
          <cell r="B444" t="str">
            <v>MERUOCA-CE</v>
          </cell>
          <cell r="C444" t="str">
            <v>CE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</row>
        <row r="445">
          <cell r="B445" t="str">
            <v>MIRAIMA-CE</v>
          </cell>
          <cell r="C445" t="str">
            <v>CE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</row>
        <row r="446">
          <cell r="B446" t="str">
            <v>MONSENHOR TABOSA-CE</v>
          </cell>
          <cell r="C446" t="str">
            <v>CE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</row>
        <row r="447">
          <cell r="B447" t="str">
            <v>MORAUJO-CE</v>
          </cell>
          <cell r="C447" t="str">
            <v>CE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</row>
        <row r="448">
          <cell r="B448" t="str">
            <v>MORRINHOS-CE</v>
          </cell>
          <cell r="C448" t="str">
            <v>CE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</row>
        <row r="449">
          <cell r="B449" t="str">
            <v>MUCAMBO-CE</v>
          </cell>
          <cell r="C449" t="str">
            <v>CE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</row>
        <row r="450">
          <cell r="B450" t="str">
            <v>NOVA RUSSAS-CE</v>
          </cell>
          <cell r="C450" t="str">
            <v>CE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</row>
        <row r="451">
          <cell r="B451" t="str">
            <v>NOVO ORIENTE-CE</v>
          </cell>
          <cell r="C451" t="str">
            <v>CE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</row>
        <row r="452">
          <cell r="B452" t="str">
            <v>PACAJUS-CE</v>
          </cell>
          <cell r="C452" t="str">
            <v>CE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</row>
        <row r="453">
          <cell r="B453" t="str">
            <v>PACUJA-CE</v>
          </cell>
          <cell r="C453" t="str">
            <v>CE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</row>
        <row r="454">
          <cell r="B454" t="str">
            <v>PARACURU-CE</v>
          </cell>
          <cell r="C454" t="str">
            <v>CE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</row>
        <row r="455">
          <cell r="B455" t="str">
            <v>PARAIPABA-CE</v>
          </cell>
          <cell r="C455" t="str">
            <v>CE</v>
          </cell>
          <cell r="D455">
            <v>2563.59</v>
          </cell>
          <cell r="E455">
            <v>0</v>
          </cell>
          <cell r="F455">
            <v>2563.59</v>
          </cell>
          <cell r="G455">
            <v>2563.59</v>
          </cell>
        </row>
        <row r="456">
          <cell r="B456" t="str">
            <v>PARAMOTI-CE</v>
          </cell>
          <cell r="C456" t="str">
            <v>CE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</row>
        <row r="457">
          <cell r="B457" t="str">
            <v>PENTECOSTE-CE</v>
          </cell>
          <cell r="C457" t="str">
            <v>CE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B458" t="str">
            <v>PIRES FERREIRA-CE</v>
          </cell>
          <cell r="C458" t="str">
            <v>CE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</row>
        <row r="459">
          <cell r="B459" t="str">
            <v>PORANGA-CE</v>
          </cell>
          <cell r="C459" t="str">
            <v>CE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</row>
        <row r="460">
          <cell r="B460" t="str">
            <v>QUITERIANOPOLIS-CE</v>
          </cell>
          <cell r="C460" t="str">
            <v>CE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</row>
        <row r="461">
          <cell r="B461" t="str">
            <v>RERIUTABA-CE</v>
          </cell>
          <cell r="C461" t="str">
            <v>CE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</row>
        <row r="462">
          <cell r="B462" t="str">
            <v>SANTA QUITERIA-CE</v>
          </cell>
          <cell r="C462" t="str">
            <v>CE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</row>
        <row r="463">
          <cell r="B463" t="str">
            <v>SANTANA DO ACARAU-CE</v>
          </cell>
          <cell r="C463" t="str">
            <v>CE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</row>
        <row r="464">
          <cell r="B464" t="str">
            <v>SAO BENEDITO-CE</v>
          </cell>
          <cell r="C464" t="str">
            <v>CE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</row>
        <row r="465">
          <cell r="B465" t="str">
            <v>SAO GONCALO DO AMARANTE-CE</v>
          </cell>
          <cell r="C465" t="str">
            <v>CE</v>
          </cell>
          <cell r="D465">
            <v>2563.59</v>
          </cell>
          <cell r="E465">
            <v>0</v>
          </cell>
          <cell r="F465">
            <v>2563.59</v>
          </cell>
          <cell r="G465">
            <v>2563.59</v>
          </cell>
        </row>
        <row r="466">
          <cell r="B466" t="str">
            <v>SAO LUIS DO CURU-CE</v>
          </cell>
          <cell r="C466" t="str">
            <v>CE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</row>
        <row r="467">
          <cell r="B467" t="str">
            <v>SENADOR SA-CE</v>
          </cell>
          <cell r="C467" t="str">
            <v>CE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</row>
        <row r="468">
          <cell r="B468" t="str">
            <v>SOBRAL-CE</v>
          </cell>
          <cell r="C468" t="str">
            <v>CE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</row>
        <row r="469">
          <cell r="B469" t="str">
            <v>TAMBORIL-CE</v>
          </cell>
          <cell r="C469" t="str">
            <v>CE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</row>
        <row r="470">
          <cell r="B470" t="str">
            <v>TEJUCUOCA-CE</v>
          </cell>
          <cell r="C470" t="str">
            <v>CE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</row>
        <row r="471">
          <cell r="B471" t="str">
            <v>TIANGUA-CE</v>
          </cell>
          <cell r="C471" t="str">
            <v>CE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</row>
        <row r="472">
          <cell r="B472" t="str">
            <v>TRAIRI-CE</v>
          </cell>
          <cell r="C472" t="str">
            <v>CE</v>
          </cell>
          <cell r="D472">
            <v>2563.59</v>
          </cell>
          <cell r="E472">
            <v>0</v>
          </cell>
          <cell r="F472">
            <v>2563.59</v>
          </cell>
          <cell r="G472">
            <v>2563.59</v>
          </cell>
        </row>
        <row r="473">
          <cell r="B473" t="str">
            <v>TURURU-CE</v>
          </cell>
          <cell r="C473" t="str">
            <v>CE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</row>
        <row r="474">
          <cell r="B474" t="str">
            <v>UBAJARA-CE</v>
          </cell>
          <cell r="C474" t="str">
            <v>CE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</row>
        <row r="475">
          <cell r="B475" t="str">
            <v>UMIRIM-CE</v>
          </cell>
          <cell r="C475" t="str">
            <v>CE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</row>
        <row r="476">
          <cell r="B476" t="str">
            <v>URUBURETAMA-CE</v>
          </cell>
          <cell r="C476" t="str">
            <v>CE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</row>
        <row r="477">
          <cell r="B477" t="str">
            <v>URUOCA-CE</v>
          </cell>
          <cell r="C477" t="str">
            <v>CE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</row>
        <row r="478">
          <cell r="B478" t="str">
            <v>VARJOTA-CE</v>
          </cell>
          <cell r="C478" t="str">
            <v>CE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</row>
        <row r="479">
          <cell r="B479" t="str">
            <v>VICOSA DO CEARA-CE</v>
          </cell>
          <cell r="C479" t="str">
            <v>CE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</row>
        <row r="480">
          <cell r="B480" t="str">
            <v>CEARA  TOTAL</v>
          </cell>
          <cell r="D480">
            <v>28888.2</v>
          </cell>
          <cell r="E480">
            <v>1249.1599999999999</v>
          </cell>
          <cell r="F480">
            <v>30137.360000000001</v>
          </cell>
          <cell r="G480">
            <v>30137.360000000001</v>
          </cell>
        </row>
        <row r="481">
          <cell r="B481" t="str">
            <v>AFONSO CLAUDIO-ES</v>
          </cell>
          <cell r="C481" t="str">
            <v>ES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</row>
        <row r="482">
          <cell r="B482" t="str">
            <v>AGUA DOCE DO NORTE-ES</v>
          </cell>
          <cell r="C482" t="str">
            <v>ES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</row>
        <row r="483">
          <cell r="B483" t="str">
            <v>AGUIA BRANCA-ES</v>
          </cell>
          <cell r="C483" t="str">
            <v>ES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</row>
        <row r="484">
          <cell r="B484" t="str">
            <v>ALEGRE-ES</v>
          </cell>
          <cell r="C484" t="str">
            <v>ES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</row>
        <row r="485">
          <cell r="B485" t="str">
            <v>ALFREDO CHAVES-ES</v>
          </cell>
          <cell r="C485" t="str">
            <v>ES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</row>
        <row r="486">
          <cell r="B486" t="str">
            <v>ALTO RIO NOVO-ES</v>
          </cell>
          <cell r="C486" t="str">
            <v>ES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</row>
        <row r="487">
          <cell r="B487" t="str">
            <v>ANCHIETA-ES</v>
          </cell>
          <cell r="C487" t="str">
            <v>ES</v>
          </cell>
          <cell r="D487">
            <v>2563.59</v>
          </cell>
          <cell r="E487">
            <v>1589.85</v>
          </cell>
          <cell r="F487">
            <v>4153.4400000000005</v>
          </cell>
          <cell r="G487">
            <v>4153.4400000000005</v>
          </cell>
        </row>
        <row r="488">
          <cell r="B488" t="str">
            <v>APIACA-ES</v>
          </cell>
          <cell r="C488" t="str">
            <v>ES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</row>
        <row r="489">
          <cell r="B489" t="str">
            <v>ARACRUZ-ES</v>
          </cell>
          <cell r="C489" t="str">
            <v>ES</v>
          </cell>
          <cell r="D489">
            <v>229.57</v>
          </cell>
          <cell r="E489">
            <v>189.84</v>
          </cell>
          <cell r="F489">
            <v>419.40999999999997</v>
          </cell>
          <cell r="G489">
            <v>419.40999999999997</v>
          </cell>
        </row>
        <row r="490">
          <cell r="B490" t="str">
            <v>ATILIO VIVACQUA-ES</v>
          </cell>
          <cell r="C490" t="str">
            <v>ES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</row>
        <row r="491">
          <cell r="B491" t="str">
            <v>BAIXO GUANDU-ES</v>
          </cell>
          <cell r="C491" t="str">
            <v>ES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</row>
        <row r="492">
          <cell r="B492" t="str">
            <v>BARRA DE SAO FRANCISCO-ES</v>
          </cell>
          <cell r="C492" t="str">
            <v>ES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</row>
        <row r="493">
          <cell r="B493" t="str">
            <v>BOA ESPERANCA-ES</v>
          </cell>
          <cell r="C493" t="str">
            <v>ES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</row>
        <row r="494">
          <cell r="B494" t="str">
            <v>BOM JESUS DO NORTE-ES</v>
          </cell>
          <cell r="C494" t="str">
            <v>ES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</row>
        <row r="495">
          <cell r="B495" t="str">
            <v>BREJETUBA-ES</v>
          </cell>
          <cell r="C495" t="str">
            <v>ES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</row>
        <row r="496">
          <cell r="B496" t="str">
            <v>CACHOEIRO DE ITAPEMIRIM-ES</v>
          </cell>
          <cell r="C496" t="str">
            <v>ES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</row>
        <row r="497">
          <cell r="B497" t="str">
            <v>CARIACICA-ES</v>
          </cell>
          <cell r="C497" t="str">
            <v>ES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</row>
        <row r="498">
          <cell r="B498" t="str">
            <v>CASTELO-ES</v>
          </cell>
          <cell r="C498" t="str">
            <v>ES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</row>
        <row r="499">
          <cell r="B499" t="str">
            <v>COLATINA-ES</v>
          </cell>
          <cell r="C499" t="str">
            <v>ES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</row>
        <row r="500">
          <cell r="B500" t="str">
            <v>CONCEICAO DA BARRA-ES</v>
          </cell>
          <cell r="C500" t="str">
            <v>ES</v>
          </cell>
          <cell r="D500">
            <v>0</v>
          </cell>
          <cell r="E500">
            <v>40.67</v>
          </cell>
          <cell r="F500">
            <v>40.67</v>
          </cell>
          <cell r="G500">
            <v>40.67</v>
          </cell>
        </row>
        <row r="501">
          <cell r="B501" t="str">
            <v>CONCEICAO DO CASTELO-ES</v>
          </cell>
          <cell r="C501" t="str">
            <v>ES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</row>
        <row r="502">
          <cell r="B502" t="str">
            <v>DIVINO DE SAO LOURENCO-ES</v>
          </cell>
          <cell r="C502" t="str">
            <v>ES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</row>
        <row r="503">
          <cell r="B503" t="str">
            <v>DOMINGOS MARTINS-ES</v>
          </cell>
          <cell r="C503" t="str">
            <v>ES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</row>
        <row r="504">
          <cell r="B504" t="str">
            <v>DORES DO RIO PRETO-ES</v>
          </cell>
          <cell r="C504" t="str">
            <v>ES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</row>
        <row r="505">
          <cell r="B505" t="str">
            <v>ECOPORANGA-ES</v>
          </cell>
          <cell r="C505" t="str">
            <v>ES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</row>
        <row r="506">
          <cell r="B506" t="str">
            <v>FUNDAO-ES</v>
          </cell>
          <cell r="C506" t="str">
            <v>ES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</row>
        <row r="507">
          <cell r="B507" t="str">
            <v>GOVERNADOR LINDENBERG-ES</v>
          </cell>
          <cell r="C507" t="str">
            <v>ES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</row>
        <row r="508">
          <cell r="B508" t="str">
            <v>GUACUI-ES</v>
          </cell>
          <cell r="C508" t="str">
            <v>ES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</row>
        <row r="509">
          <cell r="B509" t="str">
            <v>GUARAPARI-ES</v>
          </cell>
          <cell r="C509" t="str">
            <v>ES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</row>
        <row r="510">
          <cell r="B510" t="str">
            <v>IBATIBA-ES</v>
          </cell>
          <cell r="C510" t="str">
            <v>ES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</row>
        <row r="511">
          <cell r="B511" t="str">
            <v>IBIRACU-ES</v>
          </cell>
          <cell r="C511" t="str">
            <v>ES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</row>
        <row r="512">
          <cell r="B512" t="str">
            <v>IBITIRAMA-ES</v>
          </cell>
          <cell r="C512" t="str">
            <v>ES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</row>
        <row r="513">
          <cell r="B513" t="str">
            <v>ICONHA-ES</v>
          </cell>
          <cell r="C513" t="str">
            <v>ES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</row>
        <row r="514">
          <cell r="B514" t="str">
            <v>IRUPI-ES</v>
          </cell>
          <cell r="C514" t="str">
            <v>ES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</row>
        <row r="515">
          <cell r="B515" t="str">
            <v>ITAGUACU-ES</v>
          </cell>
          <cell r="C515" t="str">
            <v>ES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</row>
        <row r="516">
          <cell r="B516" t="str">
            <v>ITAPEMIRIM-ES</v>
          </cell>
          <cell r="C516" t="str">
            <v>ES</v>
          </cell>
          <cell r="D516">
            <v>229.57</v>
          </cell>
          <cell r="E516">
            <v>16.03</v>
          </cell>
          <cell r="F516">
            <v>245.6</v>
          </cell>
          <cell r="G516">
            <v>245.6</v>
          </cell>
        </row>
        <row r="517">
          <cell r="B517" t="str">
            <v>ITARANA-ES</v>
          </cell>
          <cell r="C517" t="str">
            <v>ES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</row>
        <row r="518">
          <cell r="B518" t="str">
            <v>IUNA-ES</v>
          </cell>
          <cell r="C518" t="str">
            <v>ES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</row>
        <row r="519">
          <cell r="B519" t="str">
            <v>JAGUARE-ES</v>
          </cell>
          <cell r="C519" t="str">
            <v>ES</v>
          </cell>
          <cell r="D519">
            <v>229.57</v>
          </cell>
          <cell r="E519">
            <v>41.28</v>
          </cell>
          <cell r="F519">
            <v>270.85000000000002</v>
          </cell>
          <cell r="G519">
            <v>270.85000000000002</v>
          </cell>
        </row>
        <row r="520">
          <cell r="B520" t="str">
            <v>JERONIMO MONTEIRO-ES</v>
          </cell>
          <cell r="C520" t="str">
            <v>ES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</row>
        <row r="521">
          <cell r="B521" t="str">
            <v>JOAO NEIVA-ES</v>
          </cell>
          <cell r="C521" t="str">
            <v>ES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</row>
        <row r="522">
          <cell r="B522" t="str">
            <v>LARANJA DA TERRA-ES</v>
          </cell>
          <cell r="C522" t="str">
            <v>ES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</row>
        <row r="523">
          <cell r="B523" t="str">
            <v>LINHARES-ES</v>
          </cell>
          <cell r="C523" t="str">
            <v>ES</v>
          </cell>
          <cell r="D523">
            <v>2563.59</v>
          </cell>
          <cell r="E523">
            <v>8947.23</v>
          </cell>
          <cell r="F523">
            <v>11510.82</v>
          </cell>
          <cell r="G523">
            <v>11510.82</v>
          </cell>
        </row>
        <row r="524">
          <cell r="B524" t="str">
            <v>MANTENOPOLIS-ES</v>
          </cell>
          <cell r="C524" t="str">
            <v>ES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</row>
        <row r="525">
          <cell r="B525" t="str">
            <v>MARATAIZES-ES</v>
          </cell>
          <cell r="C525" t="str">
            <v>ES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</row>
        <row r="526">
          <cell r="B526" t="str">
            <v>MARECHAL FLORIANO-ES</v>
          </cell>
          <cell r="C526" t="str">
            <v>ES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</row>
        <row r="527">
          <cell r="B527" t="str">
            <v>MARILANDIA-ES</v>
          </cell>
          <cell r="C527" t="str">
            <v>ES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</row>
        <row r="528">
          <cell r="B528" t="str">
            <v>MIMOSO DO SUL-ES</v>
          </cell>
          <cell r="C528" t="str">
            <v>ES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</row>
        <row r="529">
          <cell r="B529" t="str">
            <v>MONTANHA-ES</v>
          </cell>
          <cell r="C529" t="str">
            <v>ES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</row>
        <row r="530">
          <cell r="B530" t="str">
            <v>MUCURICI-ES</v>
          </cell>
          <cell r="C530" t="str">
            <v>ES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</row>
        <row r="531">
          <cell r="B531" t="str">
            <v>MUNIZ FREIRE-ES</v>
          </cell>
          <cell r="C531" t="str">
            <v>ES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</row>
        <row r="532">
          <cell r="B532" t="str">
            <v>MUQUI-ES</v>
          </cell>
          <cell r="C532" t="str">
            <v>ES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</row>
        <row r="533">
          <cell r="B533" t="str">
            <v>NOVA VENECIA-ES</v>
          </cell>
          <cell r="C533" t="str">
            <v>ES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</row>
        <row r="534">
          <cell r="B534" t="str">
            <v>PANCAS-ES</v>
          </cell>
          <cell r="C534" t="str">
            <v>ES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</row>
        <row r="535">
          <cell r="B535" t="str">
            <v>PEDRO CANARIO-ES</v>
          </cell>
          <cell r="C535" t="str">
            <v>ES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</row>
        <row r="536">
          <cell r="B536" t="str">
            <v>PINHEIROS-ES</v>
          </cell>
          <cell r="C536" t="str">
            <v>ES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</row>
        <row r="537">
          <cell r="B537" t="str">
            <v>PIUMA-ES</v>
          </cell>
          <cell r="C537" t="str">
            <v>ES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</row>
        <row r="538">
          <cell r="B538" t="str">
            <v>PONTO BELO-ES</v>
          </cell>
          <cell r="C538" t="str">
            <v>ES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</row>
        <row r="539">
          <cell r="B539" t="str">
            <v>PRESIDENTE KENNEDY-ES</v>
          </cell>
          <cell r="C539" t="str">
            <v>ES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</row>
        <row r="540">
          <cell r="B540" t="str">
            <v>RIO BANANAL-ES</v>
          </cell>
          <cell r="C540" t="str">
            <v>ES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</row>
        <row r="541">
          <cell r="B541" t="str">
            <v>RIO NOVO DO SUL-ES</v>
          </cell>
          <cell r="C541" t="str">
            <v>ES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</row>
        <row r="542">
          <cell r="B542" t="str">
            <v>SANTA LEOPOLDINA-ES</v>
          </cell>
          <cell r="C542" t="str">
            <v>ES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</row>
        <row r="543">
          <cell r="B543" t="str">
            <v>SANTA MARIA DE JETIBA-ES</v>
          </cell>
          <cell r="C543" t="str">
            <v>ES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</row>
        <row r="544">
          <cell r="B544" t="str">
            <v>SANTA TERESA-ES</v>
          </cell>
          <cell r="C544" t="str">
            <v>ES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</row>
        <row r="545">
          <cell r="B545" t="str">
            <v>SAO DOMINGOS DO NORTE-ES</v>
          </cell>
          <cell r="C545" t="str">
            <v>ES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</row>
        <row r="546">
          <cell r="B546" t="str">
            <v>SAO GABRIEL DA PALHA-ES</v>
          </cell>
          <cell r="C546" t="str">
            <v>ES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</row>
        <row r="547">
          <cell r="B547" t="str">
            <v>SAO JOSE DO CALCADO-ES</v>
          </cell>
          <cell r="C547" t="str">
            <v>ES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</row>
        <row r="548">
          <cell r="B548" t="str">
            <v>SAO MATEUS-ES</v>
          </cell>
          <cell r="C548" t="str">
            <v>ES</v>
          </cell>
          <cell r="D548">
            <v>2563.59</v>
          </cell>
          <cell r="E548">
            <v>54.23</v>
          </cell>
          <cell r="F548">
            <v>2617.8200000000002</v>
          </cell>
          <cell r="G548">
            <v>2617.8200000000002</v>
          </cell>
        </row>
        <row r="549">
          <cell r="B549" t="str">
            <v>SAO ROQUE DO CANAA-ES</v>
          </cell>
          <cell r="C549" t="str">
            <v>ES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</row>
        <row r="550">
          <cell r="B550" t="str">
            <v>SERRA-ES</v>
          </cell>
          <cell r="C550" t="str">
            <v>ES</v>
          </cell>
          <cell r="D550">
            <v>2563.59</v>
          </cell>
          <cell r="E550">
            <v>0</v>
          </cell>
          <cell r="F550">
            <v>2563.59</v>
          </cell>
          <cell r="G550">
            <v>2563.59</v>
          </cell>
        </row>
        <row r="551">
          <cell r="B551" t="str">
            <v>SOORETAMA-ES</v>
          </cell>
          <cell r="C551" t="str">
            <v>ES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</row>
        <row r="552">
          <cell r="B552" t="str">
            <v>VARGEM ALTA-ES</v>
          </cell>
          <cell r="C552" t="str">
            <v>ES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</row>
        <row r="553">
          <cell r="B553" t="str">
            <v>VENDA NOVA DO IMIGRANTE-ES</v>
          </cell>
          <cell r="C553" t="str">
            <v>ES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</row>
        <row r="554">
          <cell r="B554" t="str">
            <v>VIANA-ES</v>
          </cell>
          <cell r="C554" t="str">
            <v>ES</v>
          </cell>
          <cell r="D554">
            <v>229.57</v>
          </cell>
          <cell r="E554">
            <v>71.17</v>
          </cell>
          <cell r="F554">
            <v>300.74</v>
          </cell>
          <cell r="G554">
            <v>300.74</v>
          </cell>
        </row>
        <row r="555">
          <cell r="B555" t="str">
            <v>VILA PAVAO-ES</v>
          </cell>
          <cell r="C555" t="str">
            <v>ES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</row>
        <row r="556">
          <cell r="B556" t="str">
            <v>VILA VALERIO-ES</v>
          </cell>
          <cell r="C556" t="str">
            <v>ES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</row>
        <row r="557">
          <cell r="B557" t="str">
            <v>VILA VELHA-ES</v>
          </cell>
          <cell r="C557" t="str">
            <v>ES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</row>
        <row r="558">
          <cell r="B558" t="str">
            <v>VITORIA-ES</v>
          </cell>
          <cell r="C558" t="str">
            <v>ES</v>
          </cell>
          <cell r="D558">
            <v>229.57</v>
          </cell>
          <cell r="E558">
            <v>1000.01</v>
          </cell>
          <cell r="F558">
            <v>1229.58</v>
          </cell>
          <cell r="G558">
            <v>1229.58</v>
          </cell>
        </row>
        <row r="559">
          <cell r="B559" t="str">
            <v>ESPIRITO SANTO  TOTAL</v>
          </cell>
          <cell r="D559">
            <v>11402.210000000001</v>
          </cell>
          <cell r="E559">
            <v>11950.31</v>
          </cell>
          <cell r="F559">
            <v>23352.52</v>
          </cell>
          <cell r="G559">
            <v>23352.52</v>
          </cell>
        </row>
        <row r="560">
          <cell r="B560" t="str">
            <v>BARREIRINHAS-MA</v>
          </cell>
          <cell r="C560" t="str">
            <v>MA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</row>
        <row r="561">
          <cell r="B561" t="str">
            <v>CAPINZAL DO NORTE-MA</v>
          </cell>
          <cell r="C561" t="str">
            <v>MA</v>
          </cell>
          <cell r="D561">
            <v>2563.59</v>
          </cell>
          <cell r="E561">
            <v>0</v>
          </cell>
          <cell r="F561">
            <v>2563.59</v>
          </cell>
          <cell r="G561">
            <v>2563.59</v>
          </cell>
        </row>
        <row r="562">
          <cell r="B562" t="str">
            <v>LIMA CAMPOS-MA</v>
          </cell>
          <cell r="C562" t="str">
            <v>MA</v>
          </cell>
          <cell r="D562">
            <v>2563.59</v>
          </cell>
          <cell r="E562">
            <v>0</v>
          </cell>
          <cell r="F562">
            <v>2563.59</v>
          </cell>
          <cell r="G562">
            <v>2563.59</v>
          </cell>
        </row>
        <row r="563">
          <cell r="B563" t="str">
            <v>PEDREIRAS-MA</v>
          </cell>
          <cell r="C563" t="str">
            <v>MA</v>
          </cell>
          <cell r="D563">
            <v>2563.59</v>
          </cell>
          <cell r="E563">
            <v>0</v>
          </cell>
          <cell r="F563">
            <v>2563.59</v>
          </cell>
          <cell r="G563">
            <v>2563.59</v>
          </cell>
        </row>
        <row r="564">
          <cell r="B564" t="str">
            <v>SANTO ANTONIO DOS LOPES-MA</v>
          </cell>
          <cell r="C564" t="str">
            <v>MA</v>
          </cell>
          <cell r="D564">
            <v>2563.59</v>
          </cell>
          <cell r="E564">
            <v>0</v>
          </cell>
          <cell r="F564">
            <v>2563.59</v>
          </cell>
          <cell r="G564">
            <v>2563.59</v>
          </cell>
        </row>
        <row r="565">
          <cell r="B565" t="str">
            <v>TRIZIDELA DO VALE-MA</v>
          </cell>
          <cell r="C565" t="str">
            <v>MA</v>
          </cell>
          <cell r="D565">
            <v>2563.59</v>
          </cell>
          <cell r="E565">
            <v>0</v>
          </cell>
          <cell r="F565">
            <v>2563.59</v>
          </cell>
          <cell r="G565">
            <v>2563.59</v>
          </cell>
        </row>
        <row r="566">
          <cell r="B566" t="str">
            <v>MARANHAO TOTAL</v>
          </cell>
          <cell r="D566">
            <v>12817.95</v>
          </cell>
          <cell r="E566">
            <v>0</v>
          </cell>
          <cell r="F566">
            <v>12817.95</v>
          </cell>
          <cell r="G566">
            <v>12817.95</v>
          </cell>
        </row>
        <row r="567">
          <cell r="B567" t="str">
            <v>BARBACENA-MG</v>
          </cell>
          <cell r="C567" t="str">
            <v>MG</v>
          </cell>
          <cell r="D567">
            <v>229.57</v>
          </cell>
          <cell r="E567">
            <v>5.8</v>
          </cell>
          <cell r="F567">
            <v>235.37</v>
          </cell>
          <cell r="G567">
            <v>235.37</v>
          </cell>
        </row>
        <row r="568">
          <cell r="B568" t="str">
            <v>BETIM-MG</v>
          </cell>
          <cell r="C568" t="str">
            <v>MG</v>
          </cell>
          <cell r="D568">
            <v>229.57</v>
          </cell>
          <cell r="E568">
            <v>485.11</v>
          </cell>
          <cell r="F568">
            <v>714.68000000000006</v>
          </cell>
          <cell r="G568">
            <v>714.68000000000006</v>
          </cell>
        </row>
        <row r="569">
          <cell r="B569" t="str">
            <v>BRUMADINHO-MG</v>
          </cell>
          <cell r="C569" t="str">
            <v>MG</v>
          </cell>
          <cell r="D569">
            <v>2563.59</v>
          </cell>
          <cell r="E569">
            <v>0</v>
          </cell>
          <cell r="F569">
            <v>2563.59</v>
          </cell>
          <cell r="G569">
            <v>2563.59</v>
          </cell>
        </row>
        <row r="570">
          <cell r="B570" t="str">
            <v>JACUTINGA-MG</v>
          </cell>
          <cell r="C570" t="str">
            <v>MG</v>
          </cell>
          <cell r="D570">
            <v>229.57</v>
          </cell>
          <cell r="E570">
            <v>17.8</v>
          </cell>
          <cell r="F570">
            <v>247.37</v>
          </cell>
          <cell r="G570">
            <v>247.37</v>
          </cell>
        </row>
        <row r="571">
          <cell r="B571" t="str">
            <v>JUIZ DE FORA-MG</v>
          </cell>
          <cell r="C571" t="str">
            <v>MG</v>
          </cell>
          <cell r="D571">
            <v>229.57</v>
          </cell>
          <cell r="E571">
            <v>75.010000000000005</v>
          </cell>
          <cell r="F571">
            <v>304.58</v>
          </cell>
          <cell r="G571">
            <v>304.58</v>
          </cell>
        </row>
        <row r="572">
          <cell r="B572" t="str">
            <v>SAO BRAS DO SUACUI-MG</v>
          </cell>
          <cell r="C572" t="str">
            <v>MG</v>
          </cell>
          <cell r="D572">
            <v>229.57</v>
          </cell>
          <cell r="E572">
            <v>718.52</v>
          </cell>
          <cell r="F572">
            <v>948.08999999999992</v>
          </cell>
          <cell r="G572">
            <v>948.08999999999992</v>
          </cell>
        </row>
        <row r="573">
          <cell r="B573" t="str">
            <v xml:space="preserve">MINAS GERAIS  TOTAL </v>
          </cell>
          <cell r="D573">
            <v>3711.4400000000005</v>
          </cell>
          <cell r="E573">
            <v>1302.24</v>
          </cell>
          <cell r="F573">
            <v>5013.68</v>
          </cell>
          <cell r="G573">
            <v>5013.68</v>
          </cell>
        </row>
        <row r="574">
          <cell r="B574" t="str">
            <v>AFUA-PA</v>
          </cell>
          <cell r="C574" t="str">
            <v>PA</v>
          </cell>
          <cell r="D574">
            <v>0</v>
          </cell>
          <cell r="E574">
            <v>9.81</v>
          </cell>
          <cell r="F574">
            <v>9.81</v>
          </cell>
          <cell r="G574">
            <v>9.81</v>
          </cell>
        </row>
        <row r="575">
          <cell r="B575" t="str">
            <v>ALENQUER-PA</v>
          </cell>
          <cell r="C575" t="str">
            <v>PA</v>
          </cell>
          <cell r="D575">
            <v>0</v>
          </cell>
          <cell r="E575">
            <v>9.81</v>
          </cell>
          <cell r="F575">
            <v>9.81</v>
          </cell>
          <cell r="G575">
            <v>9.81</v>
          </cell>
        </row>
        <row r="576">
          <cell r="B576" t="str">
            <v>ALMEIRIM-PA</v>
          </cell>
          <cell r="C576" t="str">
            <v>PA</v>
          </cell>
          <cell r="D576">
            <v>0</v>
          </cell>
          <cell r="E576">
            <v>9.81</v>
          </cell>
          <cell r="F576">
            <v>9.81</v>
          </cell>
          <cell r="G576">
            <v>9.81</v>
          </cell>
        </row>
        <row r="577">
          <cell r="B577" t="str">
            <v>ANAJAS-PA</v>
          </cell>
          <cell r="C577" t="str">
            <v>PA</v>
          </cell>
          <cell r="D577">
            <v>0</v>
          </cell>
          <cell r="E577">
            <v>9.81</v>
          </cell>
          <cell r="F577">
            <v>9.81</v>
          </cell>
          <cell r="G577">
            <v>9.81</v>
          </cell>
        </row>
        <row r="578">
          <cell r="B578" t="str">
            <v>BREVES-PA</v>
          </cell>
          <cell r="C578" t="str">
            <v>PA</v>
          </cell>
          <cell r="D578">
            <v>0</v>
          </cell>
          <cell r="E578">
            <v>9.81</v>
          </cell>
          <cell r="F578">
            <v>9.81</v>
          </cell>
          <cell r="G578">
            <v>9.81</v>
          </cell>
        </row>
        <row r="579">
          <cell r="B579" t="str">
            <v>CHAVES-PA</v>
          </cell>
          <cell r="C579" t="str">
            <v>PA</v>
          </cell>
          <cell r="D579">
            <v>0</v>
          </cell>
          <cell r="E579">
            <v>9.81</v>
          </cell>
          <cell r="F579">
            <v>9.81</v>
          </cell>
          <cell r="G579">
            <v>9.81</v>
          </cell>
        </row>
        <row r="580">
          <cell r="B580" t="str">
            <v>CURUA-PA</v>
          </cell>
          <cell r="C580" t="str">
            <v>PA</v>
          </cell>
          <cell r="D580">
            <v>0</v>
          </cell>
          <cell r="E580">
            <v>9.81</v>
          </cell>
          <cell r="F580">
            <v>9.81</v>
          </cell>
          <cell r="G580">
            <v>9.81</v>
          </cell>
        </row>
        <row r="581">
          <cell r="B581" t="str">
            <v>FARO-PA</v>
          </cell>
          <cell r="C581" t="str">
            <v>PA</v>
          </cell>
          <cell r="D581">
            <v>0</v>
          </cell>
          <cell r="E581">
            <v>9.81</v>
          </cell>
          <cell r="F581">
            <v>9.81</v>
          </cell>
          <cell r="G581">
            <v>9.81</v>
          </cell>
        </row>
        <row r="582">
          <cell r="B582" t="str">
            <v>GURUPA-PA</v>
          </cell>
          <cell r="C582" t="str">
            <v>PA</v>
          </cell>
          <cell r="D582">
            <v>0</v>
          </cell>
          <cell r="E582">
            <v>9.81</v>
          </cell>
          <cell r="F582">
            <v>9.81</v>
          </cell>
          <cell r="G582">
            <v>9.81</v>
          </cell>
        </row>
        <row r="583">
          <cell r="B583" t="str">
            <v>JURUTI-PA</v>
          </cell>
          <cell r="C583" t="str">
            <v>PA</v>
          </cell>
          <cell r="D583">
            <v>0</v>
          </cell>
          <cell r="E583">
            <v>9.81</v>
          </cell>
          <cell r="F583">
            <v>9.81</v>
          </cell>
          <cell r="G583">
            <v>9.81</v>
          </cell>
        </row>
        <row r="584">
          <cell r="B584" t="str">
            <v>MELGACO-PA</v>
          </cell>
          <cell r="C584" t="str">
            <v>PA</v>
          </cell>
          <cell r="D584">
            <v>0</v>
          </cell>
          <cell r="E584">
            <v>9.81</v>
          </cell>
          <cell r="F584">
            <v>9.81</v>
          </cell>
          <cell r="G584">
            <v>9.81</v>
          </cell>
        </row>
        <row r="585">
          <cell r="B585" t="str">
            <v>MONTE ALEGRE-PA</v>
          </cell>
          <cell r="C585" t="str">
            <v>PA</v>
          </cell>
          <cell r="D585">
            <v>0</v>
          </cell>
          <cell r="E585">
            <v>9.81</v>
          </cell>
          <cell r="F585">
            <v>9.81</v>
          </cell>
          <cell r="G585">
            <v>9.81</v>
          </cell>
        </row>
        <row r="586">
          <cell r="B586" t="str">
            <v>OBIDOS-PA</v>
          </cell>
          <cell r="C586" t="str">
            <v>PA</v>
          </cell>
          <cell r="D586">
            <v>0</v>
          </cell>
          <cell r="E586">
            <v>9.81</v>
          </cell>
          <cell r="F586">
            <v>9.81</v>
          </cell>
          <cell r="G586">
            <v>9.81</v>
          </cell>
        </row>
        <row r="587">
          <cell r="B587" t="str">
            <v>PORTO DE MOZ-PA</v>
          </cell>
          <cell r="C587" t="str">
            <v>PA</v>
          </cell>
          <cell r="D587">
            <v>0</v>
          </cell>
          <cell r="E587">
            <v>9.81</v>
          </cell>
          <cell r="F587">
            <v>9.81</v>
          </cell>
          <cell r="G587">
            <v>9.81</v>
          </cell>
        </row>
        <row r="588">
          <cell r="B588" t="str">
            <v>PRAINHA-PA</v>
          </cell>
          <cell r="C588" t="str">
            <v>PA</v>
          </cell>
          <cell r="D588">
            <v>0</v>
          </cell>
          <cell r="E588">
            <v>9.81</v>
          </cell>
          <cell r="F588">
            <v>9.81</v>
          </cell>
          <cell r="G588">
            <v>9.81</v>
          </cell>
        </row>
        <row r="589">
          <cell r="B589" t="str">
            <v>SANTAREM-PA</v>
          </cell>
          <cell r="C589" t="str">
            <v>PA</v>
          </cell>
          <cell r="D589">
            <v>0</v>
          </cell>
          <cell r="E589">
            <v>9.81</v>
          </cell>
          <cell r="F589">
            <v>9.81</v>
          </cell>
          <cell r="G589">
            <v>9.81</v>
          </cell>
        </row>
        <row r="590">
          <cell r="B590" t="str">
            <v>TERRA SANTA-PA</v>
          </cell>
          <cell r="C590" t="str">
            <v>PA</v>
          </cell>
          <cell r="D590">
            <v>0</v>
          </cell>
          <cell r="E590">
            <v>9.81</v>
          </cell>
          <cell r="F590">
            <v>9.81</v>
          </cell>
          <cell r="G590">
            <v>9.81</v>
          </cell>
        </row>
        <row r="591">
          <cell r="B591" t="str">
            <v>PARA  TOTAL</v>
          </cell>
          <cell r="D591">
            <v>0</v>
          </cell>
          <cell r="E591">
            <v>166.77</v>
          </cell>
          <cell r="F591">
            <v>166.77</v>
          </cell>
          <cell r="G591">
            <v>166.77</v>
          </cell>
        </row>
        <row r="592">
          <cell r="B592" t="str">
            <v>ALHANDRA-PB</v>
          </cell>
          <cell r="C592" t="str">
            <v>PB</v>
          </cell>
          <cell r="D592">
            <v>2563.59</v>
          </cell>
          <cell r="E592">
            <v>0</v>
          </cell>
          <cell r="F592">
            <v>2563.59</v>
          </cell>
          <cell r="G592">
            <v>2563.59</v>
          </cell>
        </row>
        <row r="593">
          <cell r="B593" t="str">
            <v>BAYEUX-PB</v>
          </cell>
          <cell r="C593" t="str">
            <v>PB</v>
          </cell>
          <cell r="D593">
            <v>2563.59</v>
          </cell>
          <cell r="E593">
            <v>0</v>
          </cell>
          <cell r="F593">
            <v>2563.59</v>
          </cell>
          <cell r="G593">
            <v>2563.59</v>
          </cell>
        </row>
        <row r="594">
          <cell r="B594" t="str">
            <v>CALDAS BRANDAO-PB</v>
          </cell>
          <cell r="C594" t="str">
            <v>PB</v>
          </cell>
          <cell r="D594">
            <v>2563.59</v>
          </cell>
          <cell r="E594">
            <v>0</v>
          </cell>
          <cell r="F594">
            <v>2563.59</v>
          </cell>
          <cell r="G594">
            <v>2563.59</v>
          </cell>
        </row>
        <row r="595">
          <cell r="B595" t="str">
            <v>INGA-PB</v>
          </cell>
          <cell r="C595" t="str">
            <v>PB</v>
          </cell>
          <cell r="D595">
            <v>2563.59</v>
          </cell>
          <cell r="E595">
            <v>0</v>
          </cell>
          <cell r="F595">
            <v>2563.59</v>
          </cell>
          <cell r="G595">
            <v>2563.59</v>
          </cell>
        </row>
        <row r="596">
          <cell r="B596" t="str">
            <v>JACARAU-PB</v>
          </cell>
          <cell r="C596" t="str">
            <v>PB</v>
          </cell>
          <cell r="D596">
            <v>2563.59</v>
          </cell>
          <cell r="E596">
            <v>0</v>
          </cell>
          <cell r="F596">
            <v>2563.59</v>
          </cell>
          <cell r="G596">
            <v>2563.59</v>
          </cell>
        </row>
        <row r="597">
          <cell r="B597" t="str">
            <v>MAMANGUAPE-PB</v>
          </cell>
          <cell r="C597" t="str">
            <v>PB</v>
          </cell>
          <cell r="D597">
            <v>2563.59</v>
          </cell>
          <cell r="E597">
            <v>0</v>
          </cell>
          <cell r="F597">
            <v>2563.59</v>
          </cell>
          <cell r="G597">
            <v>2563.59</v>
          </cell>
        </row>
        <row r="598">
          <cell r="B598" t="str">
            <v>PEDRAS DE FOGO-PB</v>
          </cell>
          <cell r="C598" t="str">
            <v>PB</v>
          </cell>
          <cell r="D598">
            <v>2563.59</v>
          </cell>
          <cell r="E598">
            <v>0</v>
          </cell>
          <cell r="F598">
            <v>2563.59</v>
          </cell>
          <cell r="G598">
            <v>2563.59</v>
          </cell>
        </row>
        <row r="599">
          <cell r="B599" t="str">
            <v>SAO MIGUEL DE TAIPU-PB</v>
          </cell>
          <cell r="C599" t="str">
            <v>PB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</row>
        <row r="600">
          <cell r="B600" t="str">
            <v>SANTA RITA-PB</v>
          </cell>
          <cell r="C600" t="str">
            <v>PB</v>
          </cell>
          <cell r="D600">
            <v>2563.59</v>
          </cell>
          <cell r="E600">
            <v>0</v>
          </cell>
          <cell r="F600">
            <v>2563.59</v>
          </cell>
          <cell r="G600">
            <v>2563.59</v>
          </cell>
        </row>
        <row r="601">
          <cell r="B601" t="str">
            <v>PARAIBA  TOTAL</v>
          </cell>
          <cell r="D601">
            <v>20508.72</v>
          </cell>
          <cell r="E601">
            <v>0</v>
          </cell>
          <cell r="F601">
            <v>20508.72</v>
          </cell>
          <cell r="G601">
            <v>20508.72</v>
          </cell>
        </row>
        <row r="602">
          <cell r="B602" t="str">
            <v>ABREU E LIMA-PE</v>
          </cell>
          <cell r="C602" t="str">
            <v>PE</v>
          </cell>
          <cell r="D602">
            <v>229.57</v>
          </cell>
          <cell r="E602">
            <v>57.04</v>
          </cell>
          <cell r="F602">
            <v>286.61</v>
          </cell>
          <cell r="G602">
            <v>286.61</v>
          </cell>
        </row>
        <row r="603">
          <cell r="B603" t="str">
            <v>CABO DE SANTO AGOSTINHO-PE</v>
          </cell>
          <cell r="C603" t="str">
            <v>PE</v>
          </cell>
          <cell r="D603">
            <v>2563.59</v>
          </cell>
          <cell r="E603">
            <v>2157.2399999999998</v>
          </cell>
          <cell r="F603">
            <v>4720.83</v>
          </cell>
          <cell r="G603">
            <v>4720.83</v>
          </cell>
        </row>
        <row r="604">
          <cell r="B604" t="str">
            <v>CAMARAGIBE-PE</v>
          </cell>
          <cell r="C604" t="str">
            <v>PE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</row>
        <row r="605">
          <cell r="B605" t="str">
            <v>CACHOEIRINHA-PE</v>
          </cell>
          <cell r="C605" t="str">
            <v>PE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</row>
        <row r="606">
          <cell r="B606" t="str">
            <v>GOIANA-PE</v>
          </cell>
          <cell r="C606" t="str">
            <v>PE</v>
          </cell>
          <cell r="D606">
            <v>229.57</v>
          </cell>
          <cell r="E606">
            <v>138.77000000000001</v>
          </cell>
          <cell r="F606">
            <v>368.34000000000003</v>
          </cell>
          <cell r="G606">
            <v>368.34000000000003</v>
          </cell>
        </row>
        <row r="607">
          <cell r="B607" t="str">
            <v>IGARASSU-PE</v>
          </cell>
          <cell r="C607" t="str">
            <v>PE</v>
          </cell>
          <cell r="D607">
            <v>229.57</v>
          </cell>
          <cell r="E607">
            <v>56.02</v>
          </cell>
          <cell r="F607">
            <v>285.58999999999997</v>
          </cell>
          <cell r="G607">
            <v>285.58999999999997</v>
          </cell>
        </row>
        <row r="608">
          <cell r="B608" t="str">
            <v>IPOJUCA-PE</v>
          </cell>
          <cell r="C608" t="str">
            <v>PE</v>
          </cell>
          <cell r="D608">
            <v>2563.59</v>
          </cell>
          <cell r="E608">
            <v>2876.32</v>
          </cell>
          <cell r="F608">
            <v>5439.91</v>
          </cell>
          <cell r="G608">
            <v>5439.91</v>
          </cell>
        </row>
        <row r="609">
          <cell r="B609" t="str">
            <v>ITACURUBA-PE</v>
          </cell>
          <cell r="C609" t="str">
            <v>PE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</row>
        <row r="610">
          <cell r="B610" t="str">
            <v>ITAMBE-PE</v>
          </cell>
          <cell r="C610" t="str">
            <v>PE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</row>
        <row r="611">
          <cell r="B611" t="str">
            <v>ITAQUITINGA-PE</v>
          </cell>
          <cell r="C611" t="str">
            <v>PE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</row>
        <row r="612">
          <cell r="B612" t="str">
            <v>JABOATAO DOS GUARARAPES-PE</v>
          </cell>
          <cell r="C612" t="str">
            <v>PE</v>
          </cell>
          <cell r="D612">
            <v>229.57</v>
          </cell>
          <cell r="E612">
            <v>68.83</v>
          </cell>
          <cell r="F612">
            <v>298.39999999999998</v>
          </cell>
          <cell r="G612">
            <v>298.39999999999998</v>
          </cell>
        </row>
        <row r="613">
          <cell r="B613" t="str">
            <v>MORENO-PE</v>
          </cell>
          <cell r="C613" t="str">
            <v>PE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</row>
        <row r="614">
          <cell r="B614" t="str">
            <v>PAULISTA-PE</v>
          </cell>
          <cell r="C614" t="str">
            <v>PE</v>
          </cell>
          <cell r="D614">
            <v>2563.59</v>
          </cell>
          <cell r="E614">
            <v>0</v>
          </cell>
          <cell r="F614">
            <v>2563.59</v>
          </cell>
          <cell r="G614">
            <v>2563.59</v>
          </cell>
        </row>
        <row r="615">
          <cell r="B615" t="str">
            <v>RECIFE-PE</v>
          </cell>
          <cell r="C615" t="str">
            <v>PE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</row>
        <row r="616">
          <cell r="B616" t="str">
            <v>SAO LOURENCO DA MATA-PE</v>
          </cell>
          <cell r="C616" t="str">
            <v>PE</v>
          </cell>
          <cell r="D616">
            <v>229.57</v>
          </cell>
          <cell r="E616">
            <v>122.88</v>
          </cell>
          <cell r="F616">
            <v>352.45</v>
          </cell>
          <cell r="G616">
            <v>352.45</v>
          </cell>
        </row>
        <row r="617">
          <cell r="B617" t="str">
            <v>SIRINHAEM-PE</v>
          </cell>
          <cell r="C617" t="str">
            <v>PE</v>
          </cell>
          <cell r="D617">
            <v>0</v>
          </cell>
          <cell r="E617">
            <v>2157.2399999999998</v>
          </cell>
          <cell r="F617">
            <v>2157.2399999999998</v>
          </cell>
          <cell r="G617">
            <v>2157.2399999999998</v>
          </cell>
        </row>
        <row r="618">
          <cell r="B618" t="str">
            <v>SURUBIM-PE</v>
          </cell>
          <cell r="C618" t="str">
            <v>PE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B619" t="str">
            <v>VITORIA DE SANTO ANTAO-PE</v>
          </cell>
          <cell r="C619" t="str">
            <v>PE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</row>
        <row r="620">
          <cell r="B620" t="str">
            <v>PERNAMBUCO  TOTAL</v>
          </cell>
          <cell r="D620">
            <v>8838.6200000000008</v>
          </cell>
          <cell r="E620">
            <v>7634.3399999999992</v>
          </cell>
          <cell r="F620">
            <v>16472.96</v>
          </cell>
          <cell r="G620">
            <v>16472.96</v>
          </cell>
        </row>
        <row r="621">
          <cell r="B621" t="str">
            <v>ADRIANOPOLIS-PR</v>
          </cell>
          <cell r="C621" t="str">
            <v>PR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</row>
        <row r="622">
          <cell r="B622" t="str">
            <v>AGUDOS DO SUL-PR</v>
          </cell>
          <cell r="C622" t="str">
            <v>PR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</row>
        <row r="623">
          <cell r="B623" t="str">
            <v>ALMIRANTE TAMANDARE-PR</v>
          </cell>
          <cell r="C623" t="str">
            <v>PR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</row>
        <row r="624">
          <cell r="B624" t="str">
            <v>ANTONINA-PR</v>
          </cell>
          <cell r="C624" t="str">
            <v>PR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</row>
        <row r="625">
          <cell r="B625" t="str">
            <v>ARAUCARIA-PR</v>
          </cell>
          <cell r="C625" t="str">
            <v>PR</v>
          </cell>
          <cell r="D625">
            <v>229.57</v>
          </cell>
          <cell r="E625">
            <v>656.9</v>
          </cell>
          <cell r="F625">
            <v>886.47</v>
          </cell>
          <cell r="G625">
            <v>886.47</v>
          </cell>
        </row>
        <row r="626">
          <cell r="B626" t="str">
            <v>BALSA NOVA-PR</v>
          </cell>
          <cell r="C626" t="str">
            <v>PR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</row>
        <row r="627">
          <cell r="B627" t="str">
            <v>BOCAIUVA DO SUL-PR</v>
          </cell>
          <cell r="C627" t="str">
            <v>PR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</row>
        <row r="628">
          <cell r="B628" t="str">
            <v>CAMPINA GRANDE DO SUL-PR</v>
          </cell>
          <cell r="C628" t="str">
            <v>PR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</row>
        <row r="629">
          <cell r="B629" t="str">
            <v>CAMPO DO TENENTE-PR</v>
          </cell>
          <cell r="C629" t="str">
            <v>PR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</row>
        <row r="630">
          <cell r="B630" t="str">
            <v>CAMPO LARGO-PR</v>
          </cell>
          <cell r="C630" t="str">
            <v>PR</v>
          </cell>
          <cell r="D630">
            <v>229.57</v>
          </cell>
          <cell r="E630">
            <v>68.31</v>
          </cell>
          <cell r="F630">
            <v>297.88</v>
          </cell>
          <cell r="G630">
            <v>297.88</v>
          </cell>
        </row>
        <row r="631">
          <cell r="B631" t="str">
            <v>CAMPO MAGRO-PR</v>
          </cell>
          <cell r="C631" t="str">
            <v>PR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</row>
        <row r="632">
          <cell r="B632" t="str">
            <v>CERRO AZUL-PR</v>
          </cell>
          <cell r="C632" t="str">
            <v>PR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</row>
        <row r="633">
          <cell r="B633" t="str">
            <v>COLOMBO-PR</v>
          </cell>
          <cell r="C633" t="str">
            <v>PR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</row>
        <row r="634">
          <cell r="B634" t="str">
            <v>CONTENDA-PR</v>
          </cell>
          <cell r="C634" t="str">
            <v>PR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</row>
        <row r="635">
          <cell r="B635" t="str">
            <v>CURITIBA-PR</v>
          </cell>
          <cell r="C635" t="str">
            <v>PR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</row>
        <row r="636">
          <cell r="B636" t="str">
            <v>DOUTOR ULYSSES-PR</v>
          </cell>
          <cell r="C636" t="str">
            <v>PR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</row>
        <row r="637">
          <cell r="B637" t="str">
            <v>FAZENDA RIO GRANDE-PR</v>
          </cell>
          <cell r="C637" t="str">
            <v>PR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</row>
        <row r="638">
          <cell r="B638" t="str">
            <v>GUARAQUECABA-PR</v>
          </cell>
          <cell r="C638" t="str">
            <v>PR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</row>
        <row r="639">
          <cell r="B639" t="str">
            <v>GUARATUBA-PR</v>
          </cell>
          <cell r="C639" t="str">
            <v>PR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</row>
        <row r="640">
          <cell r="B640" t="str">
            <v>ITAPERUCU-PR</v>
          </cell>
          <cell r="C640" t="str">
            <v>PR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</row>
        <row r="641">
          <cell r="B641" t="str">
            <v>LAPA-PR</v>
          </cell>
          <cell r="C641" t="str">
            <v>PR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</row>
        <row r="642">
          <cell r="B642" t="str">
            <v>MANDIRITUBA-PR</v>
          </cell>
          <cell r="C642" t="str">
            <v>PR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</row>
        <row r="643">
          <cell r="B643" t="str">
            <v>MATINHOS-PR</v>
          </cell>
          <cell r="C643" t="str">
            <v>PR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</row>
        <row r="644">
          <cell r="B644" t="str">
            <v>MORRETES-PR</v>
          </cell>
          <cell r="C644" t="str">
            <v>PR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</row>
        <row r="645">
          <cell r="B645" t="str">
            <v>PARANAGUA-PR</v>
          </cell>
          <cell r="C645" t="str">
            <v>PR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</row>
        <row r="646">
          <cell r="B646" t="str">
            <v>PIEN-PR</v>
          </cell>
          <cell r="C646" t="str">
            <v>PR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</row>
        <row r="647">
          <cell r="B647" t="str">
            <v>PINHAIS-PR</v>
          </cell>
          <cell r="C647" t="str">
            <v>PR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</row>
        <row r="648">
          <cell r="B648" t="str">
            <v>PIRAQUARA-PR</v>
          </cell>
          <cell r="C648" t="str">
            <v>PR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</row>
        <row r="649">
          <cell r="B649" t="str">
            <v>PONTAL DO PARANA-PR</v>
          </cell>
          <cell r="C649" t="str">
            <v>PR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</row>
        <row r="650">
          <cell r="B650" t="str">
            <v>PORTO AMAZONAS-PR</v>
          </cell>
          <cell r="C650" t="str">
            <v>PR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</row>
        <row r="651">
          <cell r="B651" t="str">
            <v>QUATRO BARRAS-PR</v>
          </cell>
          <cell r="C651" t="str">
            <v>PR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</row>
        <row r="652">
          <cell r="B652" t="str">
            <v>QUITANDINHA-PR</v>
          </cell>
          <cell r="C652" t="str">
            <v>PR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</row>
        <row r="653">
          <cell r="B653" t="str">
            <v>RIO BRANCO DO SUL-PR</v>
          </cell>
          <cell r="C653" t="str">
            <v>PR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</row>
        <row r="654">
          <cell r="B654" t="str">
            <v>RIO NEGRO-PR</v>
          </cell>
          <cell r="C654" t="str">
            <v>PR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</row>
        <row r="655">
          <cell r="B655" t="str">
            <v>SAO JOSE DOS PINHAIS-PR</v>
          </cell>
          <cell r="C655" t="str">
            <v>PR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</row>
        <row r="656">
          <cell r="B656" t="str">
            <v>SAO MATEUS DO SUL-PR</v>
          </cell>
          <cell r="C656" t="str">
            <v>PR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</row>
        <row r="657">
          <cell r="B657" t="str">
            <v>TIJUCAS DO SUL-PR</v>
          </cell>
          <cell r="C657" t="str">
            <v>PR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</row>
        <row r="658">
          <cell r="B658" t="str">
            <v>TUNAS DO PARANA-PR</v>
          </cell>
          <cell r="C658" t="str">
            <v>PR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</row>
        <row r="659">
          <cell r="B659" t="str">
            <v>PARANA  TOTAL</v>
          </cell>
          <cell r="D659">
            <v>459.14</v>
          </cell>
          <cell r="E659">
            <v>725.21</v>
          </cell>
          <cell r="F659">
            <v>1184.3499999999999</v>
          </cell>
          <cell r="G659">
            <v>1184.3499999999999</v>
          </cell>
        </row>
        <row r="660">
          <cell r="B660" t="str">
            <v>ANGRA DOS REIS-RJ</v>
          </cell>
          <cell r="C660" t="str">
            <v>RJ</v>
          </cell>
          <cell r="D660">
            <v>30500.99</v>
          </cell>
          <cell r="E660">
            <v>34855.67</v>
          </cell>
          <cell r="F660">
            <v>65356.66</v>
          </cell>
          <cell r="G660">
            <v>65356.66</v>
          </cell>
        </row>
        <row r="661">
          <cell r="B661" t="str">
            <v>APERIBE-RJ</v>
          </cell>
          <cell r="C661" t="str">
            <v>RJ</v>
          </cell>
          <cell r="D661">
            <v>3602.27</v>
          </cell>
          <cell r="E661">
            <v>0</v>
          </cell>
          <cell r="F661">
            <v>3602.27</v>
          </cell>
          <cell r="G661">
            <v>3602.27</v>
          </cell>
        </row>
        <row r="662">
          <cell r="B662" t="str">
            <v>ARARUAMA-RJ</v>
          </cell>
          <cell r="C662" t="str">
            <v>RJ</v>
          </cell>
          <cell r="D662">
            <v>6518.39</v>
          </cell>
          <cell r="E662">
            <v>635731.35</v>
          </cell>
          <cell r="F662">
            <v>642249.74</v>
          </cell>
          <cell r="G662">
            <v>642249.74</v>
          </cell>
        </row>
        <row r="663">
          <cell r="B663" t="str">
            <v>ARMACAO DOS BUZIOS-RJ</v>
          </cell>
          <cell r="C663" t="str">
            <v>RJ</v>
          </cell>
          <cell r="D663">
            <v>21421.34</v>
          </cell>
          <cell r="E663">
            <v>0</v>
          </cell>
          <cell r="F663">
            <v>21421.34</v>
          </cell>
          <cell r="G663">
            <v>21421.34</v>
          </cell>
        </row>
        <row r="664">
          <cell r="B664" t="str">
            <v>ARRAIAL DO CABO-RJ</v>
          </cell>
          <cell r="C664" t="str">
            <v>RJ</v>
          </cell>
          <cell r="D664">
            <v>18857.740000000002</v>
          </cell>
          <cell r="E664">
            <v>443208.58</v>
          </cell>
          <cell r="F664">
            <v>462066.32</v>
          </cell>
          <cell r="G664">
            <v>462066.32</v>
          </cell>
        </row>
        <row r="665">
          <cell r="B665" t="str">
            <v>BARRA DO PIRAI-RJ</v>
          </cell>
          <cell r="C665" t="str">
            <v>RJ</v>
          </cell>
          <cell r="D665">
            <v>6175.32</v>
          </cell>
          <cell r="E665">
            <v>0</v>
          </cell>
          <cell r="F665">
            <v>6175.32</v>
          </cell>
          <cell r="G665">
            <v>6175.32</v>
          </cell>
        </row>
        <row r="666">
          <cell r="B666" t="str">
            <v>BARRA MANSA-RJ</v>
          </cell>
          <cell r="C666" t="str">
            <v>RJ</v>
          </cell>
          <cell r="D666">
            <v>7091.04</v>
          </cell>
          <cell r="E666">
            <v>82.71</v>
          </cell>
          <cell r="F666">
            <v>7173.75</v>
          </cell>
          <cell r="G666">
            <v>7173.75</v>
          </cell>
        </row>
        <row r="667">
          <cell r="B667" t="str">
            <v>BELFORD ROXO-RJ</v>
          </cell>
          <cell r="C667" t="str">
            <v>RJ</v>
          </cell>
          <cell r="D667">
            <v>6861.47</v>
          </cell>
          <cell r="E667">
            <v>0</v>
          </cell>
          <cell r="F667">
            <v>6861.47</v>
          </cell>
          <cell r="G667">
            <v>6861.47</v>
          </cell>
        </row>
        <row r="668">
          <cell r="B668" t="str">
            <v>BOM JARDIM-RJ</v>
          </cell>
          <cell r="C668" t="str">
            <v>RJ</v>
          </cell>
          <cell r="D668">
            <v>4631.49</v>
          </cell>
          <cell r="E668">
            <v>0</v>
          </cell>
          <cell r="F668">
            <v>4631.49</v>
          </cell>
          <cell r="G668">
            <v>4631.49</v>
          </cell>
        </row>
        <row r="669">
          <cell r="B669" t="str">
            <v>BOM JESUS DO ITABAPOANA-RJ</v>
          </cell>
          <cell r="C669" t="str">
            <v>RJ</v>
          </cell>
          <cell r="D669">
            <v>4974.5600000000004</v>
          </cell>
          <cell r="E669">
            <v>0</v>
          </cell>
          <cell r="F669">
            <v>4974.5600000000004</v>
          </cell>
          <cell r="G669">
            <v>4974.5600000000004</v>
          </cell>
        </row>
        <row r="670">
          <cell r="B670" t="str">
            <v>CABO FRIO-RJ</v>
          </cell>
          <cell r="C670" t="str">
            <v>RJ</v>
          </cell>
          <cell r="D670">
            <v>27937.4</v>
          </cell>
          <cell r="E670">
            <v>0</v>
          </cell>
          <cell r="F670">
            <v>27937.4</v>
          </cell>
          <cell r="G670">
            <v>27937.4</v>
          </cell>
        </row>
        <row r="671">
          <cell r="B671" t="str">
            <v>CACHOEIRAS DE MACACU-RJ</v>
          </cell>
          <cell r="C671" t="str">
            <v>RJ</v>
          </cell>
          <cell r="D671">
            <v>12399.9</v>
          </cell>
          <cell r="E671">
            <v>0</v>
          </cell>
          <cell r="F671">
            <v>12399.9</v>
          </cell>
          <cell r="G671">
            <v>12399.9</v>
          </cell>
        </row>
        <row r="672">
          <cell r="B672" t="str">
            <v>CAMBUCI-RJ</v>
          </cell>
          <cell r="C672" t="str">
            <v>RJ</v>
          </cell>
          <cell r="D672">
            <v>3945.34</v>
          </cell>
          <cell r="E672">
            <v>0</v>
          </cell>
          <cell r="F672">
            <v>3945.34</v>
          </cell>
          <cell r="G672">
            <v>3945.34</v>
          </cell>
        </row>
        <row r="673">
          <cell r="B673" t="str">
            <v>CAMPOS DOS GOYTACAZES-RJ</v>
          </cell>
          <cell r="C673" t="str">
            <v>RJ</v>
          </cell>
          <cell r="D673">
            <v>28166.97</v>
          </cell>
          <cell r="E673">
            <v>115.07</v>
          </cell>
          <cell r="F673">
            <v>28282.04</v>
          </cell>
          <cell r="G673">
            <v>28282.04</v>
          </cell>
        </row>
        <row r="674">
          <cell r="B674" t="str">
            <v>CANTAGALO-RJ</v>
          </cell>
          <cell r="C674" t="str">
            <v>RJ</v>
          </cell>
          <cell r="D674">
            <v>4288.41</v>
          </cell>
          <cell r="E674">
            <v>0</v>
          </cell>
          <cell r="F674">
            <v>4288.41</v>
          </cell>
          <cell r="G674">
            <v>4288.41</v>
          </cell>
        </row>
        <row r="675">
          <cell r="B675" t="str">
            <v>CARAPEBUS-RJ</v>
          </cell>
          <cell r="C675" t="str">
            <v>RJ</v>
          </cell>
          <cell r="D675">
            <v>15365.57</v>
          </cell>
          <cell r="E675">
            <v>0</v>
          </cell>
          <cell r="F675">
            <v>15365.57</v>
          </cell>
          <cell r="G675">
            <v>15365.57</v>
          </cell>
        </row>
        <row r="676">
          <cell r="B676" t="str">
            <v>CARDOSO MOREIRA-RJ</v>
          </cell>
          <cell r="C676" t="str">
            <v>RJ</v>
          </cell>
          <cell r="D676">
            <v>3773.8</v>
          </cell>
          <cell r="E676">
            <v>0</v>
          </cell>
          <cell r="F676">
            <v>3773.8</v>
          </cell>
          <cell r="G676">
            <v>3773.8</v>
          </cell>
        </row>
        <row r="677">
          <cell r="B677" t="str">
            <v>CARMO-RJ</v>
          </cell>
          <cell r="C677" t="str">
            <v>RJ</v>
          </cell>
          <cell r="D677">
            <v>4116.88</v>
          </cell>
          <cell r="E677">
            <v>0</v>
          </cell>
          <cell r="F677">
            <v>4116.88</v>
          </cell>
          <cell r="G677">
            <v>4116.88</v>
          </cell>
        </row>
        <row r="678">
          <cell r="B678" t="str">
            <v>CASIMIRO DE ABREU-RJ</v>
          </cell>
          <cell r="C678" t="str">
            <v>RJ</v>
          </cell>
          <cell r="D678">
            <v>20254.61</v>
          </cell>
          <cell r="E678">
            <v>0</v>
          </cell>
          <cell r="F678">
            <v>20254.61</v>
          </cell>
          <cell r="G678">
            <v>20254.61</v>
          </cell>
        </row>
        <row r="679">
          <cell r="B679" t="str">
            <v>CONCEICAO DE MACABU-RJ</v>
          </cell>
          <cell r="C679" t="str">
            <v>RJ</v>
          </cell>
          <cell r="D679">
            <v>4459.95</v>
          </cell>
          <cell r="E679">
            <v>0</v>
          </cell>
          <cell r="F679">
            <v>4459.95</v>
          </cell>
          <cell r="G679">
            <v>4459.95</v>
          </cell>
        </row>
        <row r="680">
          <cell r="B680" t="str">
            <v>CORDEIRO-RJ</v>
          </cell>
          <cell r="C680" t="str">
            <v>RJ</v>
          </cell>
          <cell r="D680">
            <v>4459.95</v>
          </cell>
          <cell r="E680">
            <v>0</v>
          </cell>
          <cell r="F680">
            <v>4459.95</v>
          </cell>
          <cell r="G680">
            <v>4459.95</v>
          </cell>
        </row>
        <row r="681">
          <cell r="B681" t="str">
            <v>DUAS BARRAS-RJ</v>
          </cell>
          <cell r="C681" t="str">
            <v>RJ</v>
          </cell>
          <cell r="D681">
            <v>3602.27</v>
          </cell>
          <cell r="E681">
            <v>0</v>
          </cell>
          <cell r="F681">
            <v>3602.27</v>
          </cell>
          <cell r="G681">
            <v>3602.27</v>
          </cell>
        </row>
        <row r="682">
          <cell r="B682" t="str">
            <v>DUQUE DE CAXIAS-RJ</v>
          </cell>
          <cell r="C682" t="str">
            <v>RJ</v>
          </cell>
          <cell r="D682">
            <v>28166.97</v>
          </cell>
          <cell r="E682">
            <v>7749.62</v>
          </cell>
          <cell r="F682">
            <v>35916.590000000004</v>
          </cell>
          <cell r="G682">
            <v>35916.590000000004</v>
          </cell>
        </row>
        <row r="683">
          <cell r="B683" t="str">
            <v>ENGENHEIRO PAULO DE FRONTIN-RJ</v>
          </cell>
          <cell r="C683" t="str">
            <v>RJ</v>
          </cell>
          <cell r="D683">
            <v>3773.8</v>
          </cell>
          <cell r="E683">
            <v>0</v>
          </cell>
          <cell r="F683">
            <v>3773.8</v>
          </cell>
          <cell r="G683">
            <v>3773.8</v>
          </cell>
        </row>
        <row r="684">
          <cell r="B684" t="str">
            <v>GUAPIMIRIM-RJ</v>
          </cell>
          <cell r="C684" t="str">
            <v>RJ</v>
          </cell>
          <cell r="D684">
            <v>12629.48</v>
          </cell>
          <cell r="E684">
            <v>4152.0200000000004</v>
          </cell>
          <cell r="F684">
            <v>16781.5</v>
          </cell>
          <cell r="G684">
            <v>16781.5</v>
          </cell>
        </row>
        <row r="685">
          <cell r="B685" t="str">
            <v>IGUABA GRANDE-RJ</v>
          </cell>
          <cell r="C685" t="str">
            <v>RJ</v>
          </cell>
          <cell r="D685">
            <v>4459.95</v>
          </cell>
          <cell r="E685">
            <v>0</v>
          </cell>
          <cell r="F685">
            <v>4459.95</v>
          </cell>
          <cell r="G685">
            <v>4459.95</v>
          </cell>
        </row>
        <row r="686">
          <cell r="B686" t="str">
            <v>ITABORAI-RJ</v>
          </cell>
          <cell r="C686" t="str">
            <v>RJ</v>
          </cell>
          <cell r="D686">
            <v>6861.47</v>
          </cell>
          <cell r="E686">
            <v>3708.07</v>
          </cell>
          <cell r="F686">
            <v>10569.54</v>
          </cell>
          <cell r="G686">
            <v>10569.54</v>
          </cell>
        </row>
        <row r="687">
          <cell r="B687" t="str">
            <v>ITAGUAI-RJ</v>
          </cell>
          <cell r="C687" t="str">
            <v>RJ</v>
          </cell>
          <cell r="D687">
            <v>25842.09</v>
          </cell>
          <cell r="E687">
            <v>0</v>
          </cell>
          <cell r="F687">
            <v>25842.09</v>
          </cell>
          <cell r="G687">
            <v>25842.09</v>
          </cell>
        </row>
        <row r="688">
          <cell r="B688" t="str">
            <v>ITALVA-RJ</v>
          </cell>
          <cell r="C688" t="str">
            <v>RJ</v>
          </cell>
          <cell r="D688">
            <v>3945.34</v>
          </cell>
          <cell r="E688">
            <v>0</v>
          </cell>
          <cell r="F688">
            <v>3945.34</v>
          </cell>
          <cell r="G688">
            <v>3945.34</v>
          </cell>
        </row>
        <row r="689">
          <cell r="B689" t="str">
            <v>ITAOCARA-RJ</v>
          </cell>
          <cell r="C689" t="str">
            <v>RJ</v>
          </cell>
          <cell r="D689">
            <v>4459.95</v>
          </cell>
          <cell r="E689">
            <v>0</v>
          </cell>
          <cell r="F689">
            <v>4459.95</v>
          </cell>
          <cell r="G689">
            <v>4459.95</v>
          </cell>
        </row>
        <row r="690">
          <cell r="B690" t="str">
            <v>ITAPERUNA-RJ</v>
          </cell>
          <cell r="C690" t="str">
            <v>RJ</v>
          </cell>
          <cell r="D690">
            <v>6175.32</v>
          </cell>
          <cell r="E690">
            <v>0</v>
          </cell>
          <cell r="F690">
            <v>6175.32</v>
          </cell>
          <cell r="G690">
            <v>6175.32</v>
          </cell>
        </row>
        <row r="691">
          <cell r="B691" t="str">
            <v>ITATIAIA-RJ</v>
          </cell>
          <cell r="C691" t="str">
            <v>RJ</v>
          </cell>
          <cell r="D691">
            <v>4803.0200000000004</v>
          </cell>
          <cell r="E691">
            <v>0</v>
          </cell>
          <cell r="F691">
            <v>4803.0200000000004</v>
          </cell>
          <cell r="G691">
            <v>4803.0200000000004</v>
          </cell>
        </row>
        <row r="692">
          <cell r="B692" t="str">
            <v>JAPERI-RJ</v>
          </cell>
          <cell r="C692" t="str">
            <v>RJ</v>
          </cell>
          <cell r="D692">
            <v>8738.91</v>
          </cell>
          <cell r="E692">
            <v>0</v>
          </cell>
          <cell r="F692">
            <v>8738.91</v>
          </cell>
          <cell r="G692">
            <v>8738.91</v>
          </cell>
        </row>
        <row r="693">
          <cell r="B693" t="str">
            <v>LAJE DO MURIAE-RJ</v>
          </cell>
          <cell r="C693" t="str">
            <v>RJ</v>
          </cell>
          <cell r="D693">
            <v>3430.73</v>
          </cell>
          <cell r="E693">
            <v>0</v>
          </cell>
          <cell r="F693">
            <v>3430.73</v>
          </cell>
          <cell r="G693">
            <v>3430.73</v>
          </cell>
        </row>
        <row r="694">
          <cell r="B694" t="str">
            <v>MACAE-RJ</v>
          </cell>
          <cell r="C694" t="str">
            <v>RJ</v>
          </cell>
          <cell r="D694">
            <v>201728.09</v>
          </cell>
          <cell r="E694">
            <v>31742.15</v>
          </cell>
          <cell r="F694">
            <v>233470.24</v>
          </cell>
          <cell r="G694">
            <v>233470.24</v>
          </cell>
        </row>
        <row r="695">
          <cell r="B695" t="str">
            <v>MACUCO-RJ</v>
          </cell>
          <cell r="C695" t="str">
            <v>RJ</v>
          </cell>
          <cell r="D695">
            <v>3430.73</v>
          </cell>
          <cell r="E695">
            <v>0</v>
          </cell>
          <cell r="F695">
            <v>3430.73</v>
          </cell>
          <cell r="G695">
            <v>3430.73</v>
          </cell>
        </row>
        <row r="696">
          <cell r="B696" t="str">
            <v>MAGE-RJ</v>
          </cell>
          <cell r="C696" t="str">
            <v>RJ</v>
          </cell>
          <cell r="D696">
            <v>14337.39</v>
          </cell>
          <cell r="E696">
            <v>3708.07</v>
          </cell>
          <cell r="F696">
            <v>18045.46</v>
          </cell>
          <cell r="G696">
            <v>18045.46</v>
          </cell>
        </row>
        <row r="697">
          <cell r="B697" t="str">
            <v>MANGARATIBA-RJ</v>
          </cell>
          <cell r="C697" t="str">
            <v>RJ</v>
          </cell>
          <cell r="D697">
            <v>5146.1000000000004</v>
          </cell>
          <cell r="E697">
            <v>26141.75</v>
          </cell>
          <cell r="F697">
            <v>31287.85</v>
          </cell>
          <cell r="G697">
            <v>31287.85</v>
          </cell>
        </row>
        <row r="698">
          <cell r="B698" t="str">
            <v>MARICA-RJ</v>
          </cell>
          <cell r="C698" t="str">
            <v>RJ</v>
          </cell>
          <cell r="D698">
            <v>26540.53</v>
          </cell>
          <cell r="E698">
            <v>0</v>
          </cell>
          <cell r="F698">
            <v>26540.53</v>
          </cell>
          <cell r="G698">
            <v>26540.53</v>
          </cell>
        </row>
        <row r="699">
          <cell r="B699" t="str">
            <v>MENDES-RJ</v>
          </cell>
          <cell r="C699" t="str">
            <v>RJ</v>
          </cell>
          <cell r="D699">
            <v>4116.88</v>
          </cell>
          <cell r="E699">
            <v>0</v>
          </cell>
          <cell r="F699">
            <v>4116.88</v>
          </cell>
          <cell r="G699">
            <v>4116.88</v>
          </cell>
        </row>
        <row r="700">
          <cell r="B700" t="str">
            <v>MESQUITA-RJ</v>
          </cell>
          <cell r="C700" t="str">
            <v>RJ</v>
          </cell>
          <cell r="D700">
            <v>6861.47</v>
          </cell>
          <cell r="E700">
            <v>0</v>
          </cell>
          <cell r="F700">
            <v>6861.47</v>
          </cell>
          <cell r="G700">
            <v>6861.47</v>
          </cell>
        </row>
        <row r="701">
          <cell r="B701" t="str">
            <v>MIGUEL PEREIRA-RJ</v>
          </cell>
          <cell r="C701" t="str">
            <v>RJ</v>
          </cell>
          <cell r="D701">
            <v>10074.92</v>
          </cell>
          <cell r="E701">
            <v>0</v>
          </cell>
          <cell r="F701">
            <v>10074.92</v>
          </cell>
          <cell r="G701">
            <v>10074.92</v>
          </cell>
        </row>
        <row r="702">
          <cell r="B702" t="str">
            <v>MIRACEMA-RJ</v>
          </cell>
          <cell r="C702" t="str">
            <v>RJ</v>
          </cell>
          <cell r="D702">
            <v>4631.49</v>
          </cell>
          <cell r="E702">
            <v>0</v>
          </cell>
          <cell r="F702">
            <v>4631.49</v>
          </cell>
          <cell r="G702">
            <v>4631.49</v>
          </cell>
        </row>
        <row r="703">
          <cell r="B703" t="str">
            <v>NATIVIDADE-RJ</v>
          </cell>
          <cell r="C703" t="str">
            <v>RJ</v>
          </cell>
          <cell r="D703">
            <v>3945.34</v>
          </cell>
          <cell r="E703">
            <v>0</v>
          </cell>
          <cell r="F703">
            <v>3945.34</v>
          </cell>
          <cell r="G703">
            <v>3945.34</v>
          </cell>
        </row>
        <row r="704">
          <cell r="B704" t="str">
            <v>NILOPOLIS-RJ</v>
          </cell>
          <cell r="C704" t="str">
            <v>RJ</v>
          </cell>
          <cell r="D704">
            <v>6861.47</v>
          </cell>
          <cell r="E704">
            <v>0</v>
          </cell>
          <cell r="F704">
            <v>6861.47</v>
          </cell>
          <cell r="G704">
            <v>6861.47</v>
          </cell>
        </row>
        <row r="705">
          <cell r="B705" t="str">
            <v>NITEROI-RJ</v>
          </cell>
          <cell r="C705" t="str">
            <v>RJ</v>
          </cell>
          <cell r="D705">
            <v>27937.4</v>
          </cell>
          <cell r="E705">
            <v>3708.07</v>
          </cell>
          <cell r="F705">
            <v>31645.47</v>
          </cell>
          <cell r="G705">
            <v>31645.47</v>
          </cell>
        </row>
        <row r="706">
          <cell r="B706" t="str">
            <v>NOVA FRIBURGO-RJ</v>
          </cell>
          <cell r="C706" t="str">
            <v>RJ</v>
          </cell>
          <cell r="D706">
            <v>6861.47</v>
          </cell>
          <cell r="E706">
            <v>0</v>
          </cell>
          <cell r="F706">
            <v>6861.47</v>
          </cell>
          <cell r="G706">
            <v>6861.47</v>
          </cell>
        </row>
        <row r="707">
          <cell r="B707" t="str">
            <v>NOVA IGUACU-RJ</v>
          </cell>
          <cell r="C707" t="str">
            <v>RJ</v>
          </cell>
          <cell r="D707">
            <v>15499.88</v>
          </cell>
          <cell r="E707">
            <v>0</v>
          </cell>
          <cell r="F707">
            <v>15499.88</v>
          </cell>
          <cell r="G707">
            <v>15499.88</v>
          </cell>
        </row>
        <row r="708">
          <cell r="B708" t="str">
            <v>PARACAMBI-RJ</v>
          </cell>
          <cell r="C708" t="str">
            <v>RJ</v>
          </cell>
          <cell r="D708">
            <v>5547.21</v>
          </cell>
          <cell r="E708">
            <v>11.4</v>
          </cell>
          <cell r="F708">
            <v>5558.61</v>
          </cell>
          <cell r="G708">
            <v>5558.61</v>
          </cell>
        </row>
        <row r="709">
          <cell r="B709" t="str">
            <v>PARATI-RJ</v>
          </cell>
          <cell r="C709" t="str">
            <v>RJ</v>
          </cell>
          <cell r="D709">
            <v>20953.05</v>
          </cell>
          <cell r="E709">
            <v>26141.75</v>
          </cell>
          <cell r="F709">
            <v>47094.8</v>
          </cell>
          <cell r="G709">
            <v>47094.8</v>
          </cell>
        </row>
        <row r="710">
          <cell r="B710" t="str">
            <v>PATY DO ALFERES-RJ</v>
          </cell>
          <cell r="C710" t="str">
            <v>RJ</v>
          </cell>
          <cell r="D710">
            <v>10462.42</v>
          </cell>
          <cell r="E710">
            <v>0</v>
          </cell>
          <cell r="F710">
            <v>10462.42</v>
          </cell>
          <cell r="G710">
            <v>10462.42</v>
          </cell>
        </row>
        <row r="711">
          <cell r="B711" t="str">
            <v>PETROPOLIS-RJ</v>
          </cell>
          <cell r="C711" t="str">
            <v>RJ</v>
          </cell>
          <cell r="D711">
            <v>6861.47</v>
          </cell>
          <cell r="E711">
            <v>0</v>
          </cell>
          <cell r="F711">
            <v>6861.47</v>
          </cell>
          <cell r="G711">
            <v>6861.47</v>
          </cell>
        </row>
        <row r="712">
          <cell r="B712" t="str">
            <v>PINHEIRAL-RJ</v>
          </cell>
          <cell r="C712" t="str">
            <v>RJ</v>
          </cell>
          <cell r="D712">
            <v>4459.95</v>
          </cell>
          <cell r="E712">
            <v>0</v>
          </cell>
          <cell r="F712">
            <v>4459.95</v>
          </cell>
          <cell r="G712">
            <v>4459.95</v>
          </cell>
        </row>
        <row r="713">
          <cell r="B713" t="str">
            <v>PIRAI-RJ</v>
          </cell>
          <cell r="C713" t="str">
            <v>RJ</v>
          </cell>
          <cell r="D713">
            <v>4861.0600000000004</v>
          </cell>
          <cell r="E713">
            <v>70.209999999999994</v>
          </cell>
          <cell r="F713">
            <v>4931.2700000000004</v>
          </cell>
          <cell r="G713">
            <v>4931.2700000000004</v>
          </cell>
        </row>
        <row r="714">
          <cell r="B714" t="str">
            <v>PORCIUNCULA-RJ</v>
          </cell>
          <cell r="C714" t="str">
            <v>RJ</v>
          </cell>
          <cell r="D714">
            <v>4116.88</v>
          </cell>
          <cell r="E714">
            <v>0</v>
          </cell>
          <cell r="F714">
            <v>4116.88</v>
          </cell>
          <cell r="G714">
            <v>4116.88</v>
          </cell>
        </row>
        <row r="715">
          <cell r="B715" t="str">
            <v>PORTO REAL-RJ</v>
          </cell>
          <cell r="C715" t="str">
            <v>RJ</v>
          </cell>
          <cell r="D715">
            <v>4116.88</v>
          </cell>
          <cell r="E715">
            <v>0</v>
          </cell>
          <cell r="F715">
            <v>4116.88</v>
          </cell>
          <cell r="G715">
            <v>4116.88</v>
          </cell>
        </row>
        <row r="716">
          <cell r="B716" t="str">
            <v>QUATIS-RJ</v>
          </cell>
          <cell r="C716" t="str">
            <v>RJ</v>
          </cell>
          <cell r="D716">
            <v>3773.8</v>
          </cell>
          <cell r="E716">
            <v>0</v>
          </cell>
          <cell r="F716">
            <v>3773.8</v>
          </cell>
          <cell r="G716">
            <v>3773.8</v>
          </cell>
        </row>
        <row r="717">
          <cell r="B717" t="str">
            <v>QUEIMADOS-RJ</v>
          </cell>
          <cell r="C717" t="str">
            <v>RJ</v>
          </cell>
          <cell r="D717">
            <v>6689.93</v>
          </cell>
          <cell r="E717">
            <v>0</v>
          </cell>
          <cell r="F717">
            <v>6689.93</v>
          </cell>
          <cell r="G717">
            <v>6689.93</v>
          </cell>
        </row>
        <row r="718">
          <cell r="B718" t="str">
            <v>QUISSAMA-RJ</v>
          </cell>
          <cell r="C718" t="str">
            <v>RJ</v>
          </cell>
          <cell r="D718">
            <v>18159.310000000001</v>
          </cell>
          <cell r="E718">
            <v>0</v>
          </cell>
          <cell r="F718">
            <v>18159.310000000001</v>
          </cell>
          <cell r="G718">
            <v>18159.310000000001</v>
          </cell>
        </row>
        <row r="719">
          <cell r="B719" t="str">
            <v>RESENDE-RJ</v>
          </cell>
          <cell r="C719" t="str">
            <v>RJ</v>
          </cell>
          <cell r="D719">
            <v>6747.97</v>
          </cell>
          <cell r="E719">
            <v>193.84</v>
          </cell>
          <cell r="F719">
            <v>6941.81</v>
          </cell>
          <cell r="G719">
            <v>6941.81</v>
          </cell>
        </row>
        <row r="720">
          <cell r="B720" t="str">
            <v>RIO BONITO-RJ</v>
          </cell>
          <cell r="C720" t="str">
            <v>RJ</v>
          </cell>
          <cell r="D720">
            <v>5489.17</v>
          </cell>
          <cell r="E720">
            <v>0</v>
          </cell>
          <cell r="F720">
            <v>5489.17</v>
          </cell>
          <cell r="G720">
            <v>5489.17</v>
          </cell>
        </row>
        <row r="721">
          <cell r="B721" t="str">
            <v>RIO CLARO-RJ</v>
          </cell>
          <cell r="C721" t="str">
            <v>RJ</v>
          </cell>
          <cell r="D721">
            <v>4116.88</v>
          </cell>
          <cell r="E721">
            <v>0</v>
          </cell>
          <cell r="F721">
            <v>4116.88</v>
          </cell>
          <cell r="G721">
            <v>4116.88</v>
          </cell>
        </row>
        <row r="722">
          <cell r="B722" t="str">
            <v>RIO DAS FLORES-RJ</v>
          </cell>
          <cell r="C722" t="str">
            <v>RJ</v>
          </cell>
          <cell r="D722">
            <v>7979.51</v>
          </cell>
          <cell r="E722">
            <v>23.9</v>
          </cell>
          <cell r="F722">
            <v>8003.41</v>
          </cell>
          <cell r="G722">
            <v>8003.41</v>
          </cell>
        </row>
        <row r="723">
          <cell r="B723" t="str">
            <v>RIO DAS OSTRAS-RJ</v>
          </cell>
          <cell r="C723" t="str">
            <v>RJ</v>
          </cell>
          <cell r="D723">
            <v>25842.09</v>
          </cell>
          <cell r="E723">
            <v>0</v>
          </cell>
          <cell r="F723">
            <v>25842.09</v>
          </cell>
          <cell r="G723">
            <v>25842.09</v>
          </cell>
        </row>
        <row r="724">
          <cell r="B724" t="str">
            <v>RIO DE JANEIRO-RJ</v>
          </cell>
          <cell r="C724" t="str">
            <v>RJ</v>
          </cell>
          <cell r="D724">
            <v>30500.99</v>
          </cell>
          <cell r="E724">
            <v>14832.28</v>
          </cell>
          <cell r="F724">
            <v>45333.270000000004</v>
          </cell>
          <cell r="G724">
            <v>45333.270000000004</v>
          </cell>
        </row>
        <row r="725">
          <cell r="B725" t="str">
            <v>SANTA MARIA MADALENA-RJ</v>
          </cell>
          <cell r="C725" t="str">
            <v>RJ</v>
          </cell>
          <cell r="D725">
            <v>3602.27</v>
          </cell>
          <cell r="E725">
            <v>0</v>
          </cell>
          <cell r="F725">
            <v>3602.27</v>
          </cell>
          <cell r="G725">
            <v>3602.27</v>
          </cell>
        </row>
        <row r="726">
          <cell r="B726" t="str">
            <v>SANTO ANTONIO DE PADUA-RJ</v>
          </cell>
          <cell r="C726" t="str">
            <v>RJ</v>
          </cell>
          <cell r="D726">
            <v>5317.63</v>
          </cell>
          <cell r="E726">
            <v>0</v>
          </cell>
          <cell r="F726">
            <v>5317.63</v>
          </cell>
          <cell r="G726">
            <v>5317.63</v>
          </cell>
        </row>
        <row r="727">
          <cell r="B727" t="str">
            <v>SAO FIDELIS-RJ</v>
          </cell>
          <cell r="C727" t="str">
            <v>RJ</v>
          </cell>
          <cell r="D727">
            <v>5146.1000000000004</v>
          </cell>
          <cell r="E727">
            <v>0</v>
          </cell>
          <cell r="F727">
            <v>5146.1000000000004</v>
          </cell>
          <cell r="G727">
            <v>5146.1000000000004</v>
          </cell>
        </row>
        <row r="728">
          <cell r="B728" t="str">
            <v>SAO FRANCISCO DE ITABAPOANA-RJ</v>
          </cell>
          <cell r="C728" t="str">
            <v>RJ</v>
          </cell>
          <cell r="D728">
            <v>5317.63</v>
          </cell>
          <cell r="E728">
            <v>0</v>
          </cell>
          <cell r="F728">
            <v>5317.63</v>
          </cell>
          <cell r="G728">
            <v>5317.63</v>
          </cell>
        </row>
        <row r="729">
          <cell r="B729" t="str">
            <v>SAO GONCALO-RJ</v>
          </cell>
          <cell r="C729" t="str">
            <v>RJ</v>
          </cell>
          <cell r="D729">
            <v>6861.47</v>
          </cell>
          <cell r="E729">
            <v>3708.07</v>
          </cell>
          <cell r="F729">
            <v>10569.54</v>
          </cell>
          <cell r="G729">
            <v>10569.54</v>
          </cell>
        </row>
        <row r="730">
          <cell r="B730" t="str">
            <v>SAO JOAO DA BARRA-RJ</v>
          </cell>
          <cell r="C730" t="str">
            <v>RJ</v>
          </cell>
          <cell r="D730">
            <v>20254.61</v>
          </cell>
          <cell r="E730">
            <v>0</v>
          </cell>
          <cell r="F730">
            <v>20254.61</v>
          </cell>
          <cell r="G730">
            <v>20254.61</v>
          </cell>
        </row>
        <row r="731">
          <cell r="B731" t="str">
            <v>SAO JOAO DE MERITI-RJ</v>
          </cell>
          <cell r="C731" t="str">
            <v>RJ</v>
          </cell>
          <cell r="D731">
            <v>6861.47</v>
          </cell>
          <cell r="E731">
            <v>0</v>
          </cell>
          <cell r="F731">
            <v>6861.47</v>
          </cell>
          <cell r="G731">
            <v>6861.47</v>
          </cell>
        </row>
        <row r="732">
          <cell r="B732" t="str">
            <v>SAO JOSE DE UBA-RJ</v>
          </cell>
          <cell r="C732" t="str">
            <v>RJ</v>
          </cell>
          <cell r="D732">
            <v>3430.73</v>
          </cell>
          <cell r="E732">
            <v>0</v>
          </cell>
          <cell r="F732">
            <v>3430.73</v>
          </cell>
          <cell r="G732">
            <v>3430.73</v>
          </cell>
        </row>
        <row r="733">
          <cell r="B733" t="str">
            <v>SAO JOSE DO VALE DO RIO PRETO-RJ</v>
          </cell>
          <cell r="C733" t="str">
            <v>RJ</v>
          </cell>
          <cell r="D733">
            <v>4459.95</v>
          </cell>
          <cell r="E733">
            <v>0</v>
          </cell>
          <cell r="F733">
            <v>4459.95</v>
          </cell>
          <cell r="G733">
            <v>4459.95</v>
          </cell>
        </row>
        <row r="734">
          <cell r="B734" t="str">
            <v>SAO PEDRO DA ALDEIA-RJ</v>
          </cell>
          <cell r="C734" t="str">
            <v>RJ</v>
          </cell>
          <cell r="D734">
            <v>6175.32</v>
          </cell>
          <cell r="E734">
            <v>0</v>
          </cell>
          <cell r="F734">
            <v>6175.32</v>
          </cell>
          <cell r="G734">
            <v>6175.32</v>
          </cell>
        </row>
        <row r="735">
          <cell r="B735" t="str">
            <v>SAO SEBASTIAO DO ALTO-RJ</v>
          </cell>
          <cell r="C735" t="str">
            <v>RJ</v>
          </cell>
          <cell r="D735">
            <v>3430.73</v>
          </cell>
          <cell r="E735">
            <v>0</v>
          </cell>
          <cell r="F735">
            <v>3430.73</v>
          </cell>
          <cell r="G735">
            <v>3430.73</v>
          </cell>
        </row>
        <row r="736">
          <cell r="B736" t="str">
            <v>SAQUAREMA-RJ</v>
          </cell>
          <cell r="C736" t="str">
            <v>RJ</v>
          </cell>
          <cell r="D736">
            <v>27008.82</v>
          </cell>
          <cell r="E736">
            <v>432298.95</v>
          </cell>
          <cell r="F736">
            <v>459307.77</v>
          </cell>
          <cell r="G736">
            <v>459307.77</v>
          </cell>
        </row>
        <row r="737">
          <cell r="B737" t="str">
            <v>SEROPEDICA-RJ</v>
          </cell>
          <cell r="C737" t="str">
            <v>RJ</v>
          </cell>
          <cell r="D737">
            <v>6003.78</v>
          </cell>
          <cell r="E737">
            <v>0</v>
          </cell>
          <cell r="F737">
            <v>6003.78</v>
          </cell>
          <cell r="G737">
            <v>6003.78</v>
          </cell>
        </row>
        <row r="738">
          <cell r="B738" t="str">
            <v>SILVA JARDIM-RJ</v>
          </cell>
          <cell r="C738" t="str">
            <v>RJ</v>
          </cell>
          <cell r="D738">
            <v>10074.92</v>
          </cell>
          <cell r="E738">
            <v>0</v>
          </cell>
          <cell r="F738">
            <v>10074.92</v>
          </cell>
          <cell r="G738">
            <v>10074.92</v>
          </cell>
        </row>
        <row r="739">
          <cell r="B739" t="str">
            <v>SUMIDOURO-RJ</v>
          </cell>
          <cell r="C739" t="str">
            <v>RJ</v>
          </cell>
          <cell r="D739">
            <v>3945.34</v>
          </cell>
          <cell r="E739">
            <v>0</v>
          </cell>
          <cell r="F739">
            <v>3945.34</v>
          </cell>
          <cell r="G739">
            <v>3945.34</v>
          </cell>
        </row>
        <row r="740">
          <cell r="B740" t="str">
            <v>TANGUA-RJ</v>
          </cell>
          <cell r="C740" t="str">
            <v>RJ</v>
          </cell>
          <cell r="D740">
            <v>4803.0200000000004</v>
          </cell>
          <cell r="E740">
            <v>0</v>
          </cell>
          <cell r="F740">
            <v>4803.0200000000004</v>
          </cell>
          <cell r="G740">
            <v>4803.0200000000004</v>
          </cell>
        </row>
        <row r="741">
          <cell r="B741" t="str">
            <v>TERESOPOLIS-RJ</v>
          </cell>
          <cell r="C741" t="str">
            <v>RJ</v>
          </cell>
          <cell r="D741">
            <v>6861.47</v>
          </cell>
          <cell r="E741">
            <v>0</v>
          </cell>
          <cell r="F741">
            <v>6861.47</v>
          </cell>
          <cell r="G741">
            <v>6861.47</v>
          </cell>
        </row>
        <row r="742">
          <cell r="B742" t="str">
            <v>TRAJANO DE MORAIS-RJ</v>
          </cell>
          <cell r="C742" t="str">
            <v>RJ</v>
          </cell>
          <cell r="D742">
            <v>3602.27</v>
          </cell>
          <cell r="E742">
            <v>0</v>
          </cell>
          <cell r="F742">
            <v>3602.27</v>
          </cell>
          <cell r="G742">
            <v>3602.27</v>
          </cell>
        </row>
        <row r="743">
          <cell r="B743" t="str">
            <v>VALENCA-RJ</v>
          </cell>
          <cell r="C743" t="str">
            <v>RJ</v>
          </cell>
          <cell r="D743">
            <v>5832.24</v>
          </cell>
          <cell r="E743">
            <v>0</v>
          </cell>
          <cell r="F743">
            <v>5832.24</v>
          </cell>
          <cell r="G743">
            <v>5832.24</v>
          </cell>
        </row>
        <row r="744">
          <cell r="B744" t="str">
            <v>VARRE-SAI-RJ</v>
          </cell>
          <cell r="C744" t="str">
            <v>RJ</v>
          </cell>
          <cell r="D744">
            <v>3430.73</v>
          </cell>
          <cell r="E744">
            <v>0</v>
          </cell>
          <cell r="F744">
            <v>3430.73</v>
          </cell>
          <cell r="G744">
            <v>3430.73</v>
          </cell>
        </row>
        <row r="745">
          <cell r="B745" t="str">
            <v>VASSOURAS-RJ</v>
          </cell>
          <cell r="C745" t="str">
            <v>RJ</v>
          </cell>
          <cell r="D745">
            <v>7749.94</v>
          </cell>
          <cell r="E745">
            <v>0</v>
          </cell>
          <cell r="F745">
            <v>7749.94</v>
          </cell>
          <cell r="G745">
            <v>7749.94</v>
          </cell>
        </row>
        <row r="746">
          <cell r="B746" t="str">
            <v>VOLTA REDONDA-RJ</v>
          </cell>
          <cell r="C746" t="str">
            <v>RJ</v>
          </cell>
          <cell r="D746">
            <v>7091.04</v>
          </cell>
          <cell r="E746">
            <v>635.99</v>
          </cell>
          <cell r="F746">
            <v>7727.03</v>
          </cell>
          <cell r="G746">
            <v>7727.03</v>
          </cell>
        </row>
        <row r="747">
          <cell r="B747" t="str">
            <v>RIO DE JANEIRO  TOTAL</v>
          </cell>
          <cell r="D747">
            <v>1022605.8999999999</v>
          </cell>
          <cell r="E747">
            <v>1672819.5200000003</v>
          </cell>
          <cell r="F747">
            <v>2695425.42</v>
          </cell>
          <cell r="G747">
            <v>2695425.42</v>
          </cell>
        </row>
        <row r="748">
          <cell r="B748" t="str">
            <v>ACARI-RN</v>
          </cell>
          <cell r="C748" t="str">
            <v>RN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</row>
        <row r="749">
          <cell r="B749" t="str">
            <v>ACU-RN</v>
          </cell>
          <cell r="C749" t="str">
            <v>RN</v>
          </cell>
          <cell r="D749">
            <v>229.57</v>
          </cell>
          <cell r="E749">
            <v>0</v>
          </cell>
          <cell r="F749">
            <v>229.57</v>
          </cell>
          <cell r="G749">
            <v>229.57</v>
          </cell>
        </row>
        <row r="750">
          <cell r="B750" t="str">
            <v>AFONSO BEZERRA-RN</v>
          </cell>
          <cell r="C750" t="str">
            <v>RN</v>
          </cell>
          <cell r="D750">
            <v>2563.59</v>
          </cell>
          <cell r="E750">
            <v>0</v>
          </cell>
          <cell r="F750">
            <v>2563.59</v>
          </cell>
          <cell r="G750">
            <v>2563.59</v>
          </cell>
        </row>
        <row r="751">
          <cell r="B751" t="str">
            <v>AGUA NOVA-RN</v>
          </cell>
          <cell r="C751" t="str">
            <v>RN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</row>
        <row r="752">
          <cell r="B752" t="str">
            <v>ALEXANDRIA-RN</v>
          </cell>
          <cell r="C752" t="str">
            <v>RN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</row>
        <row r="753">
          <cell r="B753" t="str">
            <v>ALMINO AFONSO-RN</v>
          </cell>
          <cell r="C753" t="str">
            <v>RN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</row>
        <row r="754">
          <cell r="B754" t="str">
            <v>ALTO DO RODRIGUES-RN</v>
          </cell>
          <cell r="C754" t="str">
            <v>RN</v>
          </cell>
          <cell r="D754">
            <v>2563.59</v>
          </cell>
          <cell r="E754">
            <v>0</v>
          </cell>
          <cell r="F754">
            <v>2563.59</v>
          </cell>
          <cell r="G754">
            <v>2563.59</v>
          </cell>
        </row>
        <row r="755">
          <cell r="B755" t="str">
            <v>ANGICOS-RN</v>
          </cell>
          <cell r="C755" t="str">
            <v>RN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</row>
        <row r="756">
          <cell r="B756" t="str">
            <v>ANTONIO MARTINS-RN</v>
          </cell>
          <cell r="C756" t="str">
            <v>RN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</row>
        <row r="757">
          <cell r="B757" t="str">
            <v>APODI-RN</v>
          </cell>
          <cell r="C757" t="str">
            <v>RN</v>
          </cell>
          <cell r="D757">
            <v>2563.59</v>
          </cell>
          <cell r="E757">
            <v>0</v>
          </cell>
          <cell r="F757">
            <v>2563.59</v>
          </cell>
          <cell r="G757">
            <v>2563.59</v>
          </cell>
        </row>
        <row r="758">
          <cell r="B758" t="str">
            <v>AREIA BRANCA-RN</v>
          </cell>
          <cell r="C758" t="str">
            <v>RN</v>
          </cell>
          <cell r="D758">
            <v>2563.59</v>
          </cell>
          <cell r="E758">
            <v>0</v>
          </cell>
          <cell r="F758">
            <v>2563.59</v>
          </cell>
          <cell r="G758">
            <v>2563.59</v>
          </cell>
        </row>
        <row r="759">
          <cell r="B759" t="str">
            <v>AUGUSTO SEVERO-RN</v>
          </cell>
          <cell r="C759" t="str">
            <v>RN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</row>
        <row r="760">
          <cell r="B760" t="str">
            <v>BARAUNA-RN</v>
          </cell>
          <cell r="C760" t="str">
            <v>RN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</row>
        <row r="761">
          <cell r="B761" t="str">
            <v>CAICO-RN</v>
          </cell>
          <cell r="C761" t="str">
            <v>RN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</row>
        <row r="762">
          <cell r="B762" t="str">
            <v>CARAUBAS-RN</v>
          </cell>
          <cell r="C762" t="str">
            <v>RN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</row>
        <row r="763">
          <cell r="B763" t="str">
            <v>CARNAUBA DOS DANTAS-RN</v>
          </cell>
          <cell r="C763" t="str">
            <v>RN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</row>
        <row r="764">
          <cell r="B764" t="str">
            <v>CARNAUBAIS-RN</v>
          </cell>
          <cell r="C764" t="str">
            <v>RN</v>
          </cell>
          <cell r="D764">
            <v>2563.59</v>
          </cell>
          <cell r="E764">
            <v>0</v>
          </cell>
          <cell r="F764">
            <v>2563.59</v>
          </cell>
          <cell r="G764">
            <v>2563.59</v>
          </cell>
        </row>
        <row r="765">
          <cell r="B765" t="str">
            <v>CERRO CORA-RN</v>
          </cell>
          <cell r="C765" t="str">
            <v>RN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</row>
        <row r="766">
          <cell r="B766" t="str">
            <v>CORONEL JOAO PESSOA-RN</v>
          </cell>
          <cell r="C766" t="str">
            <v>RN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</row>
        <row r="767">
          <cell r="B767" t="str">
            <v>CRUZETA-RN</v>
          </cell>
          <cell r="C767" t="str">
            <v>RN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</row>
        <row r="768">
          <cell r="B768" t="str">
            <v>CURRAIS NOVOS-RN</v>
          </cell>
          <cell r="C768" t="str">
            <v>RN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</row>
        <row r="769">
          <cell r="B769" t="str">
            <v>DOUTOR SEVERIANO-RN</v>
          </cell>
          <cell r="C769" t="str">
            <v>RN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</row>
        <row r="770">
          <cell r="B770" t="str">
            <v>ENCANTO-RN</v>
          </cell>
          <cell r="C770" t="str">
            <v>RN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</row>
        <row r="771">
          <cell r="B771" t="str">
            <v>EQUADOR-RN</v>
          </cell>
          <cell r="C771" t="str">
            <v>RN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</row>
        <row r="772">
          <cell r="B772" t="str">
            <v>FELIPE GUERRA-RN</v>
          </cell>
          <cell r="C772" t="str">
            <v>RN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</row>
        <row r="773">
          <cell r="B773" t="str">
            <v>FLORANIA-RN</v>
          </cell>
          <cell r="C773" t="str">
            <v>RN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</row>
        <row r="774">
          <cell r="B774" t="str">
            <v>FRANCISCO DANTAS-RN</v>
          </cell>
          <cell r="C774" t="str">
            <v>RN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</row>
        <row r="775">
          <cell r="B775" t="str">
            <v>FRUTUOSO GOMES-RN</v>
          </cell>
          <cell r="C775" t="str">
            <v>RN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</row>
        <row r="776">
          <cell r="B776" t="str">
            <v>GALINHOS-RN</v>
          </cell>
          <cell r="C776" t="str">
            <v>RN</v>
          </cell>
          <cell r="D776">
            <v>2563.59</v>
          </cell>
          <cell r="E776">
            <v>61.46</v>
          </cell>
          <cell r="F776">
            <v>2625.05</v>
          </cell>
          <cell r="G776">
            <v>2625.05</v>
          </cell>
        </row>
        <row r="777">
          <cell r="B777" t="str">
            <v>GOIANINHA-RN</v>
          </cell>
          <cell r="C777" t="str">
            <v>RN</v>
          </cell>
          <cell r="D777">
            <v>2563.59</v>
          </cell>
          <cell r="E777">
            <v>0</v>
          </cell>
          <cell r="F777">
            <v>2563.59</v>
          </cell>
          <cell r="G777">
            <v>2563.59</v>
          </cell>
        </row>
        <row r="778">
          <cell r="B778" t="str">
            <v>GOVERNADOR DIX-SEPT ROSADO-RN</v>
          </cell>
          <cell r="C778" t="str">
            <v>RN</v>
          </cell>
          <cell r="D778">
            <v>2563.59</v>
          </cell>
          <cell r="E778">
            <v>0</v>
          </cell>
          <cell r="F778">
            <v>2563.59</v>
          </cell>
          <cell r="G778">
            <v>2563.59</v>
          </cell>
        </row>
        <row r="779">
          <cell r="B779" t="str">
            <v>GROSSOS-RN</v>
          </cell>
          <cell r="C779" t="str">
            <v>RN</v>
          </cell>
          <cell r="D779">
            <v>2563.59</v>
          </cell>
          <cell r="E779">
            <v>0</v>
          </cell>
          <cell r="F779">
            <v>2563.59</v>
          </cell>
          <cell r="G779">
            <v>2563.59</v>
          </cell>
        </row>
        <row r="780">
          <cell r="B780" t="str">
            <v>GUAMARE-RN</v>
          </cell>
          <cell r="C780" t="str">
            <v>RN</v>
          </cell>
          <cell r="D780">
            <v>2563.59</v>
          </cell>
          <cell r="E780">
            <v>1396.5</v>
          </cell>
          <cell r="F780">
            <v>3960.09</v>
          </cell>
          <cell r="G780">
            <v>3960.09</v>
          </cell>
        </row>
        <row r="781">
          <cell r="B781" t="str">
            <v>IELMO MARINHO-RN</v>
          </cell>
          <cell r="C781" t="str">
            <v>RN</v>
          </cell>
          <cell r="D781">
            <v>2563.59</v>
          </cell>
          <cell r="E781">
            <v>0</v>
          </cell>
          <cell r="F781">
            <v>2563.59</v>
          </cell>
          <cell r="G781">
            <v>2563.59</v>
          </cell>
        </row>
        <row r="782">
          <cell r="B782" t="str">
            <v>IPANGUACU-RN</v>
          </cell>
          <cell r="C782" t="str">
            <v>RN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</row>
        <row r="783">
          <cell r="B783" t="str">
            <v>IPUEIRA-RN</v>
          </cell>
          <cell r="C783" t="str">
            <v>RN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</row>
        <row r="784">
          <cell r="B784" t="str">
            <v>ITAJA-RN</v>
          </cell>
          <cell r="C784" t="str">
            <v>RN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</row>
        <row r="785">
          <cell r="B785" t="str">
            <v>ITAU-RN</v>
          </cell>
          <cell r="C785" t="str">
            <v>RN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</row>
        <row r="786">
          <cell r="B786" t="str">
            <v>JANDAIRA-RN</v>
          </cell>
          <cell r="C786" t="str">
            <v>RN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</row>
        <row r="787">
          <cell r="B787" t="str">
            <v>JANDUIS-RN</v>
          </cell>
          <cell r="C787" t="str">
            <v>RN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</row>
        <row r="788">
          <cell r="B788" t="str">
            <v>JARDIM DE PIRANHAS-RN</v>
          </cell>
          <cell r="C788" t="str">
            <v>RN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</row>
        <row r="789">
          <cell r="B789" t="str">
            <v>JARDIM DO SERIDO-RN</v>
          </cell>
          <cell r="C789" t="str">
            <v>RN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</row>
        <row r="790">
          <cell r="B790" t="str">
            <v>JOAO DIAS-RN</v>
          </cell>
          <cell r="C790" t="str">
            <v>RN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</row>
        <row r="791">
          <cell r="B791" t="str">
            <v>JOSE DA PENHA-RN</v>
          </cell>
          <cell r="C791" t="str">
            <v>RN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</row>
        <row r="792">
          <cell r="B792" t="str">
            <v>JUCURUTU-RN</v>
          </cell>
          <cell r="C792" t="str">
            <v>RN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</row>
        <row r="793">
          <cell r="B793" t="str">
            <v>LAGOA NOVA-RN</v>
          </cell>
          <cell r="C793" t="str">
            <v>RN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</row>
        <row r="794">
          <cell r="B794" t="str">
            <v>LUCRECIA-RN</v>
          </cell>
          <cell r="C794" t="str">
            <v>RN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</row>
        <row r="795">
          <cell r="B795" t="str">
            <v>LUIS GOMES-RN</v>
          </cell>
          <cell r="C795" t="str">
            <v>RN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</row>
        <row r="796">
          <cell r="B796" t="str">
            <v>MACAIBA-RN</v>
          </cell>
          <cell r="C796" t="str">
            <v>RN</v>
          </cell>
          <cell r="D796">
            <v>229.57</v>
          </cell>
          <cell r="E796">
            <v>127.96</v>
          </cell>
          <cell r="F796">
            <v>357.53</v>
          </cell>
          <cell r="G796">
            <v>357.53</v>
          </cell>
        </row>
        <row r="797">
          <cell r="B797" t="str">
            <v>MACAU-RN</v>
          </cell>
          <cell r="C797" t="str">
            <v>RN</v>
          </cell>
          <cell r="D797">
            <v>2563.59</v>
          </cell>
          <cell r="E797">
            <v>500.34</v>
          </cell>
          <cell r="F797">
            <v>3063.9300000000003</v>
          </cell>
          <cell r="G797">
            <v>3063.9300000000003</v>
          </cell>
        </row>
        <row r="798">
          <cell r="B798" t="str">
            <v>MAJOR SALES-RN</v>
          </cell>
          <cell r="C798" t="str">
            <v>RN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</row>
        <row r="799">
          <cell r="B799" t="str">
            <v>MARCELINO VIEIRA-RN</v>
          </cell>
          <cell r="C799" t="str">
            <v>RN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</row>
        <row r="800">
          <cell r="B800" t="str">
            <v>MARTINS-RN</v>
          </cell>
          <cell r="C800" t="str">
            <v>RN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</row>
        <row r="801">
          <cell r="B801" t="str">
            <v>MESSIAS TARGINO-RN</v>
          </cell>
          <cell r="C801" t="str">
            <v>RN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</row>
        <row r="802">
          <cell r="B802" t="str">
            <v>MONTE ALEGRE-RN</v>
          </cell>
          <cell r="C802" t="str">
            <v>RN</v>
          </cell>
          <cell r="D802">
            <v>2563.59</v>
          </cell>
          <cell r="E802">
            <v>0</v>
          </cell>
          <cell r="F802">
            <v>2563.59</v>
          </cell>
          <cell r="G802">
            <v>2563.59</v>
          </cell>
        </row>
        <row r="803">
          <cell r="B803" t="str">
            <v>MOSSORO-RN</v>
          </cell>
          <cell r="C803" t="str">
            <v>RN</v>
          </cell>
          <cell r="D803">
            <v>2563.59</v>
          </cell>
          <cell r="E803">
            <v>0</v>
          </cell>
          <cell r="F803">
            <v>2563.59</v>
          </cell>
          <cell r="G803">
            <v>2563.59</v>
          </cell>
        </row>
        <row r="804">
          <cell r="B804" t="str">
            <v>OLHO D'AGUA DO BORGES-RN</v>
          </cell>
          <cell r="C804" t="str">
            <v>RN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</row>
        <row r="805">
          <cell r="B805" t="str">
            <v>OURO BRANCO-RN</v>
          </cell>
          <cell r="C805" t="str">
            <v>RN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</row>
        <row r="806">
          <cell r="B806" t="str">
            <v>PARANA-RN</v>
          </cell>
          <cell r="C806" t="str">
            <v>RN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</row>
        <row r="807">
          <cell r="B807" t="str">
            <v>PARAU-RN</v>
          </cell>
          <cell r="C807" t="str">
            <v>RN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</row>
        <row r="808">
          <cell r="B808" t="str">
            <v>PARELHAS-RN</v>
          </cell>
          <cell r="C808" t="str">
            <v>RN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</row>
        <row r="809">
          <cell r="B809" t="str">
            <v>PARNAMIRIM-RN</v>
          </cell>
          <cell r="C809" t="str">
            <v>RN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</row>
        <row r="810">
          <cell r="B810" t="str">
            <v>PATU-RN</v>
          </cell>
          <cell r="C810" t="str">
            <v>RN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</row>
        <row r="811">
          <cell r="B811" t="str">
            <v>PAU DOS FERROS-RN</v>
          </cell>
          <cell r="C811" t="str">
            <v>RN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</row>
        <row r="812">
          <cell r="B812" t="str">
            <v>PEDRO AVELINO-RN</v>
          </cell>
          <cell r="C812" t="str">
            <v>RN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</row>
        <row r="813">
          <cell r="B813" t="str">
            <v>PEDRO VELHO-RN</v>
          </cell>
          <cell r="C813" t="str">
            <v>RN</v>
          </cell>
          <cell r="D813">
            <v>2563.59</v>
          </cell>
          <cell r="E813">
            <v>0</v>
          </cell>
          <cell r="F813">
            <v>2563.59</v>
          </cell>
          <cell r="G813">
            <v>2563.59</v>
          </cell>
        </row>
        <row r="814">
          <cell r="B814" t="str">
            <v>PENDENCIAS-RN</v>
          </cell>
          <cell r="C814" t="str">
            <v>RN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</row>
        <row r="815">
          <cell r="B815" t="str">
            <v>PILOES-RN</v>
          </cell>
          <cell r="C815" t="str">
            <v>RN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</row>
        <row r="816">
          <cell r="B816" t="str">
            <v>PORTALEGRE-RN</v>
          </cell>
          <cell r="C816" t="str">
            <v>RN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</row>
        <row r="817">
          <cell r="B817" t="str">
            <v>PORTO DO MANGUE-RN</v>
          </cell>
          <cell r="C817" t="str">
            <v>RN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</row>
        <row r="818">
          <cell r="B818" t="str">
            <v>RAFAEL FERNANDES-RN</v>
          </cell>
          <cell r="C818" t="str">
            <v>RN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</row>
        <row r="819">
          <cell r="B819" t="str">
            <v>RAFAEL GODEIRO-RN</v>
          </cell>
          <cell r="C819" t="str">
            <v>RN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</row>
        <row r="820">
          <cell r="B820" t="str">
            <v>RIACHO DA CRUZ-RN</v>
          </cell>
          <cell r="C820" t="str">
            <v>RN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</row>
        <row r="821">
          <cell r="B821" t="str">
            <v>RIACHO DE SANTANA-RN</v>
          </cell>
          <cell r="C821" t="str">
            <v>RN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</row>
        <row r="822">
          <cell r="B822" t="str">
            <v>RODOLFO FERNANDES-RN</v>
          </cell>
          <cell r="C822" t="str">
            <v>RN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</row>
        <row r="823">
          <cell r="B823" t="str">
            <v>SANTANA DO SERIDO-RN</v>
          </cell>
          <cell r="C823" t="str">
            <v>RN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</row>
        <row r="824">
          <cell r="B824" t="str">
            <v>SAO FERNANDO-RN</v>
          </cell>
          <cell r="C824" t="str">
            <v>RN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</row>
        <row r="825">
          <cell r="B825" t="str">
            <v>SAO FRANCISCO DO OESTE-RN</v>
          </cell>
          <cell r="C825" t="str">
            <v>RN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</row>
        <row r="826">
          <cell r="B826" t="str">
            <v>SAO GONCALO DO AMARANTE-RN</v>
          </cell>
          <cell r="C826" t="str">
            <v>RN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</row>
        <row r="827">
          <cell r="B827" t="str">
            <v>SAO JOAO DO SABUGI-RN</v>
          </cell>
          <cell r="C827" t="str">
            <v>RN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</row>
        <row r="828">
          <cell r="B828" t="str">
            <v>SAO JOSE DE MIPIBU-RN</v>
          </cell>
          <cell r="C828" t="str">
            <v>RN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</row>
        <row r="829">
          <cell r="B829" t="str">
            <v>SAO JOSE DO SERIDO-RN</v>
          </cell>
          <cell r="C829" t="str">
            <v>RN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</row>
        <row r="830">
          <cell r="B830" t="str">
            <v>SAO MIGUEL-RN</v>
          </cell>
          <cell r="C830" t="str">
            <v>RN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</row>
        <row r="831">
          <cell r="B831" t="str">
            <v>SAO RAFAEL-RN</v>
          </cell>
          <cell r="C831" t="str">
            <v>RN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</row>
        <row r="832">
          <cell r="B832" t="str">
            <v>SAO VICENTE-RN</v>
          </cell>
          <cell r="C832" t="str">
            <v>RN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</row>
        <row r="833">
          <cell r="B833" t="str">
            <v>SERRA DO MEL-RN</v>
          </cell>
          <cell r="C833" t="str">
            <v>RN</v>
          </cell>
          <cell r="D833">
            <v>2563.59</v>
          </cell>
          <cell r="E833">
            <v>0</v>
          </cell>
          <cell r="F833">
            <v>2563.59</v>
          </cell>
          <cell r="G833">
            <v>2563.59</v>
          </cell>
        </row>
        <row r="834">
          <cell r="B834" t="str">
            <v>SERRA NEGRA DO NORTE-RN</v>
          </cell>
          <cell r="C834" t="str">
            <v>RN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</row>
        <row r="835">
          <cell r="B835" t="str">
            <v>SERRINHA DOS PINTOS-RN</v>
          </cell>
          <cell r="C835" t="str">
            <v>RN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</row>
        <row r="836">
          <cell r="B836" t="str">
            <v>SEVERIANO MELO-RN</v>
          </cell>
          <cell r="C836" t="str">
            <v>RN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</row>
        <row r="837">
          <cell r="B837" t="str">
            <v>TABOLEIRO GRANDE-RN</v>
          </cell>
          <cell r="C837" t="str">
            <v>RN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</row>
        <row r="838">
          <cell r="B838" t="str">
            <v>TENENTE ANANIAS-RN</v>
          </cell>
          <cell r="C838" t="str">
            <v>RN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</row>
        <row r="839">
          <cell r="B839" t="str">
            <v>TENENTE LAURENTINO CRUZ-RN</v>
          </cell>
          <cell r="C839" t="str">
            <v>RN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</row>
        <row r="840">
          <cell r="B840" t="str">
            <v>TIBAU-RN</v>
          </cell>
          <cell r="C840" t="str">
            <v>RN</v>
          </cell>
          <cell r="D840">
            <v>2563.59</v>
          </cell>
          <cell r="E840">
            <v>0</v>
          </cell>
          <cell r="F840">
            <v>2563.59</v>
          </cell>
          <cell r="G840">
            <v>2563.59</v>
          </cell>
        </row>
        <row r="841">
          <cell r="B841" t="str">
            <v>TIMBAUBA DOS BATISTAS-RN</v>
          </cell>
          <cell r="C841" t="str">
            <v>RN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</row>
        <row r="842">
          <cell r="B842" t="str">
            <v>TRIUNFO POTIGUAR-RN</v>
          </cell>
          <cell r="C842" t="str">
            <v>RN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</row>
        <row r="843">
          <cell r="B843" t="str">
            <v>UMARIZAL-RN</v>
          </cell>
          <cell r="C843" t="str">
            <v>RN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</row>
        <row r="844">
          <cell r="B844" t="str">
            <v>UPANEMA-RN</v>
          </cell>
          <cell r="C844" t="str">
            <v>RN</v>
          </cell>
          <cell r="D844">
            <v>2563.59</v>
          </cell>
          <cell r="E844">
            <v>0</v>
          </cell>
          <cell r="F844">
            <v>2563.59</v>
          </cell>
          <cell r="G844">
            <v>2563.59</v>
          </cell>
        </row>
        <row r="845">
          <cell r="B845" t="str">
            <v>VENHA-VER-RN</v>
          </cell>
          <cell r="C845" t="str">
            <v>RN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</row>
        <row r="846">
          <cell r="B846" t="str">
            <v>VICOSA-RN</v>
          </cell>
          <cell r="C846" t="str">
            <v>RN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</row>
        <row r="847">
          <cell r="B847" t="str">
            <v>RIO GRANDE DO NORTE  TOTAL</v>
          </cell>
          <cell r="D847">
            <v>46603.75999999998</v>
          </cell>
          <cell r="E847">
            <v>2086.2600000000002</v>
          </cell>
          <cell r="F847">
            <v>48690.019999999982</v>
          </cell>
          <cell r="G847">
            <v>48690.019999999982</v>
          </cell>
        </row>
        <row r="848">
          <cell r="B848" t="str">
            <v>ARAMBARE-RS</v>
          </cell>
          <cell r="C848" t="str">
            <v>RS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</row>
        <row r="849">
          <cell r="B849" t="str">
            <v>ARARICA-RS</v>
          </cell>
          <cell r="C849" t="str">
            <v>RS</v>
          </cell>
          <cell r="D849">
            <v>229.57</v>
          </cell>
          <cell r="E849">
            <v>125.67</v>
          </cell>
          <cell r="F849">
            <v>355.24</v>
          </cell>
          <cell r="G849">
            <v>355.24</v>
          </cell>
        </row>
        <row r="850">
          <cell r="B850" t="str">
            <v>BARRA DO RIBEIRO-RS</v>
          </cell>
          <cell r="C850" t="str">
            <v>RS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</row>
        <row r="851">
          <cell r="B851" t="str">
            <v>CAMAQUA-RS</v>
          </cell>
          <cell r="C851" t="str">
            <v>RS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</row>
        <row r="852">
          <cell r="B852" t="str">
            <v>CANOAS-RS</v>
          </cell>
          <cell r="C852" t="str">
            <v>RS</v>
          </cell>
          <cell r="D852">
            <v>229.57</v>
          </cell>
          <cell r="E852">
            <v>819.26</v>
          </cell>
          <cell r="F852">
            <v>1048.83</v>
          </cell>
          <cell r="G852">
            <v>1048.83</v>
          </cell>
        </row>
        <row r="853">
          <cell r="B853" t="str">
            <v>CAPIVARI DO SUL-RS</v>
          </cell>
          <cell r="C853" t="str">
            <v>RS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</row>
        <row r="854">
          <cell r="B854" t="str">
            <v>CIDREIRA-RS</v>
          </cell>
          <cell r="C854" t="str">
            <v>RS</v>
          </cell>
          <cell r="D854">
            <v>0</v>
          </cell>
          <cell r="E854">
            <v>8222.31</v>
          </cell>
          <cell r="F854">
            <v>8222.31</v>
          </cell>
          <cell r="G854">
            <v>8222.31</v>
          </cell>
        </row>
        <row r="855">
          <cell r="B855" t="str">
            <v>ELDORADO DO SUL-RS</v>
          </cell>
          <cell r="C855" t="str">
            <v>RS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</row>
        <row r="856">
          <cell r="B856" t="str">
            <v>GRAVATAI-RS</v>
          </cell>
          <cell r="C856" t="str">
            <v>RS</v>
          </cell>
          <cell r="D856">
            <v>229.57</v>
          </cell>
          <cell r="E856">
            <v>217.57</v>
          </cell>
          <cell r="F856">
            <v>447.14</v>
          </cell>
          <cell r="G856">
            <v>447.14</v>
          </cell>
        </row>
        <row r="857">
          <cell r="B857" t="str">
            <v>GUAIBA-RS</v>
          </cell>
          <cell r="C857" t="str">
            <v>RS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</row>
        <row r="858">
          <cell r="B858" t="str">
            <v>IGREJINHA-RS</v>
          </cell>
          <cell r="C858" t="str">
            <v>RS</v>
          </cell>
          <cell r="D858">
            <v>229.57</v>
          </cell>
          <cell r="E858">
            <v>10.74</v>
          </cell>
          <cell r="F858">
            <v>240.31</v>
          </cell>
          <cell r="G858">
            <v>240.31</v>
          </cell>
        </row>
        <row r="859">
          <cell r="B859" t="str">
            <v>IMBE-RS</v>
          </cell>
          <cell r="C859" t="str">
            <v>RS</v>
          </cell>
          <cell r="D859">
            <v>2563.59</v>
          </cell>
          <cell r="E859">
            <v>8222.31</v>
          </cell>
          <cell r="F859">
            <v>10785.9</v>
          </cell>
          <cell r="G859">
            <v>10785.9</v>
          </cell>
        </row>
        <row r="860">
          <cell r="B860" t="str">
            <v>MOSTARDAS-RS</v>
          </cell>
          <cell r="C860" t="str">
            <v>RS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</row>
        <row r="861">
          <cell r="B861" t="str">
            <v>OSORIO-RS</v>
          </cell>
          <cell r="C861" t="str">
            <v>RS</v>
          </cell>
          <cell r="D861">
            <v>2563.59</v>
          </cell>
          <cell r="E861">
            <v>27407.7</v>
          </cell>
          <cell r="F861">
            <v>29971.29</v>
          </cell>
          <cell r="G861">
            <v>29971.29</v>
          </cell>
        </row>
        <row r="862">
          <cell r="B862" t="str">
            <v>PALMARES DO SUL-RS</v>
          </cell>
          <cell r="C862" t="str">
            <v>RS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</row>
        <row r="863">
          <cell r="B863" t="str">
            <v>PELOTAS-RS</v>
          </cell>
          <cell r="C863" t="str">
            <v>RS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</row>
        <row r="864">
          <cell r="B864" t="str">
            <v>PORTO ALEGRE-RS</v>
          </cell>
          <cell r="C864" t="str">
            <v>RS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</row>
        <row r="865">
          <cell r="B865" t="str">
            <v>RIO GRANDE-RS</v>
          </cell>
          <cell r="C865" t="str">
            <v>RS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</row>
        <row r="866">
          <cell r="B866" t="str">
            <v>SAO FRANCISCO DE PAULA-RS</v>
          </cell>
          <cell r="C866" t="str">
            <v>RS</v>
          </cell>
          <cell r="D866">
            <v>229.57</v>
          </cell>
          <cell r="E866">
            <v>68.569999999999993</v>
          </cell>
          <cell r="F866">
            <v>298.14</v>
          </cell>
          <cell r="G866">
            <v>298.14</v>
          </cell>
        </row>
        <row r="867">
          <cell r="B867" t="str">
            <v>SAO JOSE DO NORTE-RS</v>
          </cell>
          <cell r="C867" t="str">
            <v>RS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</row>
        <row r="868">
          <cell r="B868" t="str">
            <v>SAO LOURENCO DO SUL-RS</v>
          </cell>
          <cell r="C868" t="str">
            <v>RS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</row>
        <row r="869">
          <cell r="B869" t="str">
            <v>TAPES-RS</v>
          </cell>
          <cell r="C869" t="str">
            <v>RS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</row>
        <row r="870">
          <cell r="B870" t="str">
            <v>TAVARES-RS</v>
          </cell>
          <cell r="C870" t="str">
            <v>RS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</row>
        <row r="871">
          <cell r="B871" t="str">
            <v>TRAMANDAI-RS</v>
          </cell>
          <cell r="C871" t="str">
            <v>RS</v>
          </cell>
          <cell r="D871">
            <v>2563.59</v>
          </cell>
          <cell r="E871">
            <v>10963.08</v>
          </cell>
          <cell r="F871">
            <v>13526.67</v>
          </cell>
          <cell r="G871">
            <v>13526.67</v>
          </cell>
        </row>
        <row r="872">
          <cell r="B872" t="str">
            <v>TURUCU-RS</v>
          </cell>
          <cell r="C872" t="str">
            <v>RS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</row>
        <row r="873">
          <cell r="B873" t="str">
            <v>VIAMAO-RS</v>
          </cell>
          <cell r="C873" t="str">
            <v>RS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</row>
        <row r="874">
          <cell r="B874" t="str">
            <v>RIO GRANDE DO SUL  TOTAL</v>
          </cell>
          <cell r="D874">
            <v>8838.619999999999</v>
          </cell>
          <cell r="E874">
            <v>56057.21</v>
          </cell>
          <cell r="F874">
            <v>64895.83</v>
          </cell>
          <cell r="G874">
            <v>64895.83</v>
          </cell>
        </row>
        <row r="875">
          <cell r="B875" t="str">
            <v>ARAQUARI-SC</v>
          </cell>
          <cell r="C875" t="str">
            <v>SC</v>
          </cell>
          <cell r="D875">
            <v>0</v>
          </cell>
          <cell r="E875">
            <v>3272.67</v>
          </cell>
          <cell r="F875">
            <v>3272.67</v>
          </cell>
          <cell r="G875">
            <v>3272.67</v>
          </cell>
        </row>
        <row r="876">
          <cell r="B876" t="str">
            <v>BALNEARIO BARRA DO SUL-SC</v>
          </cell>
          <cell r="C876" t="str">
            <v>SC</v>
          </cell>
          <cell r="D876">
            <v>0</v>
          </cell>
          <cell r="E876">
            <v>3272.67</v>
          </cell>
          <cell r="F876">
            <v>3272.67</v>
          </cell>
          <cell r="G876">
            <v>3272.67</v>
          </cell>
        </row>
        <row r="877">
          <cell r="B877" t="str">
            <v>BRUSQUE-SC</v>
          </cell>
          <cell r="C877" t="str">
            <v>SC</v>
          </cell>
          <cell r="D877">
            <v>229.57</v>
          </cell>
          <cell r="E877">
            <v>10.039999999999999</v>
          </cell>
          <cell r="F877">
            <v>239.60999999999999</v>
          </cell>
          <cell r="G877">
            <v>239.60999999999999</v>
          </cell>
        </row>
        <row r="878">
          <cell r="B878" t="str">
            <v>GARUVA-SC</v>
          </cell>
          <cell r="C878" t="str">
            <v>SC</v>
          </cell>
          <cell r="D878">
            <v>0</v>
          </cell>
          <cell r="E878">
            <v>3272.67</v>
          </cell>
          <cell r="F878">
            <v>3272.67</v>
          </cell>
          <cell r="G878">
            <v>3272.67</v>
          </cell>
        </row>
        <row r="879">
          <cell r="B879" t="str">
            <v>GASPAR-SC</v>
          </cell>
          <cell r="C879" t="str">
            <v>SC</v>
          </cell>
          <cell r="D879">
            <v>229.57</v>
          </cell>
          <cell r="E879">
            <v>84.48</v>
          </cell>
          <cell r="F879">
            <v>314.05</v>
          </cell>
          <cell r="G879">
            <v>314.05</v>
          </cell>
        </row>
        <row r="880">
          <cell r="B880" t="str">
            <v>GUARAMIRIM-SC</v>
          </cell>
          <cell r="C880" t="str">
            <v>SC</v>
          </cell>
          <cell r="D880">
            <v>229.57</v>
          </cell>
          <cell r="E880">
            <v>231.43</v>
          </cell>
          <cell r="F880">
            <v>461</v>
          </cell>
          <cell r="G880">
            <v>461</v>
          </cell>
        </row>
        <row r="881">
          <cell r="B881" t="str">
            <v>ITAPOA-SC</v>
          </cell>
          <cell r="C881" t="str">
            <v>SC</v>
          </cell>
          <cell r="D881">
            <v>0</v>
          </cell>
          <cell r="E881">
            <v>3272.67</v>
          </cell>
          <cell r="F881">
            <v>3272.67</v>
          </cell>
          <cell r="G881">
            <v>3272.67</v>
          </cell>
        </row>
        <row r="882">
          <cell r="B882" t="str">
            <v>JOINVILLE-SC</v>
          </cell>
          <cell r="C882" t="str">
            <v>SC</v>
          </cell>
          <cell r="D882">
            <v>229.57</v>
          </cell>
          <cell r="E882">
            <v>3308.74</v>
          </cell>
          <cell r="F882">
            <v>3538.31</v>
          </cell>
          <cell r="G882">
            <v>3538.31</v>
          </cell>
        </row>
        <row r="883">
          <cell r="B883" t="str">
            <v>NOVA VENEZA-SC</v>
          </cell>
          <cell r="C883" t="str">
            <v>SC</v>
          </cell>
          <cell r="D883">
            <v>229.57</v>
          </cell>
          <cell r="E883">
            <v>187.63</v>
          </cell>
          <cell r="F883">
            <v>417.2</v>
          </cell>
          <cell r="G883">
            <v>417.2</v>
          </cell>
        </row>
        <row r="884">
          <cell r="B884" t="str">
            <v>SAO FRANCISCO DO SUL-SC</v>
          </cell>
          <cell r="C884" t="str">
            <v>SC</v>
          </cell>
          <cell r="D884">
            <v>2563.59</v>
          </cell>
          <cell r="E884">
            <v>10908.9</v>
          </cell>
          <cell r="F884">
            <v>13472.49</v>
          </cell>
          <cell r="G884">
            <v>13472.49</v>
          </cell>
        </row>
        <row r="885">
          <cell r="B885" t="str">
            <v>SAO PEDRO DE ALCANTARA-SC</v>
          </cell>
          <cell r="C885" t="str">
            <v>SC</v>
          </cell>
          <cell r="D885">
            <v>229.57</v>
          </cell>
          <cell r="E885">
            <v>75.72</v>
          </cell>
          <cell r="F885">
            <v>305.28999999999996</v>
          </cell>
          <cell r="G885">
            <v>305.28999999999996</v>
          </cell>
        </row>
        <row r="886">
          <cell r="B886" t="str">
            <v>TIJUCAS-SC</v>
          </cell>
          <cell r="C886" t="str">
            <v>SC</v>
          </cell>
          <cell r="D886">
            <v>229.57</v>
          </cell>
          <cell r="E886">
            <v>194.6</v>
          </cell>
          <cell r="F886">
            <v>424.16999999999996</v>
          </cell>
          <cell r="G886">
            <v>424.16999999999996</v>
          </cell>
        </row>
        <row r="887">
          <cell r="B887" t="str">
            <v>TUBARAO-SC</v>
          </cell>
          <cell r="C887" t="str">
            <v>SC</v>
          </cell>
          <cell r="D887">
            <v>229.57</v>
          </cell>
          <cell r="E887">
            <v>78.62</v>
          </cell>
          <cell r="F887">
            <v>308.19</v>
          </cell>
          <cell r="G887">
            <v>308.19</v>
          </cell>
        </row>
        <row r="888">
          <cell r="B888" t="str">
            <v>URUSSANGA-SC</v>
          </cell>
          <cell r="C888" t="str">
            <v>SC</v>
          </cell>
          <cell r="D888">
            <v>229.57</v>
          </cell>
          <cell r="E888">
            <v>215.24</v>
          </cell>
          <cell r="F888">
            <v>444.81</v>
          </cell>
          <cell r="G888">
            <v>444.81</v>
          </cell>
        </row>
        <row r="889">
          <cell r="B889" t="str">
            <v>SANTA CATARINA  TOTAL</v>
          </cell>
          <cell r="D889">
            <v>4629.7199999999993</v>
          </cell>
          <cell r="E889">
            <v>28386.080000000002</v>
          </cell>
          <cell r="F889">
            <v>33015.800000000003</v>
          </cell>
          <cell r="G889">
            <v>33015.800000000003</v>
          </cell>
        </row>
        <row r="890">
          <cell r="B890" t="str">
            <v>AMPARO DE SAO FRANCISCO-SE</v>
          </cell>
          <cell r="C890" t="str">
            <v>SE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</row>
        <row r="891">
          <cell r="B891" t="str">
            <v>AQUIDABA-SE</v>
          </cell>
          <cell r="C891" t="str">
            <v>SE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</row>
        <row r="892">
          <cell r="B892" t="str">
            <v>ARACAJU-SE</v>
          </cell>
          <cell r="C892" t="str">
            <v>SE</v>
          </cell>
          <cell r="D892">
            <v>2563.59</v>
          </cell>
          <cell r="E892">
            <v>832.25</v>
          </cell>
          <cell r="F892">
            <v>3395.84</v>
          </cell>
          <cell r="G892">
            <v>3395.84</v>
          </cell>
        </row>
        <row r="893">
          <cell r="B893" t="str">
            <v>ARAUA-SE</v>
          </cell>
          <cell r="C893" t="str">
            <v>SE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</row>
        <row r="894">
          <cell r="B894" t="str">
            <v>AREIA BRANCA-SE</v>
          </cell>
          <cell r="C894" t="str">
            <v>SE</v>
          </cell>
          <cell r="D894">
            <v>2563.59</v>
          </cell>
          <cell r="E894">
            <v>0</v>
          </cell>
          <cell r="F894">
            <v>2563.59</v>
          </cell>
          <cell r="G894">
            <v>2563.59</v>
          </cell>
        </row>
        <row r="895">
          <cell r="B895" t="str">
            <v>BARRA DOS COQUEIROS-SE</v>
          </cell>
          <cell r="C895" t="str">
            <v>SE</v>
          </cell>
          <cell r="D895">
            <v>2563.59</v>
          </cell>
          <cell r="E895">
            <v>87.51</v>
          </cell>
          <cell r="F895">
            <v>2651.1000000000004</v>
          </cell>
          <cell r="G895">
            <v>2651.1000000000004</v>
          </cell>
        </row>
        <row r="896">
          <cell r="B896" t="str">
            <v>BOQUIM-SE</v>
          </cell>
          <cell r="C896" t="str">
            <v>SE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</row>
        <row r="897">
          <cell r="B897" t="str">
            <v>BREJO GRANDE-SE</v>
          </cell>
          <cell r="C897" t="str">
            <v>SE</v>
          </cell>
          <cell r="D897">
            <v>2563.59</v>
          </cell>
          <cell r="E897">
            <v>0</v>
          </cell>
          <cell r="F897">
            <v>2563.59</v>
          </cell>
          <cell r="G897">
            <v>2563.59</v>
          </cell>
        </row>
        <row r="898">
          <cell r="B898" t="str">
            <v>CAMPO DO BRITO-SE</v>
          </cell>
          <cell r="C898" t="str">
            <v>SE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</row>
        <row r="899">
          <cell r="B899" t="str">
            <v>CANHOBA-SE</v>
          </cell>
          <cell r="C899" t="str">
            <v>SE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</row>
        <row r="900">
          <cell r="B900" t="str">
            <v>CANINDE DE SAO FRANCISCO-SE</v>
          </cell>
          <cell r="C900" t="str">
            <v>SE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</row>
        <row r="901">
          <cell r="B901" t="str">
            <v>CAPELA-SE</v>
          </cell>
          <cell r="C901" t="str">
            <v>SE</v>
          </cell>
          <cell r="D901">
            <v>2563.59</v>
          </cell>
          <cell r="E901">
            <v>0</v>
          </cell>
          <cell r="F901">
            <v>2563.59</v>
          </cell>
          <cell r="G901">
            <v>2563.59</v>
          </cell>
        </row>
        <row r="902">
          <cell r="B902" t="str">
            <v>CARIRA-SE</v>
          </cell>
          <cell r="C902" t="str">
            <v>SE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</row>
        <row r="903">
          <cell r="B903" t="str">
            <v>CARMOPOLIS-SE</v>
          </cell>
          <cell r="C903" t="str">
            <v>SE</v>
          </cell>
          <cell r="D903">
            <v>2563.59</v>
          </cell>
          <cell r="E903">
            <v>0</v>
          </cell>
          <cell r="F903">
            <v>2563.59</v>
          </cell>
          <cell r="G903">
            <v>2563.59</v>
          </cell>
        </row>
        <row r="904">
          <cell r="B904" t="str">
            <v>CEDRO DE SAO JOAO-SE</v>
          </cell>
          <cell r="C904" t="str">
            <v>SE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</row>
        <row r="905">
          <cell r="B905" t="str">
            <v>CRISTINAPOLIS-SE</v>
          </cell>
          <cell r="C905" t="str">
            <v>SE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</row>
        <row r="906">
          <cell r="B906" t="str">
            <v>CUMBE-SE</v>
          </cell>
          <cell r="C906" t="str">
            <v>SE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</row>
        <row r="907">
          <cell r="B907" t="str">
            <v>DIVINA PASTORA-SE</v>
          </cell>
          <cell r="C907" t="str">
            <v>SE</v>
          </cell>
          <cell r="D907">
            <v>2563.59</v>
          </cell>
          <cell r="E907">
            <v>0</v>
          </cell>
          <cell r="F907">
            <v>2563.59</v>
          </cell>
          <cell r="G907">
            <v>2563.59</v>
          </cell>
        </row>
        <row r="908">
          <cell r="B908" t="str">
            <v>ESTANCIA-SE</v>
          </cell>
          <cell r="C908" t="str">
            <v>SE</v>
          </cell>
          <cell r="D908">
            <v>2563.59</v>
          </cell>
          <cell r="E908">
            <v>0</v>
          </cell>
          <cell r="F908">
            <v>2563.59</v>
          </cell>
          <cell r="G908">
            <v>2563.59</v>
          </cell>
        </row>
        <row r="909">
          <cell r="B909" t="str">
            <v>FEIRA NOVA-SE</v>
          </cell>
          <cell r="C909" t="str">
            <v>SE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</row>
        <row r="910">
          <cell r="B910" t="str">
            <v>FREI PAULO-SE</v>
          </cell>
          <cell r="C910" t="str">
            <v>SE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</row>
        <row r="911">
          <cell r="B911" t="str">
            <v>GARARU-SE</v>
          </cell>
          <cell r="C911" t="str">
            <v>SE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</row>
        <row r="912">
          <cell r="B912" t="str">
            <v>GENERAL MAYNARD-SE</v>
          </cell>
          <cell r="C912" t="str">
            <v>SE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</row>
        <row r="913">
          <cell r="B913" t="str">
            <v>GRACHO CARDOSO-SE</v>
          </cell>
          <cell r="C913" t="str">
            <v>SE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</row>
        <row r="914">
          <cell r="B914" t="str">
            <v>ILHA DAS FLORES-SE</v>
          </cell>
          <cell r="C914" t="str">
            <v>SE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</row>
        <row r="915">
          <cell r="B915" t="str">
            <v>INDIAROBA-SE</v>
          </cell>
          <cell r="C915" t="str">
            <v>SE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</row>
        <row r="916">
          <cell r="B916" t="str">
            <v>ITABAIANA-SE</v>
          </cell>
          <cell r="C916" t="str">
            <v>SE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</row>
        <row r="917">
          <cell r="B917" t="str">
            <v>ITABAIANINHA-SE</v>
          </cell>
          <cell r="C917" t="str">
            <v>SE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</row>
        <row r="918">
          <cell r="B918" t="str">
            <v>ITABI-SE</v>
          </cell>
          <cell r="C918" t="str">
            <v>SE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</row>
        <row r="919">
          <cell r="B919" t="str">
            <v>ITAPORANGA D'AJUDA-SE</v>
          </cell>
          <cell r="C919" t="str">
            <v>SE</v>
          </cell>
          <cell r="D919">
            <v>2563.59</v>
          </cell>
          <cell r="E919">
            <v>87.51</v>
          </cell>
          <cell r="F919">
            <v>2651.1000000000004</v>
          </cell>
          <cell r="G919">
            <v>2651.1000000000004</v>
          </cell>
        </row>
        <row r="920">
          <cell r="B920" t="str">
            <v>JAPARATUBA-SE</v>
          </cell>
          <cell r="C920" t="str">
            <v>SE</v>
          </cell>
          <cell r="D920">
            <v>2563.59</v>
          </cell>
          <cell r="E920">
            <v>0</v>
          </cell>
          <cell r="F920">
            <v>2563.59</v>
          </cell>
          <cell r="G920">
            <v>2563.59</v>
          </cell>
        </row>
        <row r="921">
          <cell r="B921" t="str">
            <v>JAPOATA-SE</v>
          </cell>
          <cell r="C921" t="str">
            <v>SE</v>
          </cell>
          <cell r="D921">
            <v>2563.59</v>
          </cell>
          <cell r="E921">
            <v>0</v>
          </cell>
          <cell r="F921">
            <v>2563.59</v>
          </cell>
          <cell r="G921">
            <v>2563.59</v>
          </cell>
        </row>
        <row r="922">
          <cell r="B922" t="str">
            <v>LAGARTO-SE</v>
          </cell>
          <cell r="C922" t="str">
            <v>SE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</row>
        <row r="923">
          <cell r="B923" t="str">
            <v>LARANJEIRAS-SE</v>
          </cell>
          <cell r="C923" t="str">
            <v>SE</v>
          </cell>
          <cell r="D923">
            <v>2563.59</v>
          </cell>
          <cell r="E923">
            <v>0</v>
          </cell>
          <cell r="F923">
            <v>2563.59</v>
          </cell>
          <cell r="G923">
            <v>2563.59</v>
          </cell>
        </row>
        <row r="924">
          <cell r="B924" t="str">
            <v>MACAMBIRA-SE</v>
          </cell>
          <cell r="C924" t="str">
            <v>SE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</row>
        <row r="925">
          <cell r="B925" t="str">
            <v>MALHADA DOS BOIS-SE</v>
          </cell>
          <cell r="C925" t="str">
            <v>SE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</row>
        <row r="926">
          <cell r="B926" t="str">
            <v>MALHADOR-SE</v>
          </cell>
          <cell r="C926" t="str">
            <v>SE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</row>
        <row r="927">
          <cell r="B927" t="str">
            <v>MARUIM-SE</v>
          </cell>
          <cell r="C927" t="str">
            <v>SE</v>
          </cell>
          <cell r="D927">
            <v>2563.59</v>
          </cell>
          <cell r="E927">
            <v>0</v>
          </cell>
          <cell r="F927">
            <v>2563.59</v>
          </cell>
          <cell r="G927">
            <v>2563.59</v>
          </cell>
        </row>
        <row r="928">
          <cell r="B928" t="str">
            <v>MOITA BONITA-SE</v>
          </cell>
          <cell r="C928" t="str">
            <v>SE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</row>
        <row r="929">
          <cell r="B929" t="str">
            <v>MONTE ALEGRE DE SERGIPE-SE</v>
          </cell>
          <cell r="C929" t="str">
            <v>SE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</row>
        <row r="930">
          <cell r="B930" t="str">
            <v>MURIBECA-SE</v>
          </cell>
          <cell r="C930" t="str">
            <v>SE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</row>
        <row r="931">
          <cell r="B931" t="str">
            <v>NEOPOLIS-SE</v>
          </cell>
          <cell r="C931" t="str">
            <v>SE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</row>
        <row r="932">
          <cell r="B932" t="str">
            <v>NOSSA SENHORA APARECIDA-SE</v>
          </cell>
          <cell r="C932" t="str">
            <v>SE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</row>
        <row r="933">
          <cell r="B933" t="str">
            <v>NOSSA SENHORA DA GLORIA-SE</v>
          </cell>
          <cell r="C933" t="str">
            <v>SE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</row>
        <row r="934">
          <cell r="B934" t="str">
            <v>NOSSA SENHORA DAS DORES-SE</v>
          </cell>
          <cell r="C934" t="str">
            <v>SE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</row>
        <row r="935">
          <cell r="B935" t="str">
            <v>NOSSA SENHORA DE LOURDES-SE</v>
          </cell>
          <cell r="C935" t="str">
            <v>SE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</row>
        <row r="936">
          <cell r="B936" t="str">
            <v>NOSSA SENHORA DO SOCORRO-SE</v>
          </cell>
          <cell r="C936" t="str">
            <v>SE</v>
          </cell>
          <cell r="D936">
            <v>2563.59</v>
          </cell>
          <cell r="E936">
            <v>0</v>
          </cell>
          <cell r="F936">
            <v>2563.59</v>
          </cell>
          <cell r="G936">
            <v>2563.59</v>
          </cell>
        </row>
        <row r="937">
          <cell r="B937" t="str">
            <v>PACATUBA-SE</v>
          </cell>
          <cell r="C937" t="str">
            <v>SE</v>
          </cell>
          <cell r="D937">
            <v>2563.59</v>
          </cell>
          <cell r="E937">
            <v>0</v>
          </cell>
          <cell r="F937">
            <v>2563.59</v>
          </cell>
          <cell r="G937">
            <v>2563.59</v>
          </cell>
        </row>
        <row r="938">
          <cell r="B938" t="str">
            <v>PEDRA MOLE-SE</v>
          </cell>
          <cell r="C938" t="str">
            <v>SE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</row>
        <row r="939">
          <cell r="B939" t="str">
            <v>PEDRINHAS-SE</v>
          </cell>
          <cell r="C939" t="str">
            <v>SE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</row>
        <row r="940">
          <cell r="B940" t="str">
            <v>PINHAO-SE</v>
          </cell>
          <cell r="C940" t="str">
            <v>SE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</row>
        <row r="941">
          <cell r="B941" t="str">
            <v>PIRAMBU-SE</v>
          </cell>
          <cell r="C941" t="str">
            <v>SE</v>
          </cell>
          <cell r="D941">
            <v>2563.59</v>
          </cell>
          <cell r="E941">
            <v>0</v>
          </cell>
          <cell r="F941">
            <v>2563.59</v>
          </cell>
          <cell r="G941">
            <v>2563.59</v>
          </cell>
        </row>
        <row r="942">
          <cell r="B942" t="str">
            <v>POCO REDONDO-SE</v>
          </cell>
          <cell r="C942" t="str">
            <v>SE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</row>
        <row r="943">
          <cell r="B943" t="str">
            <v>POCO VERDE-SE</v>
          </cell>
          <cell r="C943" t="str">
            <v>SE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</row>
        <row r="944">
          <cell r="B944" t="str">
            <v>PORTO DA FOLHA-SE</v>
          </cell>
          <cell r="C944" t="str">
            <v>SE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</row>
        <row r="945">
          <cell r="B945" t="str">
            <v>PROPRIA-SE</v>
          </cell>
          <cell r="C945" t="str">
            <v>SE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</row>
        <row r="946">
          <cell r="B946" t="str">
            <v>RIACHAO DO DANTAS-SE</v>
          </cell>
          <cell r="C946" t="str">
            <v>SE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</row>
        <row r="947">
          <cell r="B947" t="str">
            <v>RIACHUELO-SE</v>
          </cell>
          <cell r="C947" t="str">
            <v>SE</v>
          </cell>
          <cell r="D947">
            <v>2563.59</v>
          </cell>
          <cell r="E947">
            <v>0</v>
          </cell>
          <cell r="F947">
            <v>2563.59</v>
          </cell>
          <cell r="G947">
            <v>2563.59</v>
          </cell>
        </row>
        <row r="948">
          <cell r="B948" t="str">
            <v>RIBEIROPOLIS-SE</v>
          </cell>
          <cell r="C948" t="str">
            <v>SE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</row>
        <row r="949">
          <cell r="B949" t="str">
            <v>ROSARIO DO CATETE-SE</v>
          </cell>
          <cell r="C949" t="str">
            <v>SE</v>
          </cell>
          <cell r="D949">
            <v>2563.59</v>
          </cell>
          <cell r="E949">
            <v>0</v>
          </cell>
          <cell r="F949">
            <v>2563.59</v>
          </cell>
          <cell r="G949">
            <v>2563.59</v>
          </cell>
        </row>
        <row r="950">
          <cell r="B950" t="str">
            <v>SALGADO-SE</v>
          </cell>
          <cell r="C950" t="str">
            <v>SE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</row>
        <row r="951">
          <cell r="B951" t="str">
            <v>SANTA LUZIA DO ITANHY-SE</v>
          </cell>
          <cell r="C951" t="str">
            <v>SE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</row>
        <row r="952">
          <cell r="B952" t="str">
            <v>SANTA ROSA DE LIMA-SE</v>
          </cell>
          <cell r="C952" t="str">
            <v>SE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</row>
        <row r="953">
          <cell r="B953" t="str">
            <v>SANTANA DO SAO FRANCISCO-SE</v>
          </cell>
          <cell r="C953" t="str">
            <v>SE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</row>
        <row r="954">
          <cell r="B954" t="str">
            <v>SANTO AMARO DAS BROTAS-SE</v>
          </cell>
          <cell r="C954" t="str">
            <v>SE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</row>
        <row r="955">
          <cell r="B955" t="str">
            <v>SAO CRISTOVAO-SE</v>
          </cell>
          <cell r="C955" t="str">
            <v>SE</v>
          </cell>
          <cell r="D955">
            <v>2563.59</v>
          </cell>
          <cell r="E955">
            <v>0</v>
          </cell>
          <cell r="F955">
            <v>2563.59</v>
          </cell>
          <cell r="G955">
            <v>2563.59</v>
          </cell>
        </row>
        <row r="956">
          <cell r="B956" t="str">
            <v>SAO DOMINGOS-SE</v>
          </cell>
          <cell r="C956" t="str">
            <v>SE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</row>
        <row r="957">
          <cell r="B957" t="str">
            <v>SAO FRANCISCO-SE</v>
          </cell>
          <cell r="C957" t="str">
            <v>SE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</row>
        <row r="958">
          <cell r="B958" t="str">
            <v>SAO MIGUEL DO ALEIXO-SE</v>
          </cell>
          <cell r="C958" t="str">
            <v>SE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</row>
        <row r="959">
          <cell r="B959" t="str">
            <v>SIMAO DIAS-SE</v>
          </cell>
          <cell r="C959" t="str">
            <v>SE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</row>
        <row r="960">
          <cell r="B960" t="str">
            <v>SIRIRI-SE</v>
          </cell>
          <cell r="C960" t="str">
            <v>SE</v>
          </cell>
          <cell r="D960">
            <v>2563.59</v>
          </cell>
          <cell r="E960">
            <v>0</v>
          </cell>
          <cell r="F960">
            <v>2563.59</v>
          </cell>
          <cell r="G960">
            <v>2563.59</v>
          </cell>
        </row>
        <row r="961">
          <cell r="B961" t="str">
            <v>TELHA-SE</v>
          </cell>
          <cell r="C961" t="str">
            <v>SE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</row>
        <row r="962">
          <cell r="B962" t="str">
            <v>TOBIAS BARRETO-SE</v>
          </cell>
          <cell r="C962" t="str">
            <v>SE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</row>
        <row r="963">
          <cell r="B963" t="str">
            <v>TOMAR DO GERU-SE</v>
          </cell>
          <cell r="C963" t="str">
            <v>SE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</row>
        <row r="964">
          <cell r="B964" t="str">
            <v>UMBAUBA-SE</v>
          </cell>
          <cell r="C964" t="str">
            <v>SE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</row>
        <row r="965">
          <cell r="B965" t="str">
            <v>SERGIPE  TOTAL</v>
          </cell>
          <cell r="D965">
            <v>51271.799999999974</v>
          </cell>
          <cell r="E965">
            <v>1007.27</v>
          </cell>
          <cell r="F965">
            <v>52279.069999999971</v>
          </cell>
          <cell r="G965">
            <v>52279.069999999971</v>
          </cell>
        </row>
        <row r="966">
          <cell r="B966" t="str">
            <v>APARECIDA-SP</v>
          </cell>
          <cell r="C966" t="str">
            <v>SP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</row>
        <row r="967">
          <cell r="B967" t="str">
            <v>ARACOIABA DA SERRA-SP</v>
          </cell>
          <cell r="C967" t="str">
            <v>SP</v>
          </cell>
          <cell r="D967">
            <v>229.57</v>
          </cell>
          <cell r="E967">
            <v>103.03</v>
          </cell>
          <cell r="F967">
            <v>332.6</v>
          </cell>
          <cell r="G967">
            <v>332.6</v>
          </cell>
        </row>
        <row r="968">
          <cell r="B968" t="str">
            <v>ARAPEI-SP</v>
          </cell>
          <cell r="C968" t="str">
            <v>SP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</row>
        <row r="969">
          <cell r="B969" t="str">
            <v>AREIAS-SP</v>
          </cell>
          <cell r="C969" t="str">
            <v>SP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</row>
        <row r="970">
          <cell r="B970" t="str">
            <v>ARUJA-SP</v>
          </cell>
          <cell r="C970" t="str">
            <v>SP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</row>
        <row r="971">
          <cell r="B971" t="str">
            <v>BANANAL-SP</v>
          </cell>
          <cell r="C971" t="str">
            <v>SP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</row>
        <row r="972">
          <cell r="B972" t="str">
            <v>BARRA DO TURVO-SP</v>
          </cell>
          <cell r="C972" t="str">
            <v>SP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</row>
        <row r="973">
          <cell r="B973" t="str">
            <v>BARUERI-SP</v>
          </cell>
          <cell r="C973" t="str">
            <v>SP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</row>
        <row r="974">
          <cell r="B974" t="str">
            <v>BERTIOGA-SP</v>
          </cell>
          <cell r="C974" t="str">
            <v>SP</v>
          </cell>
          <cell r="D974">
            <v>0</v>
          </cell>
          <cell r="E974">
            <v>27355.4</v>
          </cell>
          <cell r="F974">
            <v>27355.4</v>
          </cell>
          <cell r="G974">
            <v>27355.4</v>
          </cell>
        </row>
        <row r="975">
          <cell r="B975" t="str">
            <v>BILAC-SP</v>
          </cell>
          <cell r="C975" t="str">
            <v>SP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</row>
        <row r="976">
          <cell r="B976" t="str">
            <v>BIRITIBA-MIRIM-SP</v>
          </cell>
          <cell r="C976" t="str">
            <v>SP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</row>
        <row r="977">
          <cell r="B977" t="str">
            <v>BRAGANCA PAULISTA-SP</v>
          </cell>
          <cell r="C977" t="str">
            <v>SP</v>
          </cell>
          <cell r="D977">
            <v>229.57</v>
          </cell>
          <cell r="E977">
            <v>52.63</v>
          </cell>
          <cell r="F977">
            <v>282.2</v>
          </cell>
          <cell r="G977">
            <v>282.2</v>
          </cell>
        </row>
        <row r="978">
          <cell r="B978" t="str">
            <v>CACAPAVA-SP</v>
          </cell>
          <cell r="C978" t="str">
            <v>SP</v>
          </cell>
          <cell r="D978">
            <v>229.57</v>
          </cell>
          <cell r="E978">
            <v>650.63</v>
          </cell>
          <cell r="F978">
            <v>880.2</v>
          </cell>
          <cell r="G978">
            <v>880.2</v>
          </cell>
        </row>
        <row r="979">
          <cell r="B979" t="str">
            <v>CACHOEIRA PAULISTA-SP</v>
          </cell>
          <cell r="C979" t="str">
            <v>SP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</row>
        <row r="980">
          <cell r="B980" t="str">
            <v>CAIEIRAS-SP</v>
          </cell>
          <cell r="C980" t="str">
            <v>SP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</row>
        <row r="981">
          <cell r="B981" t="str">
            <v>CAJAMAR-SP</v>
          </cell>
          <cell r="C981" t="str">
            <v>SP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</row>
        <row r="982">
          <cell r="B982" t="str">
            <v>CAJATI-SP</v>
          </cell>
          <cell r="C982" t="str">
            <v>SP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</row>
        <row r="983">
          <cell r="B983" t="str">
            <v>CAMPINAS-SP</v>
          </cell>
          <cell r="C983" t="str">
            <v>SP</v>
          </cell>
          <cell r="D983">
            <v>229.57</v>
          </cell>
          <cell r="E983">
            <v>146.33000000000001</v>
          </cell>
          <cell r="F983">
            <v>375.9</v>
          </cell>
          <cell r="G983">
            <v>375.9</v>
          </cell>
        </row>
        <row r="984">
          <cell r="B984" t="str">
            <v>CAMPOS DO JORDAO-SP</v>
          </cell>
          <cell r="C984" t="str">
            <v>SP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</row>
        <row r="985">
          <cell r="B985" t="str">
            <v>CANANEIA-SP</v>
          </cell>
          <cell r="C985" t="str">
            <v>SP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</row>
        <row r="986">
          <cell r="B986" t="str">
            <v>CANAS-SP</v>
          </cell>
          <cell r="C986" t="str">
            <v>SP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</row>
        <row r="987">
          <cell r="B987" t="str">
            <v>CARAGUATATUBA-SP</v>
          </cell>
          <cell r="C987" t="str">
            <v>SP</v>
          </cell>
          <cell r="D987">
            <v>2563.59</v>
          </cell>
          <cell r="E987">
            <v>45854.35</v>
          </cell>
          <cell r="F987">
            <v>48417.94</v>
          </cell>
          <cell r="G987">
            <v>48417.94</v>
          </cell>
        </row>
        <row r="988">
          <cell r="B988" t="str">
            <v>CARAPICUIBA-SP</v>
          </cell>
          <cell r="C988" t="str">
            <v>SP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</row>
        <row r="989">
          <cell r="B989" t="str">
            <v>COTIA-SP</v>
          </cell>
          <cell r="C989" t="str">
            <v>SP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</row>
        <row r="990">
          <cell r="B990" t="str">
            <v>CRUZEIRO-SP</v>
          </cell>
          <cell r="C990" t="str">
            <v>SP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</row>
        <row r="991">
          <cell r="B991" t="str">
            <v>CUBATAO-SP</v>
          </cell>
          <cell r="C991" t="str">
            <v>SP</v>
          </cell>
          <cell r="D991">
            <v>2563.59</v>
          </cell>
          <cell r="E991">
            <v>729.41</v>
          </cell>
          <cell r="F991">
            <v>3293</v>
          </cell>
          <cell r="G991">
            <v>3293</v>
          </cell>
        </row>
        <row r="992">
          <cell r="B992" t="str">
            <v>CUNHA-SP</v>
          </cell>
          <cell r="C992" t="str">
            <v>SP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</row>
        <row r="993">
          <cell r="B993" t="str">
            <v>DIADEMA-SP</v>
          </cell>
          <cell r="C993" t="str">
            <v>SP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</row>
        <row r="994">
          <cell r="B994" t="str">
            <v>ELDORADO-SP</v>
          </cell>
          <cell r="C994" t="str">
            <v>SP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</row>
        <row r="995">
          <cell r="B995" t="str">
            <v>EMBU-GUACU-SP</v>
          </cell>
          <cell r="C995" t="str">
            <v>SP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</row>
        <row r="996">
          <cell r="B996" t="str">
            <v>EMBU-SP</v>
          </cell>
          <cell r="C996" t="str">
            <v>SP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</row>
        <row r="997">
          <cell r="B997" t="str">
            <v>FERRAZ DE VASCONCELOS-SP</v>
          </cell>
          <cell r="C997" t="str">
            <v>SP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</row>
        <row r="998">
          <cell r="B998" t="str">
            <v>FRANCISCO MORATO-SP</v>
          </cell>
          <cell r="C998" t="str">
            <v>SP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</row>
        <row r="999">
          <cell r="B999" t="str">
            <v>FRANCO DA ROCHA-SP</v>
          </cell>
          <cell r="C999" t="str">
            <v>SP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</row>
        <row r="1000">
          <cell r="B1000" t="str">
            <v>GUARAREMA-SP</v>
          </cell>
          <cell r="C1000" t="str">
            <v>SP</v>
          </cell>
          <cell r="D1000">
            <v>2563.59</v>
          </cell>
          <cell r="E1000">
            <v>37814.870000000003</v>
          </cell>
          <cell r="F1000">
            <v>40378.460000000006</v>
          </cell>
          <cell r="G1000">
            <v>40378.460000000006</v>
          </cell>
        </row>
        <row r="1001">
          <cell r="B1001" t="str">
            <v>GUARATINGUETA-SP</v>
          </cell>
          <cell r="C1001" t="str">
            <v>SP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</row>
        <row r="1002">
          <cell r="B1002" t="str">
            <v>GUARUJA-SP</v>
          </cell>
          <cell r="C1002" t="str">
            <v>SP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</row>
        <row r="1003">
          <cell r="B1003" t="str">
            <v>GUARULHOS-SP</v>
          </cell>
          <cell r="C1003" t="str">
            <v>SP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</row>
        <row r="1004">
          <cell r="B1004" t="str">
            <v>IGARATA-SP</v>
          </cell>
          <cell r="C1004" t="str">
            <v>SP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</row>
        <row r="1005">
          <cell r="B1005" t="str">
            <v>IGUAPE-SP</v>
          </cell>
          <cell r="C1005" t="str">
            <v>SP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</row>
        <row r="1006">
          <cell r="B1006" t="str">
            <v>ILHA COMPRIDA-SP</v>
          </cell>
          <cell r="C1006" t="str">
            <v>SP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</row>
        <row r="1007">
          <cell r="B1007" t="str">
            <v>ILHABELA-SP</v>
          </cell>
          <cell r="C1007" t="str">
            <v>SP</v>
          </cell>
          <cell r="D1007">
            <v>0</v>
          </cell>
          <cell r="E1007">
            <v>27355.4</v>
          </cell>
          <cell r="F1007">
            <v>27355.4</v>
          </cell>
          <cell r="G1007">
            <v>27355.4</v>
          </cell>
        </row>
        <row r="1008">
          <cell r="B1008" t="str">
            <v>INDAIATUBA-SP</v>
          </cell>
          <cell r="C1008" t="str">
            <v>SP</v>
          </cell>
          <cell r="D1008">
            <v>2563.59</v>
          </cell>
          <cell r="E1008">
            <v>0</v>
          </cell>
          <cell r="F1008">
            <v>2563.59</v>
          </cell>
          <cell r="G1008">
            <v>2563.59</v>
          </cell>
        </row>
        <row r="1009">
          <cell r="B1009" t="str">
            <v>ITANHAEM-SP</v>
          </cell>
          <cell r="C1009" t="str">
            <v>SP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</row>
        <row r="1010">
          <cell r="B1010" t="str">
            <v>ITAPECERICA DA SERRA-SP</v>
          </cell>
          <cell r="C1010" t="str">
            <v>SP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</row>
        <row r="1011">
          <cell r="B1011" t="str">
            <v>ITAPETININGA-SP</v>
          </cell>
          <cell r="C1011" t="str">
            <v>SP</v>
          </cell>
          <cell r="D1011">
            <v>229.57</v>
          </cell>
          <cell r="E1011">
            <v>0.76</v>
          </cell>
          <cell r="F1011">
            <v>230.32999999999998</v>
          </cell>
          <cell r="G1011">
            <v>230.32999999999998</v>
          </cell>
        </row>
        <row r="1012">
          <cell r="B1012" t="str">
            <v>ITAPEVI-SP</v>
          </cell>
          <cell r="C1012" t="str">
            <v>SP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</row>
        <row r="1013">
          <cell r="B1013" t="str">
            <v>ITAQUAQUECETUBA-SP</v>
          </cell>
          <cell r="C1013" t="str">
            <v>SP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</row>
        <row r="1014">
          <cell r="B1014" t="str">
            <v>ITARIRI-SP</v>
          </cell>
          <cell r="C1014" t="str">
            <v>SP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</row>
        <row r="1015">
          <cell r="B1015" t="str">
            <v>ITU-SP</v>
          </cell>
          <cell r="C1015" t="str">
            <v>SP</v>
          </cell>
          <cell r="D1015">
            <v>2563.59</v>
          </cell>
          <cell r="E1015">
            <v>0</v>
          </cell>
          <cell r="F1015">
            <v>2563.59</v>
          </cell>
          <cell r="G1015">
            <v>2563.59</v>
          </cell>
        </row>
        <row r="1016">
          <cell r="B1016" t="str">
            <v>JACAREI-SP</v>
          </cell>
          <cell r="C1016" t="str">
            <v>SP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</row>
        <row r="1017">
          <cell r="B1017" t="str">
            <v>JACUPIRANGA-SP</v>
          </cell>
          <cell r="C1017" t="str">
            <v>SP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</row>
        <row r="1018">
          <cell r="B1018" t="str">
            <v>JAMBEIRO-SP</v>
          </cell>
          <cell r="C1018" t="str">
            <v>SP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</row>
        <row r="1019">
          <cell r="B1019" t="str">
            <v>JANDIRA-SP</v>
          </cell>
          <cell r="C1019" t="str">
            <v>SP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</row>
        <row r="1020">
          <cell r="B1020" t="str">
            <v>JUQUIA-SP</v>
          </cell>
          <cell r="C1020" t="str">
            <v>SP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</row>
        <row r="1021">
          <cell r="B1021" t="str">
            <v>JUQUITIBA-SP</v>
          </cell>
          <cell r="C1021" t="str">
            <v>SP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</row>
        <row r="1022">
          <cell r="B1022" t="str">
            <v>LAGOINHA-SP</v>
          </cell>
          <cell r="C1022" t="str">
            <v>SP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</row>
        <row r="1023">
          <cell r="B1023" t="str">
            <v>LAVRINHAS-SP</v>
          </cell>
          <cell r="C1023" t="str">
            <v>SP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</row>
        <row r="1024">
          <cell r="B1024" t="str">
            <v>LORENA-SP</v>
          </cell>
          <cell r="C1024" t="str">
            <v>SP</v>
          </cell>
          <cell r="D1024">
            <v>229.57</v>
          </cell>
          <cell r="E1024">
            <v>117.27</v>
          </cell>
          <cell r="F1024">
            <v>346.84</v>
          </cell>
          <cell r="G1024">
            <v>346.84</v>
          </cell>
        </row>
        <row r="1025">
          <cell r="B1025" t="str">
            <v>MAIRIPORA-SP</v>
          </cell>
          <cell r="C1025" t="str">
            <v>SP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</row>
        <row r="1026">
          <cell r="B1026" t="str">
            <v>MAUA-SP</v>
          </cell>
          <cell r="C1026" t="str">
            <v>SP</v>
          </cell>
          <cell r="D1026">
            <v>229.57</v>
          </cell>
          <cell r="E1026">
            <v>650.63</v>
          </cell>
          <cell r="F1026">
            <v>880.2</v>
          </cell>
          <cell r="G1026">
            <v>880.2</v>
          </cell>
        </row>
        <row r="1027">
          <cell r="B1027" t="str">
            <v>MIRACATU-SP</v>
          </cell>
          <cell r="C1027" t="str">
            <v>SP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</row>
        <row r="1028">
          <cell r="B1028" t="str">
            <v>MOJI DAS CRUZES-SP</v>
          </cell>
          <cell r="C1028" t="str">
            <v>SP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</row>
        <row r="1029">
          <cell r="B1029" t="str">
            <v>MONGAGUA-SP</v>
          </cell>
          <cell r="C1029" t="str">
            <v>SP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</row>
        <row r="1030">
          <cell r="B1030" t="str">
            <v>MONTEIRO LOBATO-SP</v>
          </cell>
          <cell r="C1030" t="str">
            <v>SP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</row>
        <row r="1031">
          <cell r="B1031" t="str">
            <v>NATIVIDADE DA SERRA-SP</v>
          </cell>
          <cell r="C1031" t="str">
            <v>SP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</row>
        <row r="1032">
          <cell r="B1032" t="str">
            <v>OSASCO-SP</v>
          </cell>
          <cell r="C1032" t="str">
            <v>SP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</row>
        <row r="1033">
          <cell r="B1033" t="str">
            <v>PARAIBUNA-SP</v>
          </cell>
          <cell r="C1033" t="str">
            <v>SP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</row>
        <row r="1034">
          <cell r="B1034" t="str">
            <v>PARIQUERA-ACU-SP</v>
          </cell>
          <cell r="C1034" t="str">
            <v>SP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</row>
        <row r="1035">
          <cell r="B1035" t="str">
            <v>PAULINIA-SP</v>
          </cell>
          <cell r="C1035" t="str">
            <v>SP</v>
          </cell>
          <cell r="D1035">
            <v>229.57</v>
          </cell>
          <cell r="E1035">
            <v>140.6</v>
          </cell>
          <cell r="F1035">
            <v>370.16999999999996</v>
          </cell>
          <cell r="G1035">
            <v>370.16999999999996</v>
          </cell>
        </row>
        <row r="1036">
          <cell r="B1036" t="str">
            <v>PEDRO DE TOLEDO-SP</v>
          </cell>
          <cell r="C1036" t="str">
            <v>SP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</row>
        <row r="1037">
          <cell r="B1037" t="str">
            <v>PERUIBE-SP</v>
          </cell>
          <cell r="C1037" t="str">
            <v>SP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</row>
        <row r="1038">
          <cell r="B1038" t="str">
            <v>PINDAMONHANGABA-SP</v>
          </cell>
          <cell r="C1038" t="str">
            <v>SP</v>
          </cell>
          <cell r="D1038">
            <v>229.57</v>
          </cell>
          <cell r="E1038">
            <v>294.12</v>
          </cell>
          <cell r="F1038">
            <v>523.69000000000005</v>
          </cell>
          <cell r="G1038">
            <v>523.69000000000005</v>
          </cell>
        </row>
        <row r="1039">
          <cell r="B1039" t="str">
            <v>PIQUETE-SP</v>
          </cell>
          <cell r="C1039" t="str">
            <v>SP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</row>
        <row r="1040">
          <cell r="B1040" t="str">
            <v>PIRAPORA DO BOM JESUS-SP</v>
          </cell>
          <cell r="C1040" t="str">
            <v>SP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</row>
        <row r="1041">
          <cell r="B1041" t="str">
            <v>POA-SP</v>
          </cell>
          <cell r="C1041" t="str">
            <v>SP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</row>
        <row r="1042">
          <cell r="B1042" t="str">
            <v>PORTO FELIZ-SP</v>
          </cell>
          <cell r="C1042" t="str">
            <v>SP</v>
          </cell>
          <cell r="D1042">
            <v>229.57</v>
          </cell>
          <cell r="E1042">
            <v>261.88</v>
          </cell>
          <cell r="F1042">
            <v>491.45</v>
          </cell>
          <cell r="G1042">
            <v>491.45</v>
          </cell>
        </row>
        <row r="1043">
          <cell r="B1043" t="str">
            <v>POTIM-SP</v>
          </cell>
          <cell r="C1043" t="str">
            <v>SP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</row>
        <row r="1044">
          <cell r="B1044" t="str">
            <v>PRAIA GRANDE-SP</v>
          </cell>
          <cell r="C1044" t="str">
            <v>SP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</row>
        <row r="1045">
          <cell r="B1045" t="str">
            <v>QUELUZ-SP</v>
          </cell>
          <cell r="C1045" t="str">
            <v>SP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</row>
        <row r="1046">
          <cell r="B1046" t="str">
            <v>REDENCAO DA SERRA-SP</v>
          </cell>
          <cell r="C1046" t="str">
            <v>SP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</row>
        <row r="1047">
          <cell r="B1047" t="str">
            <v>REGISTRO-SP</v>
          </cell>
          <cell r="C1047" t="str">
            <v>SP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</row>
        <row r="1048">
          <cell r="B1048" t="str">
            <v>RIBEIRAO PIRES-SP</v>
          </cell>
          <cell r="C1048" t="str">
            <v>SP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</row>
        <row r="1049">
          <cell r="B1049" t="str">
            <v>RIO GRANDE DA SERRA-SP</v>
          </cell>
          <cell r="C1049" t="str">
            <v>SP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</row>
        <row r="1050">
          <cell r="B1050" t="str">
            <v>ROSEIRA-SP</v>
          </cell>
          <cell r="C1050" t="str">
            <v>SP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</row>
        <row r="1051">
          <cell r="B1051" t="str">
            <v>SALESOPOLIS-SP</v>
          </cell>
          <cell r="C1051" t="str">
            <v>SP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</row>
        <row r="1052">
          <cell r="B1052" t="str">
            <v>SANTA BRANCA-SP</v>
          </cell>
          <cell r="C1052" t="str">
            <v>SP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</row>
        <row r="1053">
          <cell r="B1053" t="str">
            <v>SANTA ISABEL-SP</v>
          </cell>
          <cell r="C1053" t="str">
            <v>SP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</row>
        <row r="1054">
          <cell r="B1054" t="str">
            <v>SANTANA DE PARNAIBA-SP</v>
          </cell>
          <cell r="C1054" t="str">
            <v>SP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</row>
        <row r="1055">
          <cell r="B1055" t="str">
            <v>SANTO ANDRE-SP</v>
          </cell>
          <cell r="C1055" t="str">
            <v>SP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</row>
        <row r="1056">
          <cell r="B1056" t="str">
            <v>SANTO ANTONIO DO PINHAL-SP</v>
          </cell>
          <cell r="C1056" t="str">
            <v>SP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</row>
        <row r="1057">
          <cell r="B1057" t="str">
            <v>SANTOS-SP</v>
          </cell>
          <cell r="C1057" t="str">
            <v>SP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</row>
        <row r="1058">
          <cell r="B1058" t="str">
            <v>SAO BENTO DO SAPUCAI-SP</v>
          </cell>
          <cell r="C1058" t="str">
            <v>SP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</row>
        <row r="1059">
          <cell r="B1059" t="str">
            <v>SAO BERNARDO DO CAMPO-SP</v>
          </cell>
          <cell r="C1059" t="str">
            <v>SP</v>
          </cell>
          <cell r="D1059">
            <v>229.57</v>
          </cell>
          <cell r="E1059">
            <v>63.59</v>
          </cell>
          <cell r="F1059">
            <v>293.15999999999997</v>
          </cell>
          <cell r="G1059">
            <v>293.15999999999997</v>
          </cell>
        </row>
        <row r="1060">
          <cell r="B1060" t="str">
            <v>SAO CAETANO DO SUL-SP</v>
          </cell>
          <cell r="C1060" t="str">
            <v>SP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</row>
        <row r="1061">
          <cell r="B1061" t="str">
            <v>SAO JOSE DO BARREIRO-SP</v>
          </cell>
          <cell r="C1061" t="str">
            <v>SP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</row>
        <row r="1062">
          <cell r="B1062" t="str">
            <v>SAO JOSE DOS CAMPOS-SP</v>
          </cell>
          <cell r="C1062" t="str">
            <v>SP</v>
          </cell>
          <cell r="D1062">
            <v>229.57</v>
          </cell>
          <cell r="E1062">
            <v>215.28</v>
          </cell>
          <cell r="F1062">
            <v>444.85</v>
          </cell>
          <cell r="G1062">
            <v>444.85</v>
          </cell>
        </row>
        <row r="1063">
          <cell r="B1063" t="str">
            <v>SAO LOURENCO DA SERRA-SP</v>
          </cell>
          <cell r="C1063" t="str">
            <v>SP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</row>
        <row r="1064">
          <cell r="B1064" t="str">
            <v>SAO LUIS DO PARAITINGA-SP</v>
          </cell>
          <cell r="C1064" t="str">
            <v>SP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</row>
        <row r="1065">
          <cell r="B1065" t="str">
            <v>SAO PAULO-SP</v>
          </cell>
          <cell r="C1065" t="str">
            <v>SP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</row>
        <row r="1066">
          <cell r="B1066" t="str">
            <v>SAO SEBASTIAO-SP</v>
          </cell>
          <cell r="C1066" t="str">
            <v>SP</v>
          </cell>
          <cell r="D1066">
            <v>2563.59</v>
          </cell>
          <cell r="E1066">
            <v>54710.8</v>
          </cell>
          <cell r="F1066">
            <v>57274.39</v>
          </cell>
          <cell r="G1066">
            <v>57274.39</v>
          </cell>
        </row>
        <row r="1067">
          <cell r="B1067" t="str">
            <v>SAO VICENTE-SP</v>
          </cell>
          <cell r="C1067" t="str">
            <v>SP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</row>
        <row r="1068">
          <cell r="B1068" t="str">
            <v>SETE BARRAS-SP</v>
          </cell>
          <cell r="C1068" t="str">
            <v>SP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</row>
        <row r="1069">
          <cell r="B1069" t="str">
            <v>SILVEIRAS-SP</v>
          </cell>
          <cell r="C1069" t="str">
            <v>SP</v>
          </cell>
          <cell r="D1069">
            <v>2563.59</v>
          </cell>
          <cell r="E1069">
            <v>0</v>
          </cell>
          <cell r="F1069">
            <v>2563.59</v>
          </cell>
          <cell r="G1069">
            <v>2563.59</v>
          </cell>
        </row>
        <row r="1070">
          <cell r="B1070" t="str">
            <v>SUZANO-SP</v>
          </cell>
          <cell r="C1070" t="str">
            <v>SP</v>
          </cell>
          <cell r="D1070">
            <v>229.57</v>
          </cell>
          <cell r="E1070">
            <v>461.26</v>
          </cell>
          <cell r="F1070">
            <v>690.82999999999993</v>
          </cell>
          <cell r="G1070">
            <v>690.82999999999993</v>
          </cell>
        </row>
        <row r="1071">
          <cell r="B1071" t="str">
            <v>TABOAO DA SERRA-SP</v>
          </cell>
          <cell r="C1071" t="str">
            <v>SP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</row>
        <row r="1072">
          <cell r="B1072" t="str">
            <v>TAUBATE-SP</v>
          </cell>
          <cell r="C1072" t="str">
            <v>SP</v>
          </cell>
          <cell r="D1072">
            <v>229.57</v>
          </cell>
          <cell r="E1072">
            <v>46.08</v>
          </cell>
          <cell r="F1072">
            <v>275.64999999999998</v>
          </cell>
          <cell r="G1072">
            <v>275.64999999999998</v>
          </cell>
        </row>
        <row r="1073">
          <cell r="B1073" t="str">
            <v>TREMEMBE-SP</v>
          </cell>
          <cell r="C1073" t="str">
            <v>SP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</row>
        <row r="1074">
          <cell r="B1074" t="str">
            <v>UBATUBA-SP</v>
          </cell>
          <cell r="C1074" t="str">
            <v>SP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</row>
        <row r="1075">
          <cell r="B1075" t="str">
            <v>VARGEM GRANDE PAULISTA-SP</v>
          </cell>
          <cell r="C1075" t="str">
            <v>SP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</row>
        <row r="1076">
          <cell r="B1076" t="str">
            <v>SAO PAULO  TOTAL</v>
          </cell>
          <cell r="D1076">
            <v>21159.109999999997</v>
          </cell>
          <cell r="E1076">
            <v>197024.31999999998</v>
          </cell>
          <cell r="F1076">
            <v>218183.43000000002</v>
          </cell>
          <cell r="G1076">
            <v>218183.43000000002</v>
          </cell>
        </row>
        <row r="1077">
          <cell r="B1077" t="str">
            <v>TOTAL MUNICÍPIOS</v>
          </cell>
          <cell r="D1077">
            <v>1343322.1900000002</v>
          </cell>
          <cell r="E1077">
            <v>2014984.5200000005</v>
          </cell>
          <cell r="F1077">
            <v>3358306.7100000009</v>
          </cell>
          <cell r="G1077">
            <v>3358306.7100000009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254_5%_Terra"/>
      <sheetName val="7282_&gt;5%_Terra"/>
      <sheetName val="7295_&gt;5%_Terra"/>
      <sheetName val="7267_5%_Mar"/>
      <sheetName val="7310_&gt;5%_Mar"/>
      <sheetName val="8256_5%_Mar"/>
      <sheetName val="7322_&gt;5%_Mar"/>
      <sheetName val="3008_5%"/>
      <sheetName val="3014_&gt;5%"/>
      <sheetName val="3961_5%"/>
      <sheetName val="3978_&gt;5%"/>
      <sheetName val="Espírito Santo dia 20"/>
      <sheetName val="Pgto. aos Estados"/>
      <sheetName val="Total_DARF's_Est_Mun+Acerto"/>
      <sheetName val="Distribuição Total"/>
      <sheetName val="Oficíos_STN_UF"/>
      <sheetName val="Oficíos_ST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5">
          <cell r="A35" t="str">
            <v>ACRELANDIA-AC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 t="str">
            <v>ASSIS BRASIL-AC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BRASILEIA-AC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 t="str">
            <v>BUJARI-AC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 t="str">
            <v>CAPIXABA-AC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CRUZEIRO DO SUL-AC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EPITACIOLANDIA-AC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FEIJO-AC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JORDAO-AC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 t="str">
            <v>MANCIO LIMA-AC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MANOEL URBANO-AC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MARECHAL THAUMATURGO-AC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A47" t="str">
            <v>PLACIDO DE CASTRO-AC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PORTO ACRE-AC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A49" t="str">
            <v>PORTO WALTER-AC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A50" t="str">
            <v>RIO BRANCO-AC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 t="str">
            <v>RODRIGUES ALVES-AC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 t="str">
            <v>SANTA ROSA DO PURUS-AC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SENA MADUREIRA-AC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SENADOR GUIOMARD-AC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 t="str">
            <v>TARAUACA-AC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>XAPURI-AC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>AGUA BRANCA-AL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ANADIA-AL</v>
          </cell>
          <cell r="B58">
            <v>0</v>
          </cell>
          <cell r="C58">
            <v>502.63</v>
          </cell>
          <cell r="D58">
            <v>0</v>
          </cell>
          <cell r="E58">
            <v>0</v>
          </cell>
          <cell r="F58">
            <v>502.63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ARAPIRACA-AL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ATALAIA-AL</v>
          </cell>
          <cell r="B60">
            <v>0</v>
          </cell>
          <cell r="C60">
            <v>20611.54</v>
          </cell>
          <cell r="D60">
            <v>27794.26</v>
          </cell>
          <cell r="E60">
            <v>3529.2</v>
          </cell>
          <cell r="F60">
            <v>51935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BARRA DE SANTO ANTONIO-AL</v>
          </cell>
          <cell r="B61">
            <v>0</v>
          </cell>
          <cell r="C61">
            <v>481.69</v>
          </cell>
          <cell r="D61">
            <v>0</v>
          </cell>
          <cell r="E61">
            <v>0</v>
          </cell>
          <cell r="F61">
            <v>481.69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BARRA DE SAO MIGUEL-AL</v>
          </cell>
          <cell r="B62">
            <v>0</v>
          </cell>
          <cell r="C62">
            <v>418.86</v>
          </cell>
          <cell r="D62">
            <v>0</v>
          </cell>
          <cell r="E62">
            <v>0</v>
          </cell>
          <cell r="F62">
            <v>418.86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 t="str">
            <v>BATALHA-AL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A64" t="str">
            <v>BELEM-AL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A65" t="str">
            <v>BELO MONTE-AL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A66" t="str">
            <v>BOCA DA MATA-AL</v>
          </cell>
          <cell r="B66">
            <v>0</v>
          </cell>
          <cell r="C66">
            <v>565.46</v>
          </cell>
          <cell r="D66">
            <v>0</v>
          </cell>
          <cell r="E66">
            <v>0</v>
          </cell>
          <cell r="F66">
            <v>565.46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BRANQUINHA-AL</v>
          </cell>
          <cell r="B67">
            <v>0</v>
          </cell>
          <cell r="C67">
            <v>439.8</v>
          </cell>
          <cell r="D67">
            <v>0</v>
          </cell>
          <cell r="E67">
            <v>0</v>
          </cell>
          <cell r="F67">
            <v>439.8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CACIMBINHAS-AL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CAJUEIRO-AL</v>
          </cell>
          <cell r="B69">
            <v>0</v>
          </cell>
          <cell r="C69">
            <v>544.52</v>
          </cell>
          <cell r="D69">
            <v>0</v>
          </cell>
          <cell r="E69">
            <v>0</v>
          </cell>
          <cell r="F69">
            <v>544.52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CAMPESTRE-AL</v>
          </cell>
          <cell r="B70">
            <v>0</v>
          </cell>
          <cell r="C70">
            <v>418.86</v>
          </cell>
          <cell r="D70">
            <v>0</v>
          </cell>
          <cell r="E70">
            <v>0</v>
          </cell>
          <cell r="F70">
            <v>418.86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CAMPO ALEGRE-AL</v>
          </cell>
          <cell r="B71">
            <v>0</v>
          </cell>
          <cell r="C71">
            <v>670.18</v>
          </cell>
          <cell r="D71">
            <v>0</v>
          </cell>
          <cell r="E71">
            <v>0</v>
          </cell>
          <cell r="F71">
            <v>670.18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CAMPO GRANDE-AL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CANAPI-AL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CAPELA-AL</v>
          </cell>
          <cell r="B74">
            <v>0</v>
          </cell>
          <cell r="C74">
            <v>502.63</v>
          </cell>
          <cell r="D74">
            <v>0</v>
          </cell>
          <cell r="E74">
            <v>0</v>
          </cell>
          <cell r="F74">
            <v>502.63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CARNEIROS-AL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CHA PRETA-AL</v>
          </cell>
          <cell r="B76">
            <v>0</v>
          </cell>
          <cell r="C76">
            <v>418.86</v>
          </cell>
          <cell r="D76">
            <v>0</v>
          </cell>
          <cell r="E76">
            <v>0</v>
          </cell>
          <cell r="F76">
            <v>418.86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 t="str">
            <v>COITE DO NOIA-AL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 t="str">
            <v>COLONIA LEOPOLDINA-AL</v>
          </cell>
          <cell r="B78">
            <v>0</v>
          </cell>
          <cell r="C78">
            <v>544.52</v>
          </cell>
          <cell r="D78">
            <v>0</v>
          </cell>
          <cell r="E78">
            <v>0</v>
          </cell>
          <cell r="F78">
            <v>544.52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COQUEIRO SECO-AL</v>
          </cell>
          <cell r="B79">
            <v>43857.18</v>
          </cell>
          <cell r="C79">
            <v>238766.92</v>
          </cell>
          <cell r="D79">
            <v>332803.05</v>
          </cell>
          <cell r="E79">
            <v>41902.93</v>
          </cell>
          <cell r="F79">
            <v>657330.07999999996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 t="str">
            <v>CORURIPE-AL</v>
          </cell>
          <cell r="B80">
            <v>53871.95</v>
          </cell>
          <cell r="C80">
            <v>262590.71999999997</v>
          </cell>
          <cell r="D80">
            <v>332803.05</v>
          </cell>
          <cell r="E80">
            <v>41902.93</v>
          </cell>
          <cell r="F80">
            <v>691168.65</v>
          </cell>
          <cell r="G80">
            <v>7537.45</v>
          </cell>
          <cell r="H80">
            <v>32023.759999999998</v>
          </cell>
          <cell r="I80">
            <v>15500.67</v>
          </cell>
          <cell r="J80">
            <v>1923.57</v>
          </cell>
          <cell r="K80">
            <v>56985.45</v>
          </cell>
        </row>
        <row r="81">
          <cell r="A81" t="str">
            <v>CRAIBAS-AL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 t="str">
            <v>DELMIRO GOUVEIA-AL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 t="str">
            <v>DOIS RIACHOS-AL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ESTRELA DE ALAGOAS-AL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 t="str">
            <v>FEIRA GRANDE-AL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 t="str">
            <v>FELIZ DESERTO-AL</v>
          </cell>
          <cell r="B86">
            <v>0</v>
          </cell>
          <cell r="C86">
            <v>15151.66</v>
          </cell>
          <cell r="D86">
            <v>0</v>
          </cell>
          <cell r="E86">
            <v>0</v>
          </cell>
          <cell r="F86">
            <v>15151.66</v>
          </cell>
          <cell r="G86">
            <v>0</v>
          </cell>
          <cell r="H86">
            <v>21174.45</v>
          </cell>
          <cell r="I86">
            <v>0</v>
          </cell>
          <cell r="J86">
            <v>0</v>
          </cell>
          <cell r="K86">
            <v>21174.45</v>
          </cell>
        </row>
        <row r="87">
          <cell r="A87" t="str">
            <v>FLEXEIRAS-AL</v>
          </cell>
          <cell r="B87">
            <v>0</v>
          </cell>
          <cell r="C87">
            <v>460.75</v>
          </cell>
          <cell r="D87">
            <v>0</v>
          </cell>
          <cell r="E87">
            <v>0</v>
          </cell>
          <cell r="F87">
            <v>460.75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 t="str">
            <v>GIRAU DO PONCIANO-AL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 t="str">
            <v>IBATEGUARA-AL</v>
          </cell>
          <cell r="B89">
            <v>0</v>
          </cell>
          <cell r="C89">
            <v>481.69</v>
          </cell>
          <cell r="D89">
            <v>0</v>
          </cell>
          <cell r="E89">
            <v>0</v>
          </cell>
          <cell r="F89">
            <v>481.69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IGACI-AL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IGREJA NOVA-AL</v>
          </cell>
          <cell r="B91">
            <v>0</v>
          </cell>
          <cell r="C91">
            <v>544.52</v>
          </cell>
          <cell r="D91">
            <v>0</v>
          </cell>
          <cell r="E91">
            <v>0</v>
          </cell>
          <cell r="F91">
            <v>544.52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INHAPI-AL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JACARE DOS HOMENS-AL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JACUIPE-AL</v>
          </cell>
          <cell r="B94">
            <v>0</v>
          </cell>
          <cell r="C94">
            <v>418.86</v>
          </cell>
          <cell r="D94">
            <v>0</v>
          </cell>
          <cell r="E94">
            <v>0</v>
          </cell>
          <cell r="F94">
            <v>418.86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JAPARATINGA-AL</v>
          </cell>
          <cell r="B95">
            <v>0</v>
          </cell>
          <cell r="C95">
            <v>418.86</v>
          </cell>
          <cell r="D95">
            <v>0</v>
          </cell>
          <cell r="E95">
            <v>0</v>
          </cell>
          <cell r="F95">
            <v>418.86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JARAMATAIA-AL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JEQUIA DA PRAIA-AL</v>
          </cell>
          <cell r="B97">
            <v>0</v>
          </cell>
          <cell r="C97">
            <v>460.75</v>
          </cell>
          <cell r="D97">
            <v>0</v>
          </cell>
          <cell r="E97">
            <v>0</v>
          </cell>
          <cell r="F97">
            <v>460.75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JOAQUIM GOMES-AL</v>
          </cell>
          <cell r="B98">
            <v>0</v>
          </cell>
          <cell r="C98">
            <v>544.52</v>
          </cell>
          <cell r="D98">
            <v>0</v>
          </cell>
          <cell r="E98">
            <v>0</v>
          </cell>
          <cell r="F98">
            <v>544.52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JUNDIA-AL</v>
          </cell>
          <cell r="B99">
            <v>0</v>
          </cell>
          <cell r="C99">
            <v>418.86</v>
          </cell>
          <cell r="D99">
            <v>0</v>
          </cell>
          <cell r="E99">
            <v>0</v>
          </cell>
          <cell r="F99">
            <v>418.86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JUNQUEIRO-AL</v>
          </cell>
          <cell r="B100">
            <v>0</v>
          </cell>
          <cell r="C100">
            <v>544.52</v>
          </cell>
          <cell r="D100">
            <v>0</v>
          </cell>
          <cell r="E100">
            <v>0</v>
          </cell>
          <cell r="F100">
            <v>544.52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LAGOA DA CANOA-AL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LIMOEIRO DE ANADIA-AL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MACEIO-AL</v>
          </cell>
          <cell r="B103">
            <v>60534.879999999997</v>
          </cell>
          <cell r="C103">
            <v>239185.79</v>
          </cell>
          <cell r="D103">
            <v>332803.05</v>
          </cell>
          <cell r="E103">
            <v>41902.93</v>
          </cell>
          <cell r="F103">
            <v>674426.65</v>
          </cell>
          <cell r="G103">
            <v>18224.259999999998</v>
          </cell>
          <cell r="H103">
            <v>0</v>
          </cell>
          <cell r="I103">
            <v>0</v>
          </cell>
          <cell r="J103">
            <v>0</v>
          </cell>
          <cell r="K103">
            <v>18224.259999999998</v>
          </cell>
        </row>
        <row r="104">
          <cell r="A104" t="str">
            <v>MAJOR ISIDORO-AL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MAR VERMELHO-AL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MARAGOGI-AL</v>
          </cell>
          <cell r="B106">
            <v>0</v>
          </cell>
          <cell r="C106">
            <v>586.41</v>
          </cell>
          <cell r="D106">
            <v>0</v>
          </cell>
          <cell r="E106">
            <v>0</v>
          </cell>
          <cell r="F106">
            <v>586.41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MARAVILHA-AL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MARECHAL DEODORO-AL</v>
          </cell>
          <cell r="B108">
            <v>17103.11</v>
          </cell>
          <cell r="C108">
            <v>239025.51</v>
          </cell>
          <cell r="D108">
            <v>332815.05</v>
          </cell>
          <cell r="E108">
            <v>41932.410000000003</v>
          </cell>
          <cell r="F108">
            <v>630876.07999999996</v>
          </cell>
          <cell r="G108">
            <v>16617.25</v>
          </cell>
          <cell r="H108">
            <v>0</v>
          </cell>
          <cell r="I108">
            <v>0</v>
          </cell>
          <cell r="J108">
            <v>0</v>
          </cell>
          <cell r="K108">
            <v>16617.25</v>
          </cell>
        </row>
        <row r="109">
          <cell r="A109" t="str">
            <v>MARIBONDO-AL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MATA GRANDE-AL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A111" t="str">
            <v>MATRIZ DE CAMARAGIBE-AL</v>
          </cell>
          <cell r="B111">
            <v>0</v>
          </cell>
          <cell r="C111">
            <v>544.52</v>
          </cell>
          <cell r="D111">
            <v>0</v>
          </cell>
          <cell r="E111">
            <v>0</v>
          </cell>
          <cell r="F111">
            <v>544.52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A112" t="str">
            <v>MESSIAS-AL</v>
          </cell>
          <cell r="B112">
            <v>0</v>
          </cell>
          <cell r="C112">
            <v>481.69</v>
          </cell>
          <cell r="D112">
            <v>0</v>
          </cell>
          <cell r="E112">
            <v>0</v>
          </cell>
          <cell r="F112">
            <v>481.69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MINADOR DO NEGRAO-AL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MONTEIROPOLIS-AL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MURICI-AL</v>
          </cell>
          <cell r="B115">
            <v>0</v>
          </cell>
          <cell r="C115">
            <v>565.46</v>
          </cell>
          <cell r="D115">
            <v>0</v>
          </cell>
          <cell r="E115">
            <v>0</v>
          </cell>
          <cell r="F115">
            <v>565.46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A116" t="str">
            <v>NOVO LINO-AL</v>
          </cell>
          <cell r="B116">
            <v>0</v>
          </cell>
          <cell r="C116">
            <v>460.75</v>
          </cell>
          <cell r="D116">
            <v>0</v>
          </cell>
          <cell r="E116">
            <v>0</v>
          </cell>
          <cell r="F116">
            <v>460.75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OLHO D'AGUA DAS FLORES-AL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OLHO D'AGUA DO CASADO-AL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OLHO D'AGUA GRANDE-AL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OLIVENCA-AL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OURO BRANCO-AL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PALESTINA-AL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PALMEIRA DOS INDIOS-AL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A124" t="str">
            <v>PAO DE ACUCAR-AL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PARICONHA-AL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PARIPUEIRA-AL</v>
          </cell>
          <cell r="B126">
            <v>43857.18</v>
          </cell>
          <cell r="C126">
            <v>238787.86</v>
          </cell>
          <cell r="D126">
            <v>332803.05</v>
          </cell>
          <cell r="E126">
            <v>41902.93</v>
          </cell>
          <cell r="F126">
            <v>657351.02</v>
          </cell>
          <cell r="G126">
            <v>3761.81</v>
          </cell>
          <cell r="H126">
            <v>0</v>
          </cell>
          <cell r="I126">
            <v>0</v>
          </cell>
          <cell r="J126">
            <v>0</v>
          </cell>
          <cell r="K126">
            <v>3761.81</v>
          </cell>
        </row>
        <row r="127">
          <cell r="A127" t="str">
            <v>PASSO DE CAMARAGIBE-AL</v>
          </cell>
          <cell r="B127">
            <v>0</v>
          </cell>
          <cell r="C127">
            <v>481.69</v>
          </cell>
          <cell r="D127">
            <v>0</v>
          </cell>
          <cell r="E127">
            <v>0</v>
          </cell>
          <cell r="F127">
            <v>481.69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PAULO JACINTO-AL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PENEDO-AL</v>
          </cell>
          <cell r="B129">
            <v>43857.18</v>
          </cell>
          <cell r="C129">
            <v>238933.84</v>
          </cell>
          <cell r="D129">
            <v>332774.27</v>
          </cell>
          <cell r="E129">
            <v>41799.74</v>
          </cell>
          <cell r="F129">
            <v>657365.03</v>
          </cell>
          <cell r="G129">
            <v>0</v>
          </cell>
          <cell r="H129">
            <v>0.01</v>
          </cell>
          <cell r="I129">
            <v>0</v>
          </cell>
          <cell r="J129">
            <v>0.01</v>
          </cell>
          <cell r="K129">
            <v>0.02</v>
          </cell>
        </row>
        <row r="130">
          <cell r="A130" t="str">
            <v>PIACABUCU-AL</v>
          </cell>
          <cell r="B130">
            <v>0</v>
          </cell>
          <cell r="C130">
            <v>502.63</v>
          </cell>
          <cell r="D130">
            <v>0</v>
          </cell>
          <cell r="E130">
            <v>0</v>
          </cell>
          <cell r="F130">
            <v>502.63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PILAR-AL</v>
          </cell>
          <cell r="B131">
            <v>119036.1</v>
          </cell>
          <cell r="C131">
            <v>238882.81</v>
          </cell>
          <cell r="D131">
            <v>332801.95</v>
          </cell>
          <cell r="E131">
            <v>41828.61</v>
          </cell>
          <cell r="F131">
            <v>732549.47</v>
          </cell>
          <cell r="G131">
            <v>70251.23</v>
          </cell>
          <cell r="H131">
            <v>4714.41</v>
          </cell>
          <cell r="I131">
            <v>6732.33</v>
          </cell>
          <cell r="J131">
            <v>839.03</v>
          </cell>
          <cell r="K131">
            <v>82537</v>
          </cell>
        </row>
        <row r="132">
          <cell r="A132" t="str">
            <v>PINDOBA-AL</v>
          </cell>
          <cell r="B132">
            <v>0</v>
          </cell>
          <cell r="C132">
            <v>418.86</v>
          </cell>
          <cell r="D132">
            <v>0</v>
          </cell>
          <cell r="E132">
            <v>0</v>
          </cell>
          <cell r="F132">
            <v>418.86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PIRANHAS-AL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POCO DAS TRINCHEIRAS-AL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PORTO CALVO-AL</v>
          </cell>
          <cell r="B135">
            <v>0</v>
          </cell>
          <cell r="C135">
            <v>565.46</v>
          </cell>
          <cell r="D135">
            <v>0</v>
          </cell>
          <cell r="E135">
            <v>0</v>
          </cell>
          <cell r="F135">
            <v>565.46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A136" t="str">
            <v>PORTO DE PEDRAS-AL</v>
          </cell>
          <cell r="B136">
            <v>0</v>
          </cell>
          <cell r="C136">
            <v>418.86</v>
          </cell>
          <cell r="D136">
            <v>0</v>
          </cell>
          <cell r="E136">
            <v>0</v>
          </cell>
          <cell r="F136">
            <v>418.86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A137" t="str">
            <v>PORTO REAL DO COLEGIO-AL</v>
          </cell>
          <cell r="B137">
            <v>0</v>
          </cell>
          <cell r="C137">
            <v>523.58000000000004</v>
          </cell>
          <cell r="D137">
            <v>0</v>
          </cell>
          <cell r="E137">
            <v>0</v>
          </cell>
          <cell r="F137">
            <v>523.58000000000004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QUEBRANGULO-AL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RIO LARGO-AL</v>
          </cell>
          <cell r="B139">
            <v>46204.03</v>
          </cell>
          <cell r="C139">
            <v>238954.79</v>
          </cell>
          <cell r="D139">
            <v>332774.27</v>
          </cell>
          <cell r="E139">
            <v>41799.74</v>
          </cell>
          <cell r="F139">
            <v>659732.82999999996</v>
          </cell>
          <cell r="G139">
            <v>1513.71</v>
          </cell>
          <cell r="H139">
            <v>0.55000000000000004</v>
          </cell>
          <cell r="I139">
            <v>0.34</v>
          </cell>
          <cell r="J139">
            <v>0.93</v>
          </cell>
          <cell r="K139">
            <v>1515.53</v>
          </cell>
        </row>
        <row r="140">
          <cell r="A140" t="str">
            <v>ROTEIRO-AL</v>
          </cell>
          <cell r="B140">
            <v>44522.239999999998</v>
          </cell>
          <cell r="C140">
            <v>238766.92</v>
          </cell>
          <cell r="D140">
            <v>332803.05</v>
          </cell>
          <cell r="E140">
            <v>41902.93</v>
          </cell>
          <cell r="F140">
            <v>657995.14</v>
          </cell>
          <cell r="G140">
            <v>505.89</v>
          </cell>
          <cell r="H140">
            <v>0</v>
          </cell>
          <cell r="I140">
            <v>0</v>
          </cell>
          <cell r="J140">
            <v>0</v>
          </cell>
          <cell r="K140">
            <v>505.89</v>
          </cell>
        </row>
        <row r="141">
          <cell r="A141" t="str">
            <v>SANTA LUZIA DO NORTE-AL</v>
          </cell>
          <cell r="B141">
            <v>45465.29</v>
          </cell>
          <cell r="C141">
            <v>244564.04</v>
          </cell>
          <cell r="D141">
            <v>345164.81</v>
          </cell>
          <cell r="E141">
            <v>42402.15</v>
          </cell>
          <cell r="F141">
            <v>677596.29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SANTANA DO IPANEMA-AL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SANTANA DO MUNDAU-AL</v>
          </cell>
          <cell r="B143">
            <v>0</v>
          </cell>
          <cell r="C143">
            <v>439.8</v>
          </cell>
          <cell r="D143">
            <v>0</v>
          </cell>
          <cell r="E143">
            <v>0</v>
          </cell>
          <cell r="F143">
            <v>439.8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SAO BRAS-AL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 t="str">
            <v>SAO JOSE DA LAJE-AL</v>
          </cell>
          <cell r="B145">
            <v>0</v>
          </cell>
          <cell r="C145">
            <v>544.52</v>
          </cell>
          <cell r="D145">
            <v>0</v>
          </cell>
          <cell r="E145">
            <v>0</v>
          </cell>
          <cell r="F145">
            <v>544.52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A146" t="str">
            <v>SAO JOSE DA TAPERA-AL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SAO LUIS DO QUITUNDE-AL</v>
          </cell>
          <cell r="B147">
            <v>0</v>
          </cell>
          <cell r="C147">
            <v>607.35</v>
          </cell>
          <cell r="D147">
            <v>0</v>
          </cell>
          <cell r="E147">
            <v>0</v>
          </cell>
          <cell r="F147">
            <v>607.35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SAO MIGUEL DOS CAMPOS-AL</v>
          </cell>
          <cell r="B148">
            <v>245174.61</v>
          </cell>
          <cell r="C148">
            <v>239018.23999999999</v>
          </cell>
          <cell r="D148">
            <v>332803.05</v>
          </cell>
          <cell r="E148">
            <v>41902.93</v>
          </cell>
          <cell r="F148">
            <v>858898.83</v>
          </cell>
          <cell r="G148">
            <v>164406</v>
          </cell>
          <cell r="H148">
            <v>10849.2</v>
          </cell>
          <cell r="I148">
            <v>15500.67</v>
          </cell>
          <cell r="J148">
            <v>1923.53</v>
          </cell>
          <cell r="K148">
            <v>192679.4</v>
          </cell>
        </row>
        <row r="149">
          <cell r="A149" t="str">
            <v>SAO MIGUEL DOS MILAGRES-AL</v>
          </cell>
          <cell r="B149">
            <v>0</v>
          </cell>
          <cell r="C149">
            <v>418.86</v>
          </cell>
          <cell r="D149">
            <v>0</v>
          </cell>
          <cell r="E149">
            <v>0</v>
          </cell>
          <cell r="F149">
            <v>418.86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SAO SEBASTIAO-AL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SATUBA-AL</v>
          </cell>
          <cell r="B151">
            <v>7822.14</v>
          </cell>
          <cell r="C151">
            <v>481.69</v>
          </cell>
          <cell r="D151">
            <v>0</v>
          </cell>
          <cell r="E151">
            <v>0</v>
          </cell>
          <cell r="F151">
            <v>8303.83</v>
          </cell>
          <cell r="G151">
            <v>5045.28</v>
          </cell>
          <cell r="H151">
            <v>0</v>
          </cell>
          <cell r="I151">
            <v>0</v>
          </cell>
          <cell r="J151">
            <v>0</v>
          </cell>
          <cell r="K151">
            <v>5045.28</v>
          </cell>
        </row>
        <row r="152">
          <cell r="A152" t="str">
            <v>SENADOR RUI PALMEIRA-AL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TANQUE D'ARCA-AL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TAQUARANA-AL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TEOTONIO VILELA-AL</v>
          </cell>
          <cell r="B155">
            <v>0</v>
          </cell>
          <cell r="C155">
            <v>649.24</v>
          </cell>
          <cell r="D155">
            <v>0</v>
          </cell>
          <cell r="E155">
            <v>0</v>
          </cell>
          <cell r="F155">
            <v>649.24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TRAIPU-AL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UNIAO DOS PALMARES-AL</v>
          </cell>
          <cell r="B157">
            <v>0</v>
          </cell>
          <cell r="C157">
            <v>691.12</v>
          </cell>
          <cell r="D157">
            <v>0</v>
          </cell>
          <cell r="E157">
            <v>0</v>
          </cell>
          <cell r="F157">
            <v>691.12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VICOSA-AL</v>
          </cell>
          <cell r="B158">
            <v>0</v>
          </cell>
          <cell r="C158">
            <v>565.46</v>
          </cell>
          <cell r="D158">
            <v>0</v>
          </cell>
          <cell r="E158">
            <v>0</v>
          </cell>
          <cell r="F158">
            <v>565.46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ALVARAES-AM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AMATURA-AM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ANAMA-AM</v>
          </cell>
          <cell r="B161">
            <v>43857.18</v>
          </cell>
          <cell r="C161">
            <v>238191.69</v>
          </cell>
          <cell r="D161">
            <v>332761.13</v>
          </cell>
          <cell r="E161">
            <v>41749.839999999997</v>
          </cell>
          <cell r="F161">
            <v>656559.84</v>
          </cell>
          <cell r="G161">
            <v>4569.24</v>
          </cell>
          <cell r="H161">
            <v>0</v>
          </cell>
          <cell r="I161">
            <v>0</v>
          </cell>
          <cell r="J161">
            <v>0</v>
          </cell>
          <cell r="K161">
            <v>4569.24</v>
          </cell>
        </row>
        <row r="162">
          <cell r="A162" t="str">
            <v>ANORI-AM</v>
          </cell>
          <cell r="B162">
            <v>19372.63</v>
          </cell>
          <cell r="C162">
            <v>238191.68</v>
          </cell>
          <cell r="D162">
            <v>332761.11</v>
          </cell>
          <cell r="E162">
            <v>41749.839999999997</v>
          </cell>
          <cell r="F162">
            <v>632075.26</v>
          </cell>
          <cell r="G162">
            <v>2740.39</v>
          </cell>
          <cell r="H162">
            <v>0</v>
          </cell>
          <cell r="I162">
            <v>0</v>
          </cell>
          <cell r="J162">
            <v>0</v>
          </cell>
          <cell r="K162">
            <v>2740.39</v>
          </cell>
        </row>
        <row r="163">
          <cell r="A163" t="str">
            <v>APUI-AM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 t="str">
            <v>ATALAIA DO NORTE-AM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AUTAZES-AM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2756.13</v>
          </cell>
          <cell r="H165">
            <v>556.13</v>
          </cell>
          <cell r="I165">
            <v>794.61</v>
          </cell>
          <cell r="J165">
            <v>98.6</v>
          </cell>
          <cell r="K165">
            <v>4205.47</v>
          </cell>
        </row>
        <row r="166">
          <cell r="A166" t="str">
            <v>BARCELOS-AM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BARREIRINHA-AM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BENJAMIN CONSTANT-AM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BERURI-AM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2284.62</v>
          </cell>
          <cell r="H169">
            <v>0</v>
          </cell>
          <cell r="I169">
            <v>0</v>
          </cell>
          <cell r="J169">
            <v>0</v>
          </cell>
          <cell r="K169">
            <v>2284.62</v>
          </cell>
        </row>
        <row r="170">
          <cell r="A170" t="str">
            <v>BOA VISTA DO RAMOS-AM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BOCA DO ACRE-AM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BORBA-AM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A173" t="str">
            <v>CAAPIRANGA-AM</v>
          </cell>
          <cell r="B173">
            <v>0</v>
          </cell>
          <cell r="C173">
            <v>0.15</v>
          </cell>
          <cell r="D173">
            <v>0.01</v>
          </cell>
          <cell r="E173">
            <v>0</v>
          </cell>
          <cell r="F173">
            <v>0.16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CANUTAMA-AM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CARAUARI-AM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CAREIRO DA VARZEA-AM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2756.13</v>
          </cell>
          <cell r="H176">
            <v>556.13</v>
          </cell>
          <cell r="I176">
            <v>794.61</v>
          </cell>
          <cell r="J176">
            <v>98.6</v>
          </cell>
          <cell r="K176">
            <v>4205.47</v>
          </cell>
        </row>
        <row r="177">
          <cell r="A177" t="str">
            <v>CAREIRO-AM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2284.62</v>
          </cell>
          <cell r="H177">
            <v>0</v>
          </cell>
          <cell r="I177">
            <v>0</v>
          </cell>
          <cell r="J177">
            <v>0</v>
          </cell>
          <cell r="K177">
            <v>2284.62</v>
          </cell>
        </row>
        <row r="178">
          <cell r="A178" t="str">
            <v>COARI-AM</v>
          </cell>
          <cell r="B178">
            <v>2372819.9700000002</v>
          </cell>
          <cell r="C178">
            <v>238191.68</v>
          </cell>
          <cell r="D178">
            <v>332761.11</v>
          </cell>
          <cell r="E178">
            <v>41749.839999999997</v>
          </cell>
          <cell r="F178">
            <v>2985522.6</v>
          </cell>
          <cell r="G178">
            <v>2354231.56</v>
          </cell>
          <cell r="H178">
            <v>0</v>
          </cell>
          <cell r="I178">
            <v>0</v>
          </cell>
          <cell r="J178">
            <v>0</v>
          </cell>
          <cell r="K178">
            <v>2354231.56</v>
          </cell>
        </row>
        <row r="179">
          <cell r="A179" t="str">
            <v>CODAJAS-AM</v>
          </cell>
          <cell r="B179">
            <v>43857.18</v>
          </cell>
          <cell r="C179">
            <v>238191.68</v>
          </cell>
          <cell r="D179">
            <v>332761.11</v>
          </cell>
          <cell r="E179">
            <v>41749.839999999997</v>
          </cell>
          <cell r="F179">
            <v>656559.81000000006</v>
          </cell>
          <cell r="G179">
            <v>2284.62</v>
          </cell>
          <cell r="H179">
            <v>0</v>
          </cell>
          <cell r="I179">
            <v>0</v>
          </cell>
          <cell r="J179">
            <v>0</v>
          </cell>
          <cell r="K179">
            <v>2284.62</v>
          </cell>
        </row>
        <row r="180">
          <cell r="A180" t="str">
            <v>EIRUNEPE-AM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ENVIRA-AM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FONTE BOA-AM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GUAJARA-AM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HUMAITA-AM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IPIXUNA-AM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A186" t="str">
            <v>IRANDUBA-AM</v>
          </cell>
          <cell r="B186">
            <v>0</v>
          </cell>
          <cell r="C186">
            <v>0.13</v>
          </cell>
          <cell r="D186">
            <v>0</v>
          </cell>
          <cell r="E186">
            <v>0</v>
          </cell>
          <cell r="F186">
            <v>0.13</v>
          </cell>
          <cell r="G186">
            <v>2756.13</v>
          </cell>
          <cell r="H186">
            <v>556.13</v>
          </cell>
          <cell r="I186">
            <v>794.61</v>
          </cell>
          <cell r="J186">
            <v>98.6</v>
          </cell>
          <cell r="K186">
            <v>4205.47</v>
          </cell>
        </row>
        <row r="187">
          <cell r="A187" t="str">
            <v>ITACOATIARA-AM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2756.13</v>
          </cell>
          <cell r="H187">
            <v>556.13</v>
          </cell>
          <cell r="I187">
            <v>794.61</v>
          </cell>
          <cell r="J187">
            <v>98.6</v>
          </cell>
          <cell r="K187">
            <v>4205.47</v>
          </cell>
        </row>
        <row r="188">
          <cell r="A188" t="str">
            <v>ITAMARATI-AM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ITAPIRANGA-AM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2756.13</v>
          </cell>
          <cell r="H189">
            <v>556.13</v>
          </cell>
          <cell r="I189">
            <v>794.61</v>
          </cell>
          <cell r="J189">
            <v>98.6</v>
          </cell>
          <cell r="K189">
            <v>4205.47</v>
          </cell>
        </row>
        <row r="190">
          <cell r="A190" t="str">
            <v>JAPURA-AM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JURUA-AM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JUTAI-AM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LABREA-AM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MANACAPURU-AM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2284.62</v>
          </cell>
          <cell r="H194">
            <v>0</v>
          </cell>
          <cell r="I194">
            <v>0</v>
          </cell>
          <cell r="J194">
            <v>0</v>
          </cell>
          <cell r="K194">
            <v>2284.62</v>
          </cell>
        </row>
        <row r="195">
          <cell r="A195" t="str">
            <v>MANAQUIRI-AM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2284.62</v>
          </cell>
          <cell r="H195">
            <v>0</v>
          </cell>
          <cell r="I195">
            <v>0</v>
          </cell>
          <cell r="J195">
            <v>0</v>
          </cell>
          <cell r="K195">
            <v>2284.62</v>
          </cell>
        </row>
        <row r="196">
          <cell r="A196" t="str">
            <v>MANAUS-AM</v>
          </cell>
          <cell r="B196">
            <v>19372.63</v>
          </cell>
          <cell r="C196">
            <v>20013.34</v>
          </cell>
          <cell r="D196">
            <v>27807.42</v>
          </cell>
          <cell r="E196">
            <v>3579.1</v>
          </cell>
          <cell r="F196">
            <v>70772.490000000005</v>
          </cell>
          <cell r="G196">
            <v>205999.87</v>
          </cell>
          <cell r="H196">
            <v>10751.96</v>
          </cell>
          <cell r="I196">
            <v>15362.58</v>
          </cell>
          <cell r="J196">
            <v>1906.38</v>
          </cell>
          <cell r="K196">
            <v>234020.79</v>
          </cell>
        </row>
        <row r="197">
          <cell r="A197" t="str">
            <v>MANICORE-AM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A198" t="str">
            <v>MARAA-AM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MAUES-AM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NHAMUNDA-AM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NOVA OLINDA DO NORTE-AM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NOVO AIRAO-AM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NOVO ARIPUANA-AM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PARINTINS-AM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2756.13</v>
          </cell>
          <cell r="H204">
            <v>556.13</v>
          </cell>
          <cell r="I204">
            <v>794.61</v>
          </cell>
          <cell r="J204">
            <v>98.6</v>
          </cell>
          <cell r="K204">
            <v>4205.47</v>
          </cell>
        </row>
        <row r="205">
          <cell r="A205" t="str">
            <v>PAUINI-AM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PRESIDENTE FIGUEIREDO-AM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RIO PRETO DA EVA-AM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SANTA ISABEL DO RIO NEGRO-AM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SANTO ANTONIO DO ICA-AM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SAO GABRIEL DA CACHOEIRA-AM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SAO PAULO DE OLIVENCA-AM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SAO SEBASTIAO DO UATUMA-AM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A213" t="str">
            <v>SILVES-AM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2756.13</v>
          </cell>
          <cell r="H213">
            <v>556.13</v>
          </cell>
          <cell r="I213">
            <v>794.61</v>
          </cell>
          <cell r="J213">
            <v>98.6</v>
          </cell>
          <cell r="K213">
            <v>4205.47</v>
          </cell>
        </row>
        <row r="214">
          <cell r="A214" t="str">
            <v>TABATINGA-AM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TAPAUA-AM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TEFE-AM</v>
          </cell>
          <cell r="B216">
            <v>375344.35</v>
          </cell>
          <cell r="C216">
            <v>0.01</v>
          </cell>
          <cell r="D216">
            <v>0.02</v>
          </cell>
          <cell r="E216">
            <v>0</v>
          </cell>
          <cell r="F216">
            <v>375344.38</v>
          </cell>
          <cell r="G216">
            <v>219204.54</v>
          </cell>
          <cell r="H216">
            <v>0</v>
          </cell>
          <cell r="I216">
            <v>0</v>
          </cell>
          <cell r="J216">
            <v>0</v>
          </cell>
          <cell r="K216">
            <v>219204.54</v>
          </cell>
        </row>
        <row r="217">
          <cell r="A217" t="str">
            <v>TONANTINS-AM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UARINI-AM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URUCARA-AM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2756.13</v>
          </cell>
          <cell r="H219">
            <v>556.13</v>
          </cell>
          <cell r="I219">
            <v>794.61</v>
          </cell>
          <cell r="J219">
            <v>98.6</v>
          </cell>
          <cell r="K219">
            <v>4205.47</v>
          </cell>
        </row>
        <row r="220">
          <cell r="A220" t="str">
            <v>URUCURITUBA-AM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2756.13</v>
          </cell>
          <cell r="H220">
            <v>556.13</v>
          </cell>
          <cell r="I220">
            <v>794.61</v>
          </cell>
          <cell r="J220">
            <v>98.6</v>
          </cell>
          <cell r="K220">
            <v>4205.47</v>
          </cell>
        </row>
        <row r="221">
          <cell r="A221" t="str">
            <v>AMAPA-AP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CALCOENE-AP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CUTIAS-AP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FERREIRA GOMES-AP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 t="str">
            <v>ITAUBAL-AP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 t="str">
            <v>LARANJAL DO JARI-AP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2756.13</v>
          </cell>
          <cell r="H226">
            <v>556.13</v>
          </cell>
          <cell r="I226">
            <v>794.61</v>
          </cell>
          <cell r="J226">
            <v>98.6</v>
          </cell>
          <cell r="K226">
            <v>4205.47</v>
          </cell>
        </row>
        <row r="227">
          <cell r="A227" t="str">
            <v>MACAPA-AP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2756.13</v>
          </cell>
          <cell r="H227">
            <v>556.13</v>
          </cell>
          <cell r="I227">
            <v>794.61</v>
          </cell>
          <cell r="J227">
            <v>98.6</v>
          </cell>
          <cell r="K227">
            <v>4205.47</v>
          </cell>
        </row>
        <row r="228">
          <cell r="A228" t="str">
            <v>MAZAGAO-AP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2756.13</v>
          </cell>
          <cell r="H228">
            <v>556.13</v>
          </cell>
          <cell r="I228">
            <v>794.61</v>
          </cell>
          <cell r="J228">
            <v>98.6</v>
          </cell>
          <cell r="K228">
            <v>4205.47</v>
          </cell>
        </row>
        <row r="229">
          <cell r="A229" t="str">
            <v>OIAPOQUE-AP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PEDRA BRANCA DO AMAPARI-AP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PORTO GRANDE-AP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PRACUUBA-AP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SANTANA-AP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SERRA DO NAVIO-AP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TARTARUGALZINHO-AP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VITORIA DO JARI-AP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ABAIRA-BA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ABARE-BA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A239" t="str">
            <v>ACAJUTIBA-BA</v>
          </cell>
          <cell r="B239">
            <v>0</v>
          </cell>
          <cell r="C239">
            <v>754.61</v>
          </cell>
          <cell r="D239">
            <v>0</v>
          </cell>
          <cell r="E239">
            <v>0</v>
          </cell>
          <cell r="F239">
            <v>754.61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ADUSTINA-BA</v>
          </cell>
          <cell r="B240">
            <v>0</v>
          </cell>
          <cell r="C240">
            <v>754.61</v>
          </cell>
          <cell r="D240">
            <v>0</v>
          </cell>
          <cell r="E240">
            <v>0</v>
          </cell>
          <cell r="F240">
            <v>754.61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AGUA FRIA-BA</v>
          </cell>
          <cell r="B241">
            <v>0</v>
          </cell>
          <cell r="C241">
            <v>754.61</v>
          </cell>
          <cell r="D241">
            <v>0</v>
          </cell>
          <cell r="E241">
            <v>0</v>
          </cell>
          <cell r="F241">
            <v>754.61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AIQUARA-BA</v>
          </cell>
          <cell r="B242">
            <v>0</v>
          </cell>
          <cell r="C242">
            <v>656.18</v>
          </cell>
          <cell r="D242">
            <v>0</v>
          </cell>
          <cell r="E242">
            <v>0</v>
          </cell>
          <cell r="F242">
            <v>656.18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ALAGOINHAS-BA</v>
          </cell>
          <cell r="B243">
            <v>249193.76</v>
          </cell>
          <cell r="C243">
            <v>239627.61</v>
          </cell>
          <cell r="D243">
            <v>332803.05</v>
          </cell>
          <cell r="E243">
            <v>41902.93</v>
          </cell>
          <cell r="F243">
            <v>863527.35</v>
          </cell>
          <cell r="G243">
            <v>174975.31</v>
          </cell>
          <cell r="H243">
            <v>0</v>
          </cell>
          <cell r="I243">
            <v>0</v>
          </cell>
          <cell r="J243">
            <v>0</v>
          </cell>
          <cell r="K243">
            <v>174975.31</v>
          </cell>
        </row>
        <row r="244">
          <cell r="A244" t="str">
            <v>ALCOBACA-BA</v>
          </cell>
          <cell r="B244">
            <v>0</v>
          </cell>
          <cell r="C244">
            <v>853.03</v>
          </cell>
          <cell r="D244">
            <v>0</v>
          </cell>
          <cell r="E244">
            <v>0</v>
          </cell>
          <cell r="F244">
            <v>853.03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ALMADINA-BA</v>
          </cell>
          <cell r="B245">
            <v>0</v>
          </cell>
          <cell r="C245">
            <v>656.18</v>
          </cell>
          <cell r="D245">
            <v>0</v>
          </cell>
          <cell r="E245">
            <v>0</v>
          </cell>
          <cell r="F245">
            <v>656.18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AMARGOSA-BA</v>
          </cell>
          <cell r="B246">
            <v>0</v>
          </cell>
          <cell r="C246">
            <v>951.46</v>
          </cell>
          <cell r="D246">
            <v>0</v>
          </cell>
          <cell r="E246">
            <v>0</v>
          </cell>
          <cell r="F246">
            <v>951.46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AMELIA RODRIGUES-BA</v>
          </cell>
          <cell r="B247">
            <v>0</v>
          </cell>
          <cell r="C247">
            <v>885.84</v>
          </cell>
          <cell r="D247">
            <v>0</v>
          </cell>
          <cell r="E247">
            <v>0</v>
          </cell>
          <cell r="F247">
            <v>885.84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AMERICA DOURADA-BA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ANAGE-BA</v>
          </cell>
          <cell r="B249">
            <v>0</v>
          </cell>
          <cell r="C249">
            <v>885.84</v>
          </cell>
          <cell r="D249">
            <v>0</v>
          </cell>
          <cell r="E249">
            <v>0</v>
          </cell>
          <cell r="F249">
            <v>885.84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ANDARAI-BA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ANDORINHA-BA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ANGICAL-BA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ANGUERA-BA</v>
          </cell>
          <cell r="B253">
            <v>0</v>
          </cell>
          <cell r="C253">
            <v>688.99</v>
          </cell>
          <cell r="D253">
            <v>0</v>
          </cell>
          <cell r="E253">
            <v>0</v>
          </cell>
          <cell r="F253">
            <v>688.99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ANTAS-BA</v>
          </cell>
          <cell r="B254">
            <v>0</v>
          </cell>
          <cell r="C254">
            <v>787.42</v>
          </cell>
          <cell r="D254">
            <v>0</v>
          </cell>
          <cell r="E254">
            <v>0</v>
          </cell>
          <cell r="F254">
            <v>787.42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ANTONIO CARDOSO-BA</v>
          </cell>
          <cell r="B255">
            <v>0</v>
          </cell>
          <cell r="C255">
            <v>688.99</v>
          </cell>
          <cell r="D255">
            <v>0</v>
          </cell>
          <cell r="E255">
            <v>0</v>
          </cell>
          <cell r="F255">
            <v>688.99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ANTONIO GONCALVES-BA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APORA-BA</v>
          </cell>
          <cell r="B257">
            <v>0</v>
          </cell>
          <cell r="C257">
            <v>787.42</v>
          </cell>
          <cell r="D257">
            <v>0</v>
          </cell>
          <cell r="E257">
            <v>0</v>
          </cell>
          <cell r="F257">
            <v>787.42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APUAREMA-BA</v>
          </cell>
          <cell r="B258">
            <v>0</v>
          </cell>
          <cell r="C258">
            <v>656.18</v>
          </cell>
          <cell r="D258">
            <v>0</v>
          </cell>
          <cell r="E258">
            <v>0</v>
          </cell>
          <cell r="F258">
            <v>656.18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ARACAS-BA</v>
          </cell>
          <cell r="B259">
            <v>265957.26</v>
          </cell>
          <cell r="C259">
            <v>238880.82</v>
          </cell>
          <cell r="D259">
            <v>332761.13</v>
          </cell>
          <cell r="E259">
            <v>41749.839999999997</v>
          </cell>
          <cell r="F259">
            <v>879349.05</v>
          </cell>
          <cell r="G259">
            <v>163638.38</v>
          </cell>
          <cell r="H259">
            <v>0</v>
          </cell>
          <cell r="I259">
            <v>0</v>
          </cell>
          <cell r="J259">
            <v>0</v>
          </cell>
          <cell r="K259">
            <v>163638.38</v>
          </cell>
        </row>
        <row r="260">
          <cell r="A260" t="str">
            <v>ARACATU-BA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ARACI-BA</v>
          </cell>
          <cell r="B261">
            <v>0</v>
          </cell>
          <cell r="C261">
            <v>1049.8900000000001</v>
          </cell>
          <cell r="D261">
            <v>0</v>
          </cell>
          <cell r="E261">
            <v>0</v>
          </cell>
          <cell r="F261">
            <v>1049.8900000000001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ARAMARI-BA</v>
          </cell>
          <cell r="B262">
            <v>0</v>
          </cell>
          <cell r="C262">
            <v>688.99</v>
          </cell>
          <cell r="D262">
            <v>0</v>
          </cell>
          <cell r="E262">
            <v>0</v>
          </cell>
          <cell r="F262">
            <v>688.99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ARATACA-BA</v>
          </cell>
          <cell r="B263">
            <v>0</v>
          </cell>
          <cell r="C263">
            <v>688.99</v>
          </cell>
          <cell r="D263">
            <v>0</v>
          </cell>
          <cell r="E263">
            <v>0</v>
          </cell>
          <cell r="F263">
            <v>688.99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ARATUIPE-BA</v>
          </cell>
          <cell r="B264">
            <v>0</v>
          </cell>
          <cell r="C264">
            <v>656.18</v>
          </cell>
          <cell r="D264">
            <v>0</v>
          </cell>
          <cell r="E264">
            <v>0</v>
          </cell>
          <cell r="F264">
            <v>656.18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AURELINO LEAL-BA</v>
          </cell>
          <cell r="B265">
            <v>20007.849999999999</v>
          </cell>
          <cell r="C265">
            <v>22050.52</v>
          </cell>
          <cell r="D265">
            <v>29820.62</v>
          </cell>
          <cell r="E265">
            <v>3687.83</v>
          </cell>
          <cell r="F265">
            <v>75566.820000000007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BAIANOPOLIS-BA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BAIXA GRANDE-BA</v>
          </cell>
          <cell r="B267">
            <v>0</v>
          </cell>
          <cell r="C267">
            <v>853.03</v>
          </cell>
          <cell r="D267">
            <v>0</v>
          </cell>
          <cell r="E267">
            <v>0</v>
          </cell>
          <cell r="F267">
            <v>853.03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BANZAE-BA</v>
          </cell>
          <cell r="B268">
            <v>0</v>
          </cell>
          <cell r="C268">
            <v>688.99</v>
          </cell>
          <cell r="D268">
            <v>0</v>
          </cell>
          <cell r="E268">
            <v>0</v>
          </cell>
          <cell r="F268">
            <v>688.99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BARRA DA ESTIVA-BA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BARRA DO CHOCA-BA</v>
          </cell>
          <cell r="B270">
            <v>0</v>
          </cell>
          <cell r="C270">
            <v>951.46</v>
          </cell>
          <cell r="D270">
            <v>0</v>
          </cell>
          <cell r="E270">
            <v>0</v>
          </cell>
          <cell r="F270">
            <v>951.46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BARRA DO MENDES-BA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BARRA DO ROCHA-BA</v>
          </cell>
          <cell r="B272">
            <v>0</v>
          </cell>
          <cell r="C272">
            <v>656.18</v>
          </cell>
          <cell r="D272">
            <v>0</v>
          </cell>
          <cell r="E272">
            <v>0</v>
          </cell>
          <cell r="F272">
            <v>656.18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BARRA-BA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BARREIRAS-BA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BARRO ALTO-BA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BARRO PRETO-BA</v>
          </cell>
          <cell r="B276">
            <v>0</v>
          </cell>
          <cell r="C276">
            <v>656.18</v>
          </cell>
          <cell r="D276">
            <v>0</v>
          </cell>
          <cell r="E276">
            <v>0</v>
          </cell>
          <cell r="F276">
            <v>656.18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BARROCAS - DESATIVADO-BA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BARROCAS-BA</v>
          </cell>
          <cell r="B278">
            <v>0</v>
          </cell>
          <cell r="C278">
            <v>754.61</v>
          </cell>
          <cell r="D278">
            <v>0</v>
          </cell>
          <cell r="E278">
            <v>0</v>
          </cell>
          <cell r="F278">
            <v>754.61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BELMONTE-BA</v>
          </cell>
          <cell r="B279">
            <v>0</v>
          </cell>
          <cell r="C279">
            <v>853.03</v>
          </cell>
          <cell r="D279">
            <v>0</v>
          </cell>
          <cell r="E279">
            <v>0</v>
          </cell>
          <cell r="F279">
            <v>853.03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BELO CAMPO-BA</v>
          </cell>
          <cell r="B280">
            <v>0</v>
          </cell>
          <cell r="C280">
            <v>787.42</v>
          </cell>
          <cell r="D280">
            <v>0</v>
          </cell>
          <cell r="E280">
            <v>0</v>
          </cell>
          <cell r="F280">
            <v>787.42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BIRITINGA-BA</v>
          </cell>
          <cell r="B281">
            <v>0</v>
          </cell>
          <cell r="C281">
            <v>754.61</v>
          </cell>
          <cell r="D281">
            <v>0</v>
          </cell>
          <cell r="E281">
            <v>0</v>
          </cell>
          <cell r="F281">
            <v>754.61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BOA NOVA-BA</v>
          </cell>
          <cell r="B282">
            <v>0</v>
          </cell>
          <cell r="C282">
            <v>754.61</v>
          </cell>
          <cell r="D282">
            <v>0</v>
          </cell>
          <cell r="E282">
            <v>0</v>
          </cell>
          <cell r="F282">
            <v>754.61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BOA VISTA DO TUPIM-BA</v>
          </cell>
          <cell r="B283">
            <v>0</v>
          </cell>
          <cell r="C283">
            <v>787.42</v>
          </cell>
          <cell r="D283">
            <v>0</v>
          </cell>
          <cell r="E283">
            <v>0</v>
          </cell>
          <cell r="F283">
            <v>787.42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BOM JESUS DA LAPA-BA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BOM JESUS DA SERRA-BA</v>
          </cell>
          <cell r="B285">
            <v>0</v>
          </cell>
          <cell r="C285">
            <v>688.99</v>
          </cell>
          <cell r="D285">
            <v>0</v>
          </cell>
          <cell r="E285">
            <v>0</v>
          </cell>
          <cell r="F285">
            <v>688.99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BONINAL-BA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BONITO-BA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BOQUIRA-BA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BOTUPORA-BA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</row>
        <row r="290">
          <cell r="A290" t="str">
            <v>BREJOES-BA</v>
          </cell>
          <cell r="B290">
            <v>0</v>
          </cell>
          <cell r="C290">
            <v>754.61</v>
          </cell>
          <cell r="D290">
            <v>0</v>
          </cell>
          <cell r="E290">
            <v>0</v>
          </cell>
          <cell r="F290">
            <v>754.61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BREJOLANDIA-BA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BROTAS DE MACAUBAS-BA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</row>
        <row r="293">
          <cell r="A293" t="str">
            <v>BRUMADO-BA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BUERAREMA-BA</v>
          </cell>
          <cell r="B294">
            <v>0</v>
          </cell>
          <cell r="C294">
            <v>820.22</v>
          </cell>
          <cell r="D294">
            <v>0</v>
          </cell>
          <cell r="E294">
            <v>0</v>
          </cell>
          <cell r="F294">
            <v>820.22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BURITIRAMA-BA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CAATIBA-BA</v>
          </cell>
          <cell r="B296">
            <v>0</v>
          </cell>
          <cell r="C296">
            <v>688.99</v>
          </cell>
          <cell r="D296">
            <v>0</v>
          </cell>
          <cell r="E296">
            <v>0</v>
          </cell>
          <cell r="F296">
            <v>688.99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CABACEIRAS DO PARAGUACU-BA</v>
          </cell>
          <cell r="B297">
            <v>0</v>
          </cell>
          <cell r="C297">
            <v>787.42</v>
          </cell>
          <cell r="D297">
            <v>0</v>
          </cell>
          <cell r="E297">
            <v>0</v>
          </cell>
          <cell r="F297">
            <v>787.42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CACHOEIRA-BA</v>
          </cell>
          <cell r="B298">
            <v>0</v>
          </cell>
          <cell r="C298">
            <v>951.46</v>
          </cell>
          <cell r="D298">
            <v>0</v>
          </cell>
          <cell r="E298">
            <v>0</v>
          </cell>
          <cell r="F298">
            <v>951.46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CACULE-BA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CAEM-BA</v>
          </cell>
          <cell r="B300">
            <v>0</v>
          </cell>
          <cell r="C300">
            <v>688.99</v>
          </cell>
          <cell r="D300">
            <v>0</v>
          </cell>
          <cell r="E300">
            <v>0</v>
          </cell>
          <cell r="F300">
            <v>688.99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CAETANOS-BA</v>
          </cell>
          <cell r="B301">
            <v>0</v>
          </cell>
          <cell r="C301">
            <v>721.8</v>
          </cell>
          <cell r="D301">
            <v>0</v>
          </cell>
          <cell r="E301">
            <v>0</v>
          </cell>
          <cell r="F301">
            <v>721.8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CAETITE-BA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CAFARNAUM-BA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CAIRU-BA</v>
          </cell>
          <cell r="B304">
            <v>0</v>
          </cell>
          <cell r="C304">
            <v>25413.09</v>
          </cell>
          <cell r="D304">
            <v>0</v>
          </cell>
          <cell r="E304">
            <v>0</v>
          </cell>
          <cell r="F304">
            <v>25413.09</v>
          </cell>
          <cell r="G304">
            <v>0</v>
          </cell>
          <cell r="H304">
            <v>261210.56</v>
          </cell>
          <cell r="I304">
            <v>0</v>
          </cell>
          <cell r="J304">
            <v>0</v>
          </cell>
          <cell r="K304">
            <v>261210.56</v>
          </cell>
        </row>
        <row r="305">
          <cell r="A305" t="str">
            <v>CALDEIRAO GRANDE-BA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</row>
        <row r="306">
          <cell r="A306" t="str">
            <v>CAMACAN-BA</v>
          </cell>
          <cell r="B306">
            <v>0</v>
          </cell>
          <cell r="C306">
            <v>918.65</v>
          </cell>
          <cell r="D306">
            <v>0</v>
          </cell>
          <cell r="E306">
            <v>0</v>
          </cell>
          <cell r="F306">
            <v>918.65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CAMACARI-BA</v>
          </cell>
          <cell r="B307">
            <v>21682.01</v>
          </cell>
          <cell r="C307">
            <v>21325.7</v>
          </cell>
          <cell r="D307">
            <v>27807.42</v>
          </cell>
          <cell r="E307">
            <v>3579.1</v>
          </cell>
          <cell r="F307">
            <v>74394.23</v>
          </cell>
          <cell r="G307">
            <v>19242.62</v>
          </cell>
          <cell r="H307">
            <v>70097.509999999995</v>
          </cell>
          <cell r="I307">
            <v>100148.63</v>
          </cell>
          <cell r="J307">
            <v>12432.42</v>
          </cell>
          <cell r="K307">
            <v>201921.18</v>
          </cell>
        </row>
        <row r="308">
          <cell r="A308" t="str">
            <v>CAMAMU-BA</v>
          </cell>
          <cell r="B308">
            <v>0</v>
          </cell>
          <cell r="C308">
            <v>951.46</v>
          </cell>
          <cell r="D308">
            <v>0</v>
          </cell>
          <cell r="E308">
            <v>0</v>
          </cell>
          <cell r="F308">
            <v>951.46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CAMPO ALEGRE DE LOURDES-BA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CAMPO FORMOSO-BA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CANAPOLIS-BA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CANARANA-BA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CANAVIEIRAS-BA</v>
          </cell>
          <cell r="B313">
            <v>0</v>
          </cell>
          <cell r="C313">
            <v>951.46</v>
          </cell>
          <cell r="D313">
            <v>0</v>
          </cell>
          <cell r="E313">
            <v>0</v>
          </cell>
          <cell r="F313">
            <v>951.46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CANDEAL-BA</v>
          </cell>
          <cell r="B314">
            <v>0</v>
          </cell>
          <cell r="C314">
            <v>656.18</v>
          </cell>
          <cell r="D314">
            <v>0</v>
          </cell>
          <cell r="E314">
            <v>0</v>
          </cell>
          <cell r="F314">
            <v>656.18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CANDEIAS-BA</v>
          </cell>
          <cell r="B315">
            <v>169785.17</v>
          </cell>
          <cell r="C315">
            <v>278052.47999999998</v>
          </cell>
          <cell r="D315">
            <v>332801.95</v>
          </cell>
          <cell r="E315">
            <v>41851.879999999997</v>
          </cell>
          <cell r="F315">
            <v>822491.48</v>
          </cell>
          <cell r="G315">
            <v>107131.36</v>
          </cell>
          <cell r="H315">
            <v>112606.21</v>
          </cell>
          <cell r="I315">
            <v>159886.12</v>
          </cell>
          <cell r="J315">
            <v>19843.88</v>
          </cell>
          <cell r="K315">
            <v>399467.57</v>
          </cell>
        </row>
        <row r="316">
          <cell r="A316" t="str">
            <v>CANDIBA-BA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CANDIDO SALES-BA</v>
          </cell>
          <cell r="B317">
            <v>0</v>
          </cell>
          <cell r="C317">
            <v>885.84</v>
          </cell>
          <cell r="D317">
            <v>0</v>
          </cell>
          <cell r="E317">
            <v>0</v>
          </cell>
          <cell r="F317">
            <v>885.84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CANSANCAO-BA</v>
          </cell>
          <cell r="B318">
            <v>0</v>
          </cell>
          <cell r="C318">
            <v>951.46</v>
          </cell>
          <cell r="D318">
            <v>0</v>
          </cell>
          <cell r="E318">
            <v>0</v>
          </cell>
          <cell r="F318">
            <v>951.46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CANUDOS-BA</v>
          </cell>
          <cell r="B319">
            <v>0</v>
          </cell>
          <cell r="C319">
            <v>754.61</v>
          </cell>
          <cell r="D319">
            <v>0</v>
          </cell>
          <cell r="E319">
            <v>0</v>
          </cell>
          <cell r="F319">
            <v>754.61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CAPELA DO ALTO ALEGRE-BA</v>
          </cell>
          <cell r="B320">
            <v>0</v>
          </cell>
          <cell r="C320">
            <v>688.99</v>
          </cell>
          <cell r="D320">
            <v>0</v>
          </cell>
          <cell r="E320">
            <v>0</v>
          </cell>
          <cell r="F320">
            <v>688.99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CAPIM GROSSO-BA</v>
          </cell>
          <cell r="B321">
            <v>0</v>
          </cell>
          <cell r="C321">
            <v>885.84</v>
          </cell>
          <cell r="D321">
            <v>0</v>
          </cell>
          <cell r="E321">
            <v>0</v>
          </cell>
          <cell r="F321">
            <v>885.84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CARAIBAS-BA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CARAVELAS-BA</v>
          </cell>
          <cell r="B323">
            <v>0</v>
          </cell>
          <cell r="C323">
            <v>853.03</v>
          </cell>
          <cell r="D323">
            <v>0</v>
          </cell>
          <cell r="E323">
            <v>0</v>
          </cell>
          <cell r="F323">
            <v>853.03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CARDEAL DA SILVA-BA</v>
          </cell>
          <cell r="B324">
            <v>100497.48</v>
          </cell>
          <cell r="C324">
            <v>238847.86</v>
          </cell>
          <cell r="D324">
            <v>332761.11</v>
          </cell>
          <cell r="E324">
            <v>41749.839999999997</v>
          </cell>
          <cell r="F324">
            <v>713856.29</v>
          </cell>
          <cell r="G324">
            <v>37174.199999999997</v>
          </cell>
          <cell r="H324">
            <v>0</v>
          </cell>
          <cell r="I324">
            <v>0</v>
          </cell>
          <cell r="J324">
            <v>0</v>
          </cell>
          <cell r="K324">
            <v>37174.199999999997</v>
          </cell>
        </row>
        <row r="325">
          <cell r="A325" t="str">
            <v>CARINHANHA-BA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CASA NOVA-BA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CASTRO ALVES-BA</v>
          </cell>
          <cell r="B327">
            <v>0</v>
          </cell>
          <cell r="C327">
            <v>885.84</v>
          </cell>
          <cell r="D327">
            <v>0</v>
          </cell>
          <cell r="E327">
            <v>0</v>
          </cell>
          <cell r="F327">
            <v>885.84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CATOLANDIA-BA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CATU-BA</v>
          </cell>
          <cell r="B329">
            <v>240799.45</v>
          </cell>
          <cell r="C329">
            <v>239259.92</v>
          </cell>
          <cell r="D329">
            <v>332761.17</v>
          </cell>
          <cell r="E329">
            <v>41749.839999999997</v>
          </cell>
          <cell r="F329">
            <v>854570.38</v>
          </cell>
          <cell r="G329">
            <v>145253.42000000001</v>
          </cell>
          <cell r="H329">
            <v>0</v>
          </cell>
          <cell r="I329">
            <v>0</v>
          </cell>
          <cell r="J329">
            <v>0</v>
          </cell>
          <cell r="K329">
            <v>145253.42000000001</v>
          </cell>
        </row>
        <row r="330">
          <cell r="A330" t="str">
            <v>CATURAMA-BA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CENTRAL-BA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CHORROCHO-BA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CICERO DANTAS-BA</v>
          </cell>
          <cell r="B333">
            <v>0</v>
          </cell>
          <cell r="C333">
            <v>951.46</v>
          </cell>
          <cell r="D333">
            <v>0</v>
          </cell>
          <cell r="E333">
            <v>0</v>
          </cell>
          <cell r="F333">
            <v>951.46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CIPO-BA</v>
          </cell>
          <cell r="B334">
            <v>0</v>
          </cell>
          <cell r="C334">
            <v>754.61</v>
          </cell>
          <cell r="D334">
            <v>0</v>
          </cell>
          <cell r="E334">
            <v>0</v>
          </cell>
          <cell r="F334">
            <v>754.61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COARACI-BA</v>
          </cell>
          <cell r="B335">
            <v>0</v>
          </cell>
          <cell r="C335">
            <v>853.03</v>
          </cell>
          <cell r="D335">
            <v>0</v>
          </cell>
          <cell r="E335">
            <v>0</v>
          </cell>
          <cell r="F335">
            <v>853.03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COCOS-BA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CONCEICAO DA FEIRA-BA</v>
          </cell>
          <cell r="B337">
            <v>0</v>
          </cell>
          <cell r="C337">
            <v>853.03</v>
          </cell>
          <cell r="D337">
            <v>0</v>
          </cell>
          <cell r="E337">
            <v>0</v>
          </cell>
          <cell r="F337">
            <v>853.03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CONCEICAO DO ALMEIDA-BA</v>
          </cell>
          <cell r="B338">
            <v>0</v>
          </cell>
          <cell r="C338">
            <v>787.42</v>
          </cell>
          <cell r="D338">
            <v>0</v>
          </cell>
          <cell r="E338">
            <v>0</v>
          </cell>
          <cell r="F338">
            <v>787.42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CONCEICAO DO COITE-BA</v>
          </cell>
          <cell r="B339">
            <v>0</v>
          </cell>
          <cell r="C339">
            <v>1082.7</v>
          </cell>
          <cell r="D339">
            <v>0</v>
          </cell>
          <cell r="E339">
            <v>0</v>
          </cell>
          <cell r="F339">
            <v>1082.7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CONCEICAO DO JACUIPE-BA</v>
          </cell>
          <cell r="B340">
            <v>0</v>
          </cell>
          <cell r="C340">
            <v>918.65</v>
          </cell>
          <cell r="D340">
            <v>0</v>
          </cell>
          <cell r="E340">
            <v>0</v>
          </cell>
          <cell r="F340">
            <v>918.65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CONDE-BA</v>
          </cell>
          <cell r="B341">
            <v>1231.67</v>
          </cell>
          <cell r="C341">
            <v>853.03</v>
          </cell>
          <cell r="D341">
            <v>0</v>
          </cell>
          <cell r="E341">
            <v>0</v>
          </cell>
          <cell r="F341">
            <v>2084.6999999999998</v>
          </cell>
          <cell r="G341">
            <v>794.43</v>
          </cell>
          <cell r="H341">
            <v>0</v>
          </cell>
          <cell r="I341">
            <v>0</v>
          </cell>
          <cell r="J341">
            <v>0</v>
          </cell>
          <cell r="K341">
            <v>794.43</v>
          </cell>
        </row>
        <row r="342">
          <cell r="A342" t="str">
            <v>CONDEUBA-BA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CONTENDAS DO SINCORA-BA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CORACAO DE MARIA-BA</v>
          </cell>
          <cell r="B344">
            <v>0</v>
          </cell>
          <cell r="C344">
            <v>853.03</v>
          </cell>
          <cell r="D344">
            <v>0</v>
          </cell>
          <cell r="E344">
            <v>0</v>
          </cell>
          <cell r="F344">
            <v>853.03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CORDEIROS-BA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CORIBE-BA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CORONEL JOAO SA-BA</v>
          </cell>
          <cell r="B347">
            <v>0</v>
          </cell>
          <cell r="C347">
            <v>787.42</v>
          </cell>
          <cell r="D347">
            <v>0</v>
          </cell>
          <cell r="E347">
            <v>0</v>
          </cell>
          <cell r="F347">
            <v>787.42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CORRENTINA-BA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COTEGIPE-BA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CRAVOLANDIA-BA</v>
          </cell>
          <cell r="B350">
            <v>0</v>
          </cell>
          <cell r="C350">
            <v>656.18</v>
          </cell>
          <cell r="D350">
            <v>0</v>
          </cell>
          <cell r="E350">
            <v>0</v>
          </cell>
          <cell r="F350">
            <v>656.18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CRISOPOLIS-BA</v>
          </cell>
          <cell r="B351">
            <v>0</v>
          </cell>
          <cell r="C351">
            <v>853.03</v>
          </cell>
          <cell r="D351">
            <v>0</v>
          </cell>
          <cell r="E351">
            <v>0</v>
          </cell>
          <cell r="F351">
            <v>853.03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CRISTOPOLIS-BA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CRUZ DAS ALMAS-BA</v>
          </cell>
          <cell r="B353">
            <v>0</v>
          </cell>
          <cell r="C353">
            <v>1082.7</v>
          </cell>
          <cell r="D353">
            <v>0</v>
          </cell>
          <cell r="E353">
            <v>0</v>
          </cell>
          <cell r="F353">
            <v>1082.7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CURACA-BA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</row>
        <row r="355">
          <cell r="A355" t="str">
            <v>DARIO MEIRA-BA</v>
          </cell>
          <cell r="B355">
            <v>0</v>
          </cell>
          <cell r="C355">
            <v>721.8</v>
          </cell>
          <cell r="D355">
            <v>0</v>
          </cell>
          <cell r="E355">
            <v>0</v>
          </cell>
          <cell r="F355">
            <v>721.8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DIAS D'AVILA-BA</v>
          </cell>
          <cell r="B356">
            <v>0</v>
          </cell>
          <cell r="C356">
            <v>1115.51</v>
          </cell>
          <cell r="D356">
            <v>0</v>
          </cell>
          <cell r="E356">
            <v>0</v>
          </cell>
          <cell r="F356">
            <v>1115.51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DOM BASILIO-BA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DOM MACEDO COSTA-BA</v>
          </cell>
          <cell r="B358">
            <v>0</v>
          </cell>
          <cell r="C358">
            <v>656.18</v>
          </cell>
          <cell r="D358">
            <v>0</v>
          </cell>
          <cell r="E358">
            <v>0</v>
          </cell>
          <cell r="F358">
            <v>656.18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ELISIO MEDRADO-BA</v>
          </cell>
          <cell r="B359">
            <v>0</v>
          </cell>
          <cell r="C359">
            <v>656.18</v>
          </cell>
          <cell r="D359">
            <v>0</v>
          </cell>
          <cell r="E359">
            <v>0</v>
          </cell>
          <cell r="F359">
            <v>656.18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ENCRUZILHADA-BA</v>
          </cell>
          <cell r="B360">
            <v>0</v>
          </cell>
          <cell r="C360">
            <v>853.03</v>
          </cell>
          <cell r="D360">
            <v>0</v>
          </cell>
          <cell r="E360">
            <v>0</v>
          </cell>
          <cell r="F360">
            <v>853.03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ENTRE RIOS-BA</v>
          </cell>
          <cell r="B361">
            <v>194307.94</v>
          </cell>
          <cell r="C361">
            <v>239332.33</v>
          </cell>
          <cell r="D361">
            <v>332803.05</v>
          </cell>
          <cell r="E361">
            <v>41902.93</v>
          </cell>
          <cell r="F361">
            <v>808346.25</v>
          </cell>
          <cell r="G361">
            <v>154487.6</v>
          </cell>
          <cell r="H361">
            <v>0</v>
          </cell>
          <cell r="I361">
            <v>0</v>
          </cell>
          <cell r="J361">
            <v>0</v>
          </cell>
          <cell r="K361">
            <v>154487.6</v>
          </cell>
        </row>
        <row r="362">
          <cell r="A362" t="str">
            <v>ERICO CARDOSO-BA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ESPLANADA-BA</v>
          </cell>
          <cell r="B363">
            <v>369336.32000000001</v>
          </cell>
          <cell r="C363">
            <v>239299.52</v>
          </cell>
          <cell r="D363">
            <v>332801.86</v>
          </cell>
          <cell r="E363">
            <v>41898.17</v>
          </cell>
          <cell r="F363">
            <v>983335.87</v>
          </cell>
          <cell r="G363">
            <v>295724.82</v>
          </cell>
          <cell r="H363">
            <v>0</v>
          </cell>
          <cell r="I363">
            <v>0</v>
          </cell>
          <cell r="J363">
            <v>0</v>
          </cell>
          <cell r="K363">
            <v>295724.82</v>
          </cell>
        </row>
        <row r="364">
          <cell r="A364" t="str">
            <v>EUCLIDES DA CUNHA-BA</v>
          </cell>
          <cell r="B364">
            <v>0</v>
          </cell>
          <cell r="C364">
            <v>1082.7</v>
          </cell>
          <cell r="D364">
            <v>0</v>
          </cell>
          <cell r="E364">
            <v>0</v>
          </cell>
          <cell r="F364">
            <v>1082.7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EUNAPOLIS-BA</v>
          </cell>
          <cell r="B365">
            <v>0</v>
          </cell>
          <cell r="C365">
            <v>239468.4</v>
          </cell>
          <cell r="D365">
            <v>332774.3</v>
          </cell>
          <cell r="E365">
            <v>41799.74</v>
          </cell>
          <cell r="F365">
            <v>614042.43999999994</v>
          </cell>
          <cell r="G365">
            <v>0</v>
          </cell>
          <cell r="H365">
            <v>1.4</v>
          </cell>
          <cell r="I365">
            <v>0.47</v>
          </cell>
          <cell r="J365">
            <v>1.87</v>
          </cell>
          <cell r="K365">
            <v>3.74</v>
          </cell>
        </row>
        <row r="366">
          <cell r="A366" t="str">
            <v>FATIMA-BA</v>
          </cell>
          <cell r="B366">
            <v>0</v>
          </cell>
          <cell r="C366">
            <v>787.42</v>
          </cell>
          <cell r="D366">
            <v>0</v>
          </cell>
          <cell r="E366">
            <v>0</v>
          </cell>
          <cell r="F366">
            <v>787.42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FEIRA DA MATA-BA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FEIRA DE SANTANA-BA</v>
          </cell>
          <cell r="B368">
            <v>0</v>
          </cell>
          <cell r="C368">
            <v>1312.36</v>
          </cell>
          <cell r="D368">
            <v>0</v>
          </cell>
          <cell r="E368">
            <v>0</v>
          </cell>
          <cell r="F368">
            <v>1312.36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FILADELFIA-BA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FIRMINO ALVES-BA</v>
          </cell>
          <cell r="B370">
            <v>0</v>
          </cell>
          <cell r="C370">
            <v>656.18</v>
          </cell>
          <cell r="D370">
            <v>0</v>
          </cell>
          <cell r="E370">
            <v>0</v>
          </cell>
          <cell r="F370">
            <v>656.18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FLORESTA AZUL-BA</v>
          </cell>
          <cell r="B371">
            <v>0</v>
          </cell>
          <cell r="C371">
            <v>688.99</v>
          </cell>
          <cell r="D371">
            <v>0</v>
          </cell>
          <cell r="E371">
            <v>0</v>
          </cell>
          <cell r="F371">
            <v>688.99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FORMOSA DO RIO PRETO-BA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GANDU-BA</v>
          </cell>
          <cell r="B373">
            <v>0</v>
          </cell>
          <cell r="C373">
            <v>918.65</v>
          </cell>
          <cell r="D373">
            <v>0</v>
          </cell>
          <cell r="E373">
            <v>0</v>
          </cell>
          <cell r="F373">
            <v>918.65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GAVIAO-BA</v>
          </cell>
          <cell r="B374">
            <v>0</v>
          </cell>
          <cell r="C374">
            <v>656.18</v>
          </cell>
          <cell r="D374">
            <v>0</v>
          </cell>
          <cell r="E374">
            <v>0</v>
          </cell>
          <cell r="F374">
            <v>656.18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GENTIO DO OURO-BA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GLORIA-BA</v>
          </cell>
          <cell r="B376">
            <v>0</v>
          </cell>
          <cell r="C376">
            <v>754.61</v>
          </cell>
          <cell r="D376">
            <v>0</v>
          </cell>
          <cell r="E376">
            <v>0</v>
          </cell>
          <cell r="F376">
            <v>754.61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GONGOGI-BA</v>
          </cell>
          <cell r="B377">
            <v>0</v>
          </cell>
          <cell r="C377">
            <v>656.18</v>
          </cell>
          <cell r="D377">
            <v>0</v>
          </cell>
          <cell r="E377">
            <v>0</v>
          </cell>
          <cell r="F377">
            <v>656.18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GOVERNADOR MANGABEIRA-BA</v>
          </cell>
          <cell r="B378">
            <v>0</v>
          </cell>
          <cell r="C378">
            <v>820.22</v>
          </cell>
          <cell r="D378">
            <v>0</v>
          </cell>
          <cell r="E378">
            <v>0</v>
          </cell>
          <cell r="F378">
            <v>820.22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GUAJERU-BA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GUANAMBI-BA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GUARATINGA-BA</v>
          </cell>
          <cell r="B381">
            <v>0</v>
          </cell>
          <cell r="C381">
            <v>853.03</v>
          </cell>
          <cell r="D381">
            <v>0</v>
          </cell>
          <cell r="E381">
            <v>0</v>
          </cell>
          <cell r="F381">
            <v>853.03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HELIOPOLIS-BA</v>
          </cell>
          <cell r="B382">
            <v>0</v>
          </cell>
          <cell r="C382">
            <v>721.8</v>
          </cell>
          <cell r="D382">
            <v>0</v>
          </cell>
          <cell r="E382">
            <v>0</v>
          </cell>
          <cell r="F382">
            <v>721.8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IACU-BA</v>
          </cell>
          <cell r="B383">
            <v>0</v>
          </cell>
          <cell r="C383">
            <v>885.84</v>
          </cell>
          <cell r="D383">
            <v>0</v>
          </cell>
          <cell r="E383">
            <v>0</v>
          </cell>
          <cell r="F383">
            <v>885.84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IBIASSUCE-BA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IBICARAI-BA</v>
          </cell>
          <cell r="B385">
            <v>0</v>
          </cell>
          <cell r="C385">
            <v>885.84</v>
          </cell>
          <cell r="D385">
            <v>0</v>
          </cell>
          <cell r="E385">
            <v>0</v>
          </cell>
          <cell r="F385">
            <v>885.84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IBICOARA-BA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IBICUI-BA</v>
          </cell>
          <cell r="B387">
            <v>0</v>
          </cell>
          <cell r="C387">
            <v>754.61</v>
          </cell>
          <cell r="D387">
            <v>0</v>
          </cell>
          <cell r="E387">
            <v>0</v>
          </cell>
          <cell r="F387">
            <v>754.61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IBIPEBA-BA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IBIPITANGA-BA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IBIQUERA-BA</v>
          </cell>
          <cell r="B390">
            <v>0</v>
          </cell>
          <cell r="C390">
            <v>656.18</v>
          </cell>
          <cell r="D390">
            <v>0</v>
          </cell>
          <cell r="E390">
            <v>0</v>
          </cell>
          <cell r="F390">
            <v>656.18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IBIRAPITANGA-BA</v>
          </cell>
          <cell r="B391">
            <v>0</v>
          </cell>
          <cell r="C391">
            <v>853.03</v>
          </cell>
          <cell r="D391">
            <v>0</v>
          </cell>
          <cell r="E391">
            <v>0</v>
          </cell>
          <cell r="F391">
            <v>853.03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IBIRAPUA-BA</v>
          </cell>
          <cell r="B392">
            <v>0</v>
          </cell>
          <cell r="C392">
            <v>656.18</v>
          </cell>
          <cell r="D392">
            <v>0</v>
          </cell>
          <cell r="E392">
            <v>0</v>
          </cell>
          <cell r="F392">
            <v>656.18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IBIRATAIA-BA</v>
          </cell>
          <cell r="B393">
            <v>0</v>
          </cell>
          <cell r="C393">
            <v>244858.05</v>
          </cell>
          <cell r="D393">
            <v>345163.28</v>
          </cell>
          <cell r="E393">
            <v>42326.15</v>
          </cell>
          <cell r="F393">
            <v>632347.48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IBITIARA-BA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IBITITA-BA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IBOTIRAMA-BA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ICHU-BA</v>
          </cell>
          <cell r="B397">
            <v>0</v>
          </cell>
          <cell r="C397">
            <v>656.18</v>
          </cell>
          <cell r="D397">
            <v>0</v>
          </cell>
          <cell r="E397">
            <v>0</v>
          </cell>
          <cell r="F397">
            <v>656.18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IGAPORA-BA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IGRAPIUNA-BA</v>
          </cell>
          <cell r="B399">
            <v>0</v>
          </cell>
          <cell r="C399">
            <v>721.8</v>
          </cell>
          <cell r="D399">
            <v>0</v>
          </cell>
          <cell r="E399">
            <v>0</v>
          </cell>
          <cell r="F399">
            <v>721.8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IGUAI-BA</v>
          </cell>
          <cell r="B400">
            <v>0</v>
          </cell>
          <cell r="C400">
            <v>885.84</v>
          </cell>
          <cell r="D400">
            <v>0</v>
          </cell>
          <cell r="E400">
            <v>0</v>
          </cell>
          <cell r="F400">
            <v>885.84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ILHEUS-BA</v>
          </cell>
          <cell r="B401">
            <v>0</v>
          </cell>
          <cell r="C401">
            <v>1312.36</v>
          </cell>
          <cell r="D401">
            <v>0</v>
          </cell>
          <cell r="E401">
            <v>0</v>
          </cell>
          <cell r="F401">
            <v>1312.36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INHAMBUPE-BA</v>
          </cell>
          <cell r="B402">
            <v>528.44000000000005</v>
          </cell>
          <cell r="C402">
            <v>984.27</v>
          </cell>
          <cell r="D402">
            <v>0</v>
          </cell>
          <cell r="E402">
            <v>0</v>
          </cell>
          <cell r="F402">
            <v>1512.71</v>
          </cell>
          <cell r="G402">
            <v>269.5</v>
          </cell>
          <cell r="H402">
            <v>0</v>
          </cell>
          <cell r="I402">
            <v>0</v>
          </cell>
          <cell r="J402">
            <v>0</v>
          </cell>
          <cell r="K402">
            <v>269.5</v>
          </cell>
        </row>
        <row r="403">
          <cell r="A403" t="str">
            <v>IPECAETA-BA</v>
          </cell>
          <cell r="B403">
            <v>0</v>
          </cell>
          <cell r="C403">
            <v>754.61</v>
          </cell>
          <cell r="D403">
            <v>0</v>
          </cell>
          <cell r="E403">
            <v>0</v>
          </cell>
          <cell r="F403">
            <v>754.61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IPIAU-BA</v>
          </cell>
          <cell r="B404">
            <v>0</v>
          </cell>
          <cell r="C404">
            <v>1017.08</v>
          </cell>
          <cell r="D404">
            <v>0</v>
          </cell>
          <cell r="E404">
            <v>0</v>
          </cell>
          <cell r="F404">
            <v>1017.08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IPIRA-BA</v>
          </cell>
          <cell r="B405">
            <v>0</v>
          </cell>
          <cell r="C405">
            <v>1082.7</v>
          </cell>
          <cell r="D405">
            <v>0</v>
          </cell>
          <cell r="E405">
            <v>0</v>
          </cell>
          <cell r="F405">
            <v>1082.7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IPUPIARA-BA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IRAJUBA-BA</v>
          </cell>
          <cell r="B407">
            <v>0</v>
          </cell>
          <cell r="C407">
            <v>656.18</v>
          </cell>
          <cell r="D407">
            <v>0</v>
          </cell>
          <cell r="E407">
            <v>0</v>
          </cell>
          <cell r="F407">
            <v>656.18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IRAMAIA-BA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IRAQUARA-BA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IRARA-BA</v>
          </cell>
          <cell r="B410">
            <v>0</v>
          </cell>
          <cell r="C410">
            <v>885.84</v>
          </cell>
          <cell r="D410">
            <v>0</v>
          </cell>
          <cell r="E410">
            <v>0</v>
          </cell>
          <cell r="F410">
            <v>885.84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IRECE-BA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ITABELA-BA</v>
          </cell>
          <cell r="B412">
            <v>0</v>
          </cell>
          <cell r="C412">
            <v>918.65</v>
          </cell>
          <cell r="D412">
            <v>0</v>
          </cell>
          <cell r="E412">
            <v>0</v>
          </cell>
          <cell r="F412">
            <v>918.65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ITABERABA-BA</v>
          </cell>
          <cell r="B413">
            <v>0</v>
          </cell>
          <cell r="C413">
            <v>1082.7</v>
          </cell>
          <cell r="D413">
            <v>0</v>
          </cell>
          <cell r="E413">
            <v>0</v>
          </cell>
          <cell r="F413">
            <v>1082.7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ITABUNA-BA</v>
          </cell>
          <cell r="B414">
            <v>45543.32</v>
          </cell>
          <cell r="C414">
            <v>247509.83</v>
          </cell>
          <cell r="D414">
            <v>344718.03</v>
          </cell>
          <cell r="E414">
            <v>42626.39</v>
          </cell>
          <cell r="F414">
            <v>680397.57</v>
          </cell>
          <cell r="G414">
            <v>0</v>
          </cell>
          <cell r="H414">
            <v>0.34</v>
          </cell>
          <cell r="I414">
            <v>0.12</v>
          </cell>
          <cell r="J414">
            <v>0.4</v>
          </cell>
          <cell r="K414">
            <v>0.86</v>
          </cell>
        </row>
        <row r="415">
          <cell r="A415" t="str">
            <v>ITACARE-BA</v>
          </cell>
          <cell r="B415">
            <v>0</v>
          </cell>
          <cell r="C415">
            <v>885.84</v>
          </cell>
          <cell r="D415">
            <v>0</v>
          </cell>
          <cell r="E415">
            <v>0</v>
          </cell>
          <cell r="F415">
            <v>885.84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ITAETE-BA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ITAGI-BA</v>
          </cell>
          <cell r="B417">
            <v>0</v>
          </cell>
          <cell r="C417">
            <v>721.8</v>
          </cell>
          <cell r="D417">
            <v>0</v>
          </cell>
          <cell r="E417">
            <v>0</v>
          </cell>
          <cell r="F417">
            <v>721.8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ITAGIBA-BA</v>
          </cell>
          <cell r="B418">
            <v>0</v>
          </cell>
          <cell r="C418">
            <v>754.61</v>
          </cell>
          <cell r="D418">
            <v>0</v>
          </cell>
          <cell r="E418">
            <v>0</v>
          </cell>
          <cell r="F418">
            <v>754.61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ITAGIMIRIM-BA</v>
          </cell>
          <cell r="B419">
            <v>0</v>
          </cell>
          <cell r="C419">
            <v>656.18</v>
          </cell>
          <cell r="D419">
            <v>0</v>
          </cell>
          <cell r="E419">
            <v>0</v>
          </cell>
          <cell r="F419">
            <v>656.18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ITAGUACU DA BAHIA-BA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ITAJU DO COLONIA-BA</v>
          </cell>
          <cell r="B421">
            <v>0</v>
          </cell>
          <cell r="C421">
            <v>656.18</v>
          </cell>
          <cell r="D421">
            <v>0</v>
          </cell>
          <cell r="E421">
            <v>0</v>
          </cell>
          <cell r="F421">
            <v>656.18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ITAJUIPE-BA</v>
          </cell>
          <cell r="B422">
            <v>0</v>
          </cell>
          <cell r="C422">
            <v>853.03</v>
          </cell>
          <cell r="D422">
            <v>0</v>
          </cell>
          <cell r="E422">
            <v>0</v>
          </cell>
          <cell r="F422">
            <v>853.03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ITAMARAJU-BA</v>
          </cell>
          <cell r="B423">
            <v>0</v>
          </cell>
          <cell r="C423">
            <v>1082.7</v>
          </cell>
          <cell r="D423">
            <v>0</v>
          </cell>
          <cell r="E423">
            <v>0</v>
          </cell>
          <cell r="F423">
            <v>1082.7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ITAMARI-BA</v>
          </cell>
          <cell r="B424">
            <v>0</v>
          </cell>
          <cell r="C424">
            <v>656.18</v>
          </cell>
          <cell r="D424">
            <v>0</v>
          </cell>
          <cell r="E424">
            <v>0</v>
          </cell>
          <cell r="F424">
            <v>656.18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ITAMBE-BA</v>
          </cell>
          <cell r="B425">
            <v>0</v>
          </cell>
          <cell r="C425">
            <v>853.03</v>
          </cell>
          <cell r="D425">
            <v>0</v>
          </cell>
          <cell r="E425">
            <v>0</v>
          </cell>
          <cell r="F425">
            <v>853.03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ITANAGRA-BA</v>
          </cell>
          <cell r="B426">
            <v>57752.52</v>
          </cell>
          <cell r="C426">
            <v>239004.24</v>
          </cell>
          <cell r="D426">
            <v>332803.05</v>
          </cell>
          <cell r="E426">
            <v>41902.93</v>
          </cell>
          <cell r="F426">
            <v>671462.74</v>
          </cell>
          <cell r="G426">
            <v>11626.24</v>
          </cell>
          <cell r="H426">
            <v>0</v>
          </cell>
          <cell r="I426">
            <v>0</v>
          </cell>
          <cell r="J426">
            <v>0</v>
          </cell>
          <cell r="K426">
            <v>11626.24</v>
          </cell>
        </row>
        <row r="427">
          <cell r="A427" t="str">
            <v>ITANHEM-BA</v>
          </cell>
          <cell r="B427">
            <v>0</v>
          </cell>
          <cell r="C427">
            <v>853.03</v>
          </cell>
          <cell r="D427">
            <v>0</v>
          </cell>
          <cell r="E427">
            <v>0</v>
          </cell>
          <cell r="F427">
            <v>853.03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ITAPARICA-BA</v>
          </cell>
          <cell r="B428">
            <v>74249.22</v>
          </cell>
          <cell r="C428">
            <v>523548.57</v>
          </cell>
          <cell r="D428">
            <v>692232.13</v>
          </cell>
          <cell r="E428">
            <v>90617</v>
          </cell>
          <cell r="F428">
            <v>1380646.92</v>
          </cell>
          <cell r="G428">
            <v>10213.15</v>
          </cell>
          <cell r="H428">
            <v>112454.98</v>
          </cell>
          <cell r="I428">
            <v>159672.60999999999</v>
          </cell>
          <cell r="J428">
            <v>19816.22</v>
          </cell>
          <cell r="K428">
            <v>302156.96000000002</v>
          </cell>
        </row>
        <row r="429">
          <cell r="A429" t="str">
            <v>ITAPE-BA</v>
          </cell>
          <cell r="B429">
            <v>0</v>
          </cell>
          <cell r="C429">
            <v>688.99</v>
          </cell>
          <cell r="D429">
            <v>0</v>
          </cell>
          <cell r="E429">
            <v>0</v>
          </cell>
          <cell r="F429">
            <v>688.99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ITAPEBI-BA</v>
          </cell>
          <cell r="B430">
            <v>0</v>
          </cell>
          <cell r="C430">
            <v>688.99</v>
          </cell>
          <cell r="D430">
            <v>0</v>
          </cell>
          <cell r="E430">
            <v>0</v>
          </cell>
          <cell r="F430">
            <v>688.99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ITAPETINGA-BA</v>
          </cell>
          <cell r="B431">
            <v>0</v>
          </cell>
          <cell r="C431">
            <v>1115.51</v>
          </cell>
          <cell r="D431">
            <v>0</v>
          </cell>
          <cell r="E431">
            <v>0</v>
          </cell>
          <cell r="F431">
            <v>1115.51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ITAPICURU-BA</v>
          </cell>
          <cell r="B432">
            <v>0</v>
          </cell>
          <cell r="C432">
            <v>951.46</v>
          </cell>
          <cell r="D432">
            <v>0</v>
          </cell>
          <cell r="E432">
            <v>0</v>
          </cell>
          <cell r="F432">
            <v>951.46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ITAPITANGA-BA</v>
          </cell>
          <cell r="B433">
            <v>0</v>
          </cell>
          <cell r="C433">
            <v>688.99</v>
          </cell>
          <cell r="D433">
            <v>0</v>
          </cell>
          <cell r="E433">
            <v>0</v>
          </cell>
          <cell r="F433">
            <v>688.99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ITAQUARA-BA</v>
          </cell>
          <cell r="B434">
            <v>0</v>
          </cell>
          <cell r="C434">
            <v>656.18</v>
          </cell>
          <cell r="D434">
            <v>0</v>
          </cell>
          <cell r="E434">
            <v>0</v>
          </cell>
          <cell r="F434">
            <v>656.18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ITARANTIM-BA</v>
          </cell>
          <cell r="B435">
            <v>0</v>
          </cell>
          <cell r="C435">
            <v>820.22</v>
          </cell>
          <cell r="D435">
            <v>0</v>
          </cell>
          <cell r="E435">
            <v>0</v>
          </cell>
          <cell r="F435">
            <v>820.22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ITATIM-BA</v>
          </cell>
          <cell r="B436">
            <v>0</v>
          </cell>
          <cell r="C436">
            <v>754.61</v>
          </cell>
          <cell r="D436">
            <v>0</v>
          </cell>
          <cell r="E436">
            <v>0</v>
          </cell>
          <cell r="F436">
            <v>754.61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ITIRUCU-BA</v>
          </cell>
          <cell r="B437">
            <v>0</v>
          </cell>
          <cell r="C437">
            <v>721.8</v>
          </cell>
          <cell r="D437">
            <v>0</v>
          </cell>
          <cell r="E437">
            <v>0</v>
          </cell>
          <cell r="F437">
            <v>721.8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ITIUBA-BA</v>
          </cell>
          <cell r="B438">
            <v>0</v>
          </cell>
          <cell r="C438">
            <v>984.27</v>
          </cell>
          <cell r="D438">
            <v>0</v>
          </cell>
          <cell r="E438">
            <v>0</v>
          </cell>
          <cell r="F438">
            <v>984.27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ITORORO-BA</v>
          </cell>
          <cell r="B439">
            <v>0</v>
          </cell>
          <cell r="C439">
            <v>820.22</v>
          </cell>
          <cell r="D439">
            <v>0</v>
          </cell>
          <cell r="E439">
            <v>0</v>
          </cell>
          <cell r="F439">
            <v>820.22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ITUACU-BA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ITUBERA-BA</v>
          </cell>
          <cell r="B441">
            <v>0</v>
          </cell>
          <cell r="C441">
            <v>885.84</v>
          </cell>
          <cell r="D441">
            <v>0</v>
          </cell>
          <cell r="E441">
            <v>0</v>
          </cell>
          <cell r="F441">
            <v>885.84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IUIU-BA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JABORANDI-BA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JACARACI-BA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JACOBINA-BA</v>
          </cell>
          <cell r="B445">
            <v>0</v>
          </cell>
          <cell r="C445">
            <v>1148.32</v>
          </cell>
          <cell r="D445">
            <v>0</v>
          </cell>
          <cell r="E445">
            <v>0</v>
          </cell>
          <cell r="F445">
            <v>1148.32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JAGUAQUARA-BA</v>
          </cell>
          <cell r="B446">
            <v>0</v>
          </cell>
          <cell r="C446">
            <v>1049.8900000000001</v>
          </cell>
          <cell r="D446">
            <v>0</v>
          </cell>
          <cell r="E446">
            <v>0</v>
          </cell>
          <cell r="F446">
            <v>1049.8900000000001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JAGUARARI-BA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JAGUARIPE-BA</v>
          </cell>
          <cell r="B448">
            <v>0</v>
          </cell>
          <cell r="C448">
            <v>261763.24</v>
          </cell>
          <cell r="D448">
            <v>332761.11</v>
          </cell>
          <cell r="E448">
            <v>41749.839999999997</v>
          </cell>
          <cell r="F448">
            <v>636274.18999999994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JANDAIRA-BA</v>
          </cell>
          <cell r="B449">
            <v>0</v>
          </cell>
          <cell r="C449">
            <v>688.99</v>
          </cell>
          <cell r="D449">
            <v>0</v>
          </cell>
          <cell r="E449">
            <v>0</v>
          </cell>
          <cell r="F449">
            <v>688.99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JEQUIE-BA</v>
          </cell>
          <cell r="B450">
            <v>0</v>
          </cell>
          <cell r="C450">
            <v>1312.36</v>
          </cell>
          <cell r="D450">
            <v>0</v>
          </cell>
          <cell r="E450">
            <v>0</v>
          </cell>
          <cell r="F450">
            <v>1312.36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JEREMOABO-BA</v>
          </cell>
          <cell r="B451">
            <v>0</v>
          </cell>
          <cell r="C451">
            <v>984.27</v>
          </cell>
          <cell r="D451">
            <v>0</v>
          </cell>
          <cell r="E451">
            <v>0</v>
          </cell>
          <cell r="F451">
            <v>984.27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JIQUIRICA-BA</v>
          </cell>
          <cell r="B452">
            <v>0</v>
          </cell>
          <cell r="C452">
            <v>754.61</v>
          </cell>
          <cell r="D452">
            <v>0</v>
          </cell>
          <cell r="E452">
            <v>0</v>
          </cell>
          <cell r="F452">
            <v>754.61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JITAUNA-BA</v>
          </cell>
          <cell r="B453">
            <v>0</v>
          </cell>
          <cell r="C453">
            <v>754.61</v>
          </cell>
          <cell r="D453">
            <v>0</v>
          </cell>
          <cell r="E453">
            <v>0</v>
          </cell>
          <cell r="F453">
            <v>754.61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JOAO DOURADO-BA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JUAZEIRO-BA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JUCURUCU-BA</v>
          </cell>
          <cell r="B456">
            <v>0</v>
          </cell>
          <cell r="C456">
            <v>688.99</v>
          </cell>
          <cell r="D456">
            <v>0</v>
          </cell>
          <cell r="E456">
            <v>0</v>
          </cell>
          <cell r="F456">
            <v>688.99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JUSSARA-BA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JUSSARI-BA</v>
          </cell>
          <cell r="B458">
            <v>0</v>
          </cell>
          <cell r="C458">
            <v>656.18</v>
          </cell>
          <cell r="D458">
            <v>0</v>
          </cell>
          <cell r="E458">
            <v>0</v>
          </cell>
          <cell r="F458">
            <v>656.18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JUSSIAPE-BA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LAFAIETE COUTINHO-BA</v>
          </cell>
          <cell r="B460">
            <v>0</v>
          </cell>
          <cell r="C460">
            <v>656.18</v>
          </cell>
          <cell r="D460">
            <v>0</v>
          </cell>
          <cell r="E460">
            <v>0</v>
          </cell>
          <cell r="F460">
            <v>656.18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LAGOA REAL-BA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LAJE-BA</v>
          </cell>
          <cell r="B462">
            <v>0</v>
          </cell>
          <cell r="C462">
            <v>853.03</v>
          </cell>
          <cell r="D462">
            <v>0</v>
          </cell>
          <cell r="E462">
            <v>0</v>
          </cell>
          <cell r="F462">
            <v>853.03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LAJEDAO-BA</v>
          </cell>
          <cell r="B463">
            <v>0</v>
          </cell>
          <cell r="C463">
            <v>656.18</v>
          </cell>
          <cell r="D463">
            <v>0</v>
          </cell>
          <cell r="E463">
            <v>0</v>
          </cell>
          <cell r="F463">
            <v>656.18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LAJEDINHO-BA</v>
          </cell>
          <cell r="B464">
            <v>0</v>
          </cell>
          <cell r="C464">
            <v>656.18</v>
          </cell>
          <cell r="D464">
            <v>0</v>
          </cell>
          <cell r="E464">
            <v>0</v>
          </cell>
          <cell r="F464">
            <v>656.18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LAJEDO DO TABOCAL-BA</v>
          </cell>
          <cell r="B465">
            <v>0</v>
          </cell>
          <cell r="C465">
            <v>656.18</v>
          </cell>
          <cell r="D465">
            <v>0</v>
          </cell>
          <cell r="E465">
            <v>0</v>
          </cell>
          <cell r="F465">
            <v>656.18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LAMARAO-BA</v>
          </cell>
          <cell r="B466">
            <v>0</v>
          </cell>
          <cell r="C466">
            <v>656.18</v>
          </cell>
          <cell r="D466">
            <v>0</v>
          </cell>
          <cell r="E466">
            <v>0</v>
          </cell>
          <cell r="F466">
            <v>656.18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LAPAO-BA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LAURO DE FREITAS-BA</v>
          </cell>
          <cell r="B468">
            <v>0</v>
          </cell>
          <cell r="C468">
            <v>1312.36</v>
          </cell>
          <cell r="D468">
            <v>0</v>
          </cell>
          <cell r="E468">
            <v>0</v>
          </cell>
          <cell r="F468">
            <v>1312.36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LENCOIS-BA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LICINIO DE ALMEIDA-BA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LIVRAMENTO DE NOSSA SENHORA-BA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LUIS EDUARDO MAGALHAES-BA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MACAJUBA-BA</v>
          </cell>
          <cell r="B473">
            <v>0</v>
          </cell>
          <cell r="C473">
            <v>688.99</v>
          </cell>
          <cell r="D473">
            <v>0</v>
          </cell>
          <cell r="E473">
            <v>0</v>
          </cell>
          <cell r="F473">
            <v>688.99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MACARANI-BA</v>
          </cell>
          <cell r="B474">
            <v>0</v>
          </cell>
          <cell r="C474">
            <v>787.42</v>
          </cell>
          <cell r="D474">
            <v>0</v>
          </cell>
          <cell r="E474">
            <v>0</v>
          </cell>
          <cell r="F474">
            <v>787.42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MACAUBAS-BA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MACURURE-BA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MADRE DE DEUS-BA</v>
          </cell>
          <cell r="B477">
            <v>43857.18</v>
          </cell>
          <cell r="C477">
            <v>264866.07</v>
          </cell>
          <cell r="D477">
            <v>332803.05</v>
          </cell>
          <cell r="E477">
            <v>41902.93</v>
          </cell>
          <cell r="F477">
            <v>683429.23</v>
          </cell>
          <cell r="G477">
            <v>47452.15</v>
          </cell>
          <cell r="H477">
            <v>522231.14</v>
          </cell>
          <cell r="I477">
            <v>745138.84</v>
          </cell>
          <cell r="J477">
            <v>92475.71</v>
          </cell>
          <cell r="K477">
            <v>1407297.84</v>
          </cell>
        </row>
        <row r="478">
          <cell r="A478" t="str">
            <v>MAETINGA-BA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MAIQUINIQUE-BA</v>
          </cell>
          <cell r="B479">
            <v>0</v>
          </cell>
          <cell r="C479">
            <v>656.18</v>
          </cell>
          <cell r="D479">
            <v>0</v>
          </cell>
          <cell r="E479">
            <v>0</v>
          </cell>
          <cell r="F479">
            <v>656.18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MAIRI-BA</v>
          </cell>
          <cell r="B480">
            <v>0</v>
          </cell>
          <cell r="C480">
            <v>820.22</v>
          </cell>
          <cell r="D480">
            <v>0</v>
          </cell>
          <cell r="E480">
            <v>0</v>
          </cell>
          <cell r="F480">
            <v>820.22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MALHADA DE PEDRAS-BA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MALHADA-BA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MANOEL VITORINO-BA</v>
          </cell>
          <cell r="B483">
            <v>0</v>
          </cell>
          <cell r="C483">
            <v>754.61</v>
          </cell>
          <cell r="D483">
            <v>0</v>
          </cell>
          <cell r="E483">
            <v>0</v>
          </cell>
          <cell r="F483">
            <v>754.61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MANSIDAO-BA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MARACAS-BA</v>
          </cell>
          <cell r="B485">
            <v>0</v>
          </cell>
          <cell r="C485">
            <v>885.84</v>
          </cell>
          <cell r="D485">
            <v>0</v>
          </cell>
          <cell r="E485">
            <v>0</v>
          </cell>
          <cell r="F485">
            <v>885.84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MARAGOGIPE-BA</v>
          </cell>
          <cell r="B486">
            <v>0</v>
          </cell>
          <cell r="C486">
            <v>261763.24</v>
          </cell>
          <cell r="D486">
            <v>332761.11</v>
          </cell>
          <cell r="E486">
            <v>41749.839999999997</v>
          </cell>
          <cell r="F486">
            <v>636274.18999999994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MARAU-BA</v>
          </cell>
          <cell r="B487">
            <v>0</v>
          </cell>
          <cell r="C487">
            <v>820.22</v>
          </cell>
          <cell r="D487">
            <v>0</v>
          </cell>
          <cell r="E487">
            <v>0</v>
          </cell>
          <cell r="F487">
            <v>820.22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MARCIONILIO SOUZA-BA</v>
          </cell>
          <cell r="B488">
            <v>0</v>
          </cell>
          <cell r="C488">
            <v>688.99</v>
          </cell>
          <cell r="D488">
            <v>0</v>
          </cell>
          <cell r="E488">
            <v>0</v>
          </cell>
          <cell r="F488">
            <v>688.99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MASCOTE-BA</v>
          </cell>
          <cell r="B489">
            <v>20007.849999999999</v>
          </cell>
          <cell r="C489">
            <v>22083.33</v>
          </cell>
          <cell r="D489">
            <v>29820.62</v>
          </cell>
          <cell r="E489">
            <v>3687.83</v>
          </cell>
          <cell r="F489">
            <v>75599.63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MATA DE SAO JOAO-BA</v>
          </cell>
          <cell r="B490">
            <v>140296.68</v>
          </cell>
          <cell r="C490">
            <v>20979.38</v>
          </cell>
          <cell r="D490">
            <v>27794.26</v>
          </cell>
          <cell r="E490">
            <v>3529.2</v>
          </cell>
          <cell r="F490">
            <v>192599.52</v>
          </cell>
          <cell r="G490">
            <v>91343.67</v>
          </cell>
          <cell r="H490">
            <v>0</v>
          </cell>
          <cell r="I490">
            <v>0</v>
          </cell>
          <cell r="J490">
            <v>0</v>
          </cell>
          <cell r="K490">
            <v>91343.67</v>
          </cell>
        </row>
        <row r="491">
          <cell r="A491" t="str">
            <v>MATINA-BA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MEDEIROS NETO-BA</v>
          </cell>
          <cell r="B492">
            <v>0</v>
          </cell>
          <cell r="C492">
            <v>853.03</v>
          </cell>
          <cell r="D492">
            <v>0</v>
          </cell>
          <cell r="E492">
            <v>0</v>
          </cell>
          <cell r="F492">
            <v>853.03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MIGUEL CALMON-BA</v>
          </cell>
          <cell r="B493">
            <v>0</v>
          </cell>
          <cell r="C493">
            <v>885.84</v>
          </cell>
          <cell r="D493">
            <v>0</v>
          </cell>
          <cell r="E493">
            <v>0</v>
          </cell>
          <cell r="F493">
            <v>885.84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MILAGRES-BA</v>
          </cell>
          <cell r="B494">
            <v>0</v>
          </cell>
          <cell r="C494">
            <v>688.99</v>
          </cell>
          <cell r="D494">
            <v>0</v>
          </cell>
          <cell r="E494">
            <v>0</v>
          </cell>
          <cell r="F494">
            <v>688.99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MIRANGABA-BA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</row>
        <row r="496">
          <cell r="A496" t="str">
            <v>MIRANTE-BA</v>
          </cell>
          <cell r="B496">
            <v>0</v>
          </cell>
          <cell r="C496">
            <v>688.99</v>
          </cell>
          <cell r="D496">
            <v>0</v>
          </cell>
          <cell r="E496">
            <v>0</v>
          </cell>
          <cell r="F496">
            <v>688.99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</row>
        <row r="497">
          <cell r="A497" t="str">
            <v>MONTE SANTO-BA</v>
          </cell>
          <cell r="B497">
            <v>0</v>
          </cell>
          <cell r="C497">
            <v>1049.8900000000001</v>
          </cell>
          <cell r="D497">
            <v>0</v>
          </cell>
          <cell r="E497">
            <v>0</v>
          </cell>
          <cell r="F497">
            <v>1049.8900000000001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</row>
        <row r="498">
          <cell r="A498" t="str">
            <v>MORPARA-BA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MORRO DO CHAPEU-BA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MORTUGABA-BA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MUCUGE-BA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MUCURI-BA</v>
          </cell>
          <cell r="B502">
            <v>19736.189999999999</v>
          </cell>
          <cell r="C502">
            <v>21445.02</v>
          </cell>
          <cell r="D502">
            <v>29129.65</v>
          </cell>
          <cell r="E502">
            <v>3628.82</v>
          </cell>
          <cell r="F502">
            <v>73939.679999999993</v>
          </cell>
          <cell r="G502">
            <v>0.94</v>
          </cell>
          <cell r="H502">
            <v>3171.55</v>
          </cell>
          <cell r="I502">
            <v>4529.07</v>
          </cell>
          <cell r="J502">
            <v>564.07000000000005</v>
          </cell>
          <cell r="K502">
            <v>8265.6299999999992</v>
          </cell>
        </row>
        <row r="503">
          <cell r="A503" t="str">
            <v>MULUNGU DO MORRO-BA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MUNDO NOVO-BA</v>
          </cell>
          <cell r="B504">
            <v>0</v>
          </cell>
          <cell r="C504">
            <v>885.84</v>
          </cell>
          <cell r="D504">
            <v>0</v>
          </cell>
          <cell r="E504">
            <v>0</v>
          </cell>
          <cell r="F504">
            <v>885.84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A505" t="str">
            <v>MUNIZ FERREIRA-BA</v>
          </cell>
          <cell r="B505">
            <v>0</v>
          </cell>
          <cell r="C505">
            <v>656.18</v>
          </cell>
          <cell r="D505">
            <v>0</v>
          </cell>
          <cell r="E505">
            <v>0</v>
          </cell>
          <cell r="F505">
            <v>656.18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</row>
        <row r="506">
          <cell r="A506" t="str">
            <v>MUQUEM DE SAO FRANCISCO-BA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MURITIBA-BA</v>
          </cell>
          <cell r="B507">
            <v>0</v>
          </cell>
          <cell r="C507">
            <v>918.65</v>
          </cell>
          <cell r="D507">
            <v>0</v>
          </cell>
          <cell r="E507">
            <v>0</v>
          </cell>
          <cell r="F507">
            <v>918.65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MUTUIPE-BA</v>
          </cell>
          <cell r="B508">
            <v>0</v>
          </cell>
          <cell r="C508">
            <v>853.03</v>
          </cell>
          <cell r="D508">
            <v>0</v>
          </cell>
          <cell r="E508">
            <v>0</v>
          </cell>
          <cell r="F508">
            <v>853.03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NAZARE-BA</v>
          </cell>
          <cell r="B509">
            <v>0</v>
          </cell>
          <cell r="C509">
            <v>885.84</v>
          </cell>
          <cell r="D509">
            <v>0</v>
          </cell>
          <cell r="E509">
            <v>0</v>
          </cell>
          <cell r="F509">
            <v>885.84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NILO PECANHA-BA</v>
          </cell>
          <cell r="B510">
            <v>0</v>
          </cell>
          <cell r="C510">
            <v>721.8</v>
          </cell>
          <cell r="D510">
            <v>0</v>
          </cell>
          <cell r="E510">
            <v>0</v>
          </cell>
          <cell r="F510">
            <v>721.8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</row>
        <row r="511">
          <cell r="A511" t="str">
            <v>NORDESTINA-BA</v>
          </cell>
          <cell r="B511">
            <v>0</v>
          </cell>
          <cell r="C511">
            <v>721.8</v>
          </cell>
          <cell r="D511">
            <v>0</v>
          </cell>
          <cell r="E511">
            <v>0</v>
          </cell>
          <cell r="F511">
            <v>721.8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NOVA CANAA-BA</v>
          </cell>
          <cell r="B512">
            <v>0</v>
          </cell>
          <cell r="C512">
            <v>787.42</v>
          </cell>
          <cell r="D512">
            <v>0</v>
          </cell>
          <cell r="E512">
            <v>0</v>
          </cell>
          <cell r="F512">
            <v>787.42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NOVA FATIMA-BA</v>
          </cell>
          <cell r="B513">
            <v>0</v>
          </cell>
          <cell r="C513">
            <v>656.18</v>
          </cell>
          <cell r="D513">
            <v>0</v>
          </cell>
          <cell r="E513">
            <v>0</v>
          </cell>
          <cell r="F513">
            <v>656.18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NOVA IBIA-BA</v>
          </cell>
          <cell r="B514">
            <v>0</v>
          </cell>
          <cell r="C514">
            <v>656.18</v>
          </cell>
          <cell r="D514">
            <v>0</v>
          </cell>
          <cell r="E514">
            <v>0</v>
          </cell>
          <cell r="F514">
            <v>656.18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NOVA ITARANA-BA</v>
          </cell>
          <cell r="B515">
            <v>0</v>
          </cell>
          <cell r="C515">
            <v>656.18</v>
          </cell>
          <cell r="D515">
            <v>0</v>
          </cell>
          <cell r="E515">
            <v>0</v>
          </cell>
          <cell r="F515">
            <v>656.18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A516" t="str">
            <v>NOVA REDENCAO-BA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NOVA SOURE-BA</v>
          </cell>
          <cell r="B517">
            <v>0</v>
          </cell>
          <cell r="C517">
            <v>885.84</v>
          </cell>
          <cell r="D517">
            <v>0</v>
          </cell>
          <cell r="E517">
            <v>0</v>
          </cell>
          <cell r="F517">
            <v>885.84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NOVA VICOSA-BA</v>
          </cell>
          <cell r="B518">
            <v>20399.66</v>
          </cell>
          <cell r="C518">
            <v>22138.92</v>
          </cell>
          <cell r="D518">
            <v>29574.9</v>
          </cell>
          <cell r="E518">
            <v>3654.46</v>
          </cell>
          <cell r="F518">
            <v>75767.94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NOVO HORIZONTE-BA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NOVO TRIUNFO-BA</v>
          </cell>
          <cell r="B520">
            <v>0</v>
          </cell>
          <cell r="C520">
            <v>754.61</v>
          </cell>
          <cell r="D520">
            <v>0</v>
          </cell>
          <cell r="E520">
            <v>0</v>
          </cell>
          <cell r="F520">
            <v>754.61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OLINDINA-BA</v>
          </cell>
          <cell r="B521">
            <v>0</v>
          </cell>
          <cell r="C521">
            <v>885.84</v>
          </cell>
          <cell r="D521">
            <v>0</v>
          </cell>
          <cell r="E521">
            <v>0</v>
          </cell>
          <cell r="F521">
            <v>885.84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OLIVEIRA DOS BREJINHOS-BA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OURICANGAS-BA</v>
          </cell>
          <cell r="B523">
            <v>20405.96</v>
          </cell>
          <cell r="C523">
            <v>21984.9</v>
          </cell>
          <cell r="D523">
            <v>29820.62</v>
          </cell>
          <cell r="E523">
            <v>3687.83</v>
          </cell>
          <cell r="F523">
            <v>75899.31</v>
          </cell>
          <cell r="G523">
            <v>3.13</v>
          </cell>
          <cell r="H523">
            <v>0</v>
          </cell>
          <cell r="I523">
            <v>0</v>
          </cell>
          <cell r="J523">
            <v>0</v>
          </cell>
          <cell r="K523">
            <v>3.13</v>
          </cell>
        </row>
        <row r="524">
          <cell r="A524" t="str">
            <v>OUROLANDIA-BA</v>
          </cell>
          <cell r="B524">
            <v>0</v>
          </cell>
          <cell r="C524">
            <v>787.42</v>
          </cell>
          <cell r="D524">
            <v>0</v>
          </cell>
          <cell r="E524">
            <v>0</v>
          </cell>
          <cell r="F524">
            <v>787.42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PALMAS DE MONTE ALTO-BA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</row>
        <row r="526">
          <cell r="A526" t="str">
            <v>PALMEIRAS-BA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</row>
        <row r="527">
          <cell r="A527" t="str">
            <v>PARAMIRIM-BA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</row>
        <row r="528">
          <cell r="A528" t="str">
            <v>PARATINGA-BA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</row>
        <row r="529">
          <cell r="A529" t="str">
            <v>PARIPIRANGA-BA</v>
          </cell>
          <cell r="B529">
            <v>0</v>
          </cell>
          <cell r="C529">
            <v>885.84</v>
          </cell>
          <cell r="D529">
            <v>0</v>
          </cell>
          <cell r="E529">
            <v>0</v>
          </cell>
          <cell r="F529">
            <v>885.84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</row>
        <row r="530">
          <cell r="A530" t="str">
            <v>PAU BRASIL-BA</v>
          </cell>
          <cell r="B530">
            <v>0</v>
          </cell>
          <cell r="C530">
            <v>688.99</v>
          </cell>
          <cell r="D530">
            <v>0</v>
          </cell>
          <cell r="E530">
            <v>0</v>
          </cell>
          <cell r="F530">
            <v>688.99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</row>
        <row r="531">
          <cell r="A531" t="str">
            <v>PAULO AFONSO-BA</v>
          </cell>
          <cell r="B531">
            <v>0</v>
          </cell>
          <cell r="C531">
            <v>1213.93</v>
          </cell>
          <cell r="D531">
            <v>0</v>
          </cell>
          <cell r="E531">
            <v>0</v>
          </cell>
          <cell r="F531">
            <v>1213.93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</row>
        <row r="532">
          <cell r="A532" t="str">
            <v>PE DE SERRA-BA</v>
          </cell>
          <cell r="B532">
            <v>0</v>
          </cell>
          <cell r="C532">
            <v>721.8</v>
          </cell>
          <cell r="D532">
            <v>0</v>
          </cell>
          <cell r="E532">
            <v>0</v>
          </cell>
          <cell r="F532">
            <v>721.8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</row>
        <row r="533">
          <cell r="A533" t="str">
            <v>PEDRAO-BA</v>
          </cell>
          <cell r="B533">
            <v>0</v>
          </cell>
          <cell r="C533">
            <v>656.18</v>
          </cell>
          <cell r="D533">
            <v>0</v>
          </cell>
          <cell r="E533">
            <v>0</v>
          </cell>
          <cell r="F533">
            <v>656.18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</row>
        <row r="534">
          <cell r="A534" t="str">
            <v>PEDRO ALEXANDRE-BA</v>
          </cell>
          <cell r="B534">
            <v>0</v>
          </cell>
          <cell r="C534">
            <v>787.42</v>
          </cell>
          <cell r="D534">
            <v>0</v>
          </cell>
          <cell r="E534">
            <v>0</v>
          </cell>
          <cell r="F534">
            <v>787.42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PIATA-BA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PILAO ARCADO-BA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</row>
        <row r="537">
          <cell r="A537" t="str">
            <v>PINDAI-BA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</row>
        <row r="538">
          <cell r="A538" t="str">
            <v>PINDOBACU-BA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</row>
        <row r="539">
          <cell r="A539" t="str">
            <v>PINTADAS-BA</v>
          </cell>
          <cell r="B539">
            <v>0</v>
          </cell>
          <cell r="C539">
            <v>688.99</v>
          </cell>
          <cell r="D539">
            <v>0</v>
          </cell>
          <cell r="E539">
            <v>0</v>
          </cell>
          <cell r="F539">
            <v>688.99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</row>
        <row r="540">
          <cell r="A540" t="str">
            <v>PIRAI DO NORTE-BA</v>
          </cell>
          <cell r="B540">
            <v>0</v>
          </cell>
          <cell r="C540">
            <v>656.18</v>
          </cell>
          <cell r="D540">
            <v>0</v>
          </cell>
          <cell r="E540">
            <v>0</v>
          </cell>
          <cell r="F540">
            <v>656.18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PIRIPA-BA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PIRITIBA-BA</v>
          </cell>
          <cell r="B542">
            <v>0</v>
          </cell>
          <cell r="C542">
            <v>853.03</v>
          </cell>
          <cell r="D542">
            <v>0</v>
          </cell>
          <cell r="E542">
            <v>0</v>
          </cell>
          <cell r="F542">
            <v>853.03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PLANALTINO-BA</v>
          </cell>
          <cell r="B543">
            <v>0</v>
          </cell>
          <cell r="C543">
            <v>656.18</v>
          </cell>
          <cell r="D543">
            <v>0</v>
          </cell>
          <cell r="E543">
            <v>0</v>
          </cell>
          <cell r="F543">
            <v>656.18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</row>
        <row r="544">
          <cell r="A544" t="str">
            <v>PLANALTO-BA</v>
          </cell>
          <cell r="B544">
            <v>0</v>
          </cell>
          <cell r="C544">
            <v>885.84</v>
          </cell>
          <cell r="D544">
            <v>0</v>
          </cell>
          <cell r="E544">
            <v>0</v>
          </cell>
          <cell r="F544">
            <v>885.84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POCOES-BA</v>
          </cell>
          <cell r="B545">
            <v>0</v>
          </cell>
          <cell r="C545">
            <v>1017.08</v>
          </cell>
          <cell r="D545">
            <v>0</v>
          </cell>
          <cell r="E545">
            <v>0</v>
          </cell>
          <cell r="F545">
            <v>1017.08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</row>
        <row r="546">
          <cell r="A546" t="str">
            <v>POJUCA-BA</v>
          </cell>
          <cell r="B546">
            <v>438033.64</v>
          </cell>
          <cell r="C546">
            <v>239156.82</v>
          </cell>
          <cell r="D546">
            <v>332769.32</v>
          </cell>
          <cell r="E546">
            <v>41749.839999999997</v>
          </cell>
          <cell r="F546">
            <v>1051709.6200000001</v>
          </cell>
          <cell r="G546">
            <v>350588.91</v>
          </cell>
          <cell r="H546">
            <v>0</v>
          </cell>
          <cell r="I546">
            <v>0</v>
          </cell>
          <cell r="J546">
            <v>0</v>
          </cell>
          <cell r="K546">
            <v>350588.91</v>
          </cell>
        </row>
        <row r="547">
          <cell r="A547" t="str">
            <v>PONTO NOVO-BA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</row>
        <row r="548">
          <cell r="A548" t="str">
            <v>PORTO SEGURO-BA</v>
          </cell>
          <cell r="B548">
            <v>0</v>
          </cell>
          <cell r="C548">
            <v>1246.74</v>
          </cell>
          <cell r="D548">
            <v>0</v>
          </cell>
          <cell r="E548">
            <v>0</v>
          </cell>
          <cell r="F548">
            <v>1246.74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POTIRAGUA-BA</v>
          </cell>
          <cell r="B549">
            <v>0</v>
          </cell>
          <cell r="C549">
            <v>656.18</v>
          </cell>
          <cell r="D549">
            <v>0</v>
          </cell>
          <cell r="E549">
            <v>0</v>
          </cell>
          <cell r="F549">
            <v>656.18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PRADO-BA</v>
          </cell>
          <cell r="B550">
            <v>0</v>
          </cell>
          <cell r="C550">
            <v>885.84</v>
          </cell>
          <cell r="D550">
            <v>0</v>
          </cell>
          <cell r="E550">
            <v>0</v>
          </cell>
          <cell r="F550">
            <v>885.84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PRESIDENTE DUTRA-BA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PRESIDENTE JANIO QUADROS-BA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PRESIDENTE TANCREDO NEVES-BA</v>
          </cell>
          <cell r="B553">
            <v>0</v>
          </cell>
          <cell r="C553">
            <v>853.03</v>
          </cell>
          <cell r="D553">
            <v>0</v>
          </cell>
          <cell r="E553">
            <v>0</v>
          </cell>
          <cell r="F553">
            <v>853.03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QUEIMADAS-BA</v>
          </cell>
          <cell r="B554">
            <v>0</v>
          </cell>
          <cell r="C554">
            <v>885.84</v>
          </cell>
          <cell r="D554">
            <v>0</v>
          </cell>
          <cell r="E554">
            <v>0</v>
          </cell>
          <cell r="F554">
            <v>885.84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QUIJINGUE-BA</v>
          </cell>
          <cell r="B555">
            <v>0</v>
          </cell>
          <cell r="C555">
            <v>885.84</v>
          </cell>
          <cell r="D555">
            <v>0</v>
          </cell>
          <cell r="E555">
            <v>0</v>
          </cell>
          <cell r="F555">
            <v>885.84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QUIXABEIRA-BA</v>
          </cell>
          <cell r="B556">
            <v>0</v>
          </cell>
          <cell r="C556">
            <v>656.18</v>
          </cell>
          <cell r="D556">
            <v>0</v>
          </cell>
          <cell r="E556">
            <v>0</v>
          </cell>
          <cell r="F556">
            <v>656.18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RAFAEL JAMBEIRO-BA</v>
          </cell>
          <cell r="B557">
            <v>0</v>
          </cell>
          <cell r="C557">
            <v>853.03</v>
          </cell>
          <cell r="D557">
            <v>0</v>
          </cell>
          <cell r="E557">
            <v>0</v>
          </cell>
          <cell r="F557">
            <v>853.03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REMANSO-BA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</row>
        <row r="559">
          <cell r="A559" t="str">
            <v>RETIROLANDIA-BA</v>
          </cell>
          <cell r="B559">
            <v>0</v>
          </cell>
          <cell r="C559">
            <v>721.8</v>
          </cell>
          <cell r="D559">
            <v>0</v>
          </cell>
          <cell r="E559">
            <v>0</v>
          </cell>
          <cell r="F559">
            <v>721.8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RIACHAO DAS NEVES-BA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RIACHAO DO JACUIPE-BA</v>
          </cell>
          <cell r="B561">
            <v>0</v>
          </cell>
          <cell r="C561">
            <v>951.46</v>
          </cell>
          <cell r="D561">
            <v>0</v>
          </cell>
          <cell r="E561">
            <v>0</v>
          </cell>
          <cell r="F561">
            <v>951.46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RIACHO DE SANTANA-BA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RIBEIRA DO AMPARO-BA</v>
          </cell>
          <cell r="B563">
            <v>0</v>
          </cell>
          <cell r="C563">
            <v>754.61</v>
          </cell>
          <cell r="D563">
            <v>0</v>
          </cell>
          <cell r="E563">
            <v>0</v>
          </cell>
          <cell r="F563">
            <v>754.61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RIBEIRA DO POMBAL-BA</v>
          </cell>
          <cell r="B564">
            <v>0</v>
          </cell>
          <cell r="C564">
            <v>1017.08</v>
          </cell>
          <cell r="D564">
            <v>0</v>
          </cell>
          <cell r="E564">
            <v>0</v>
          </cell>
          <cell r="F564">
            <v>1017.08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RIBEIRAO DO LARGO-BA</v>
          </cell>
          <cell r="B565">
            <v>0</v>
          </cell>
          <cell r="C565">
            <v>656.18</v>
          </cell>
          <cell r="D565">
            <v>0</v>
          </cell>
          <cell r="E565">
            <v>0</v>
          </cell>
          <cell r="F565">
            <v>656.18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RIO DE CONTAS-BA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RIO DO ANTONIO-BA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RIO DO PIRES-BA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RIO REAL-BA</v>
          </cell>
          <cell r="B569">
            <v>0</v>
          </cell>
          <cell r="C569">
            <v>984.27</v>
          </cell>
          <cell r="D569">
            <v>0</v>
          </cell>
          <cell r="E569">
            <v>0</v>
          </cell>
          <cell r="F569">
            <v>984.27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</row>
        <row r="570">
          <cell r="A570" t="str">
            <v>RODELAS-BA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RUY BARBOSA-BA</v>
          </cell>
          <cell r="B571">
            <v>0</v>
          </cell>
          <cell r="C571">
            <v>918.65</v>
          </cell>
          <cell r="D571">
            <v>0</v>
          </cell>
          <cell r="E571">
            <v>0</v>
          </cell>
          <cell r="F571">
            <v>918.65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</row>
        <row r="572">
          <cell r="A572" t="str">
            <v>SALINAS DA MARGARIDA-BA</v>
          </cell>
          <cell r="B572">
            <v>0</v>
          </cell>
          <cell r="C572">
            <v>262583.63</v>
          </cell>
          <cell r="D572">
            <v>332801.48</v>
          </cell>
          <cell r="E572">
            <v>41874.199999999997</v>
          </cell>
          <cell r="F572">
            <v>637259.31000000006</v>
          </cell>
          <cell r="G572">
            <v>10168.31</v>
          </cell>
          <cell r="H572">
            <v>112454.98</v>
          </cell>
          <cell r="I572">
            <v>159672.60999999999</v>
          </cell>
          <cell r="J572">
            <v>19816.22</v>
          </cell>
          <cell r="K572">
            <v>302112.12</v>
          </cell>
        </row>
        <row r="573">
          <cell r="A573" t="str">
            <v>SALVADOR-BA</v>
          </cell>
          <cell r="B573">
            <v>0</v>
          </cell>
          <cell r="C573">
            <v>44196.69</v>
          </cell>
          <cell r="D573">
            <v>0</v>
          </cell>
          <cell r="E573">
            <v>0</v>
          </cell>
          <cell r="F573">
            <v>44196.69</v>
          </cell>
          <cell r="G573">
            <v>10168.31</v>
          </cell>
          <cell r="H573">
            <v>112454.98</v>
          </cell>
          <cell r="I573">
            <v>159672.60999999999</v>
          </cell>
          <cell r="J573">
            <v>19816.22</v>
          </cell>
          <cell r="K573">
            <v>302112.12</v>
          </cell>
        </row>
        <row r="574">
          <cell r="A574" t="str">
            <v>SANTA BARBARA-BA</v>
          </cell>
          <cell r="B574">
            <v>0</v>
          </cell>
          <cell r="C574">
            <v>820.22</v>
          </cell>
          <cell r="D574">
            <v>0</v>
          </cell>
          <cell r="E574">
            <v>0</v>
          </cell>
          <cell r="F574">
            <v>820.22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</row>
        <row r="575">
          <cell r="A575" t="str">
            <v>SANTA BRIGIDA-BA</v>
          </cell>
          <cell r="B575">
            <v>0</v>
          </cell>
          <cell r="C575">
            <v>754.61</v>
          </cell>
          <cell r="D575">
            <v>0</v>
          </cell>
          <cell r="E575">
            <v>0</v>
          </cell>
          <cell r="F575">
            <v>754.61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A576" t="str">
            <v>SANTA CRUZ CABRALIA-BA</v>
          </cell>
          <cell r="B576">
            <v>0</v>
          </cell>
          <cell r="C576">
            <v>885.84</v>
          </cell>
          <cell r="D576">
            <v>0</v>
          </cell>
          <cell r="E576">
            <v>0</v>
          </cell>
          <cell r="F576">
            <v>885.84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SANTA CRUZ DA VITORIA-BA</v>
          </cell>
          <cell r="B577">
            <v>0</v>
          </cell>
          <cell r="C577">
            <v>656.18</v>
          </cell>
          <cell r="D577">
            <v>0</v>
          </cell>
          <cell r="E577">
            <v>0</v>
          </cell>
          <cell r="F577">
            <v>656.18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SANTA INES-BA</v>
          </cell>
          <cell r="B578">
            <v>0</v>
          </cell>
          <cell r="C578">
            <v>688.99</v>
          </cell>
          <cell r="D578">
            <v>0</v>
          </cell>
          <cell r="E578">
            <v>0</v>
          </cell>
          <cell r="F578">
            <v>688.99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SANTA LUZIA-BA</v>
          </cell>
          <cell r="B579">
            <v>0</v>
          </cell>
          <cell r="C579">
            <v>721.8</v>
          </cell>
          <cell r="D579">
            <v>0</v>
          </cell>
          <cell r="E579">
            <v>0</v>
          </cell>
          <cell r="F579">
            <v>721.8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</row>
        <row r="580">
          <cell r="A580" t="str">
            <v>SANTA MARIA DA VITORIA-BA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</row>
        <row r="581">
          <cell r="A581" t="str">
            <v>SANTA RITA DE CASSIA-BA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SANTA TERESINHA-BA</v>
          </cell>
          <cell r="B582">
            <v>0</v>
          </cell>
          <cell r="C582">
            <v>656.18</v>
          </cell>
          <cell r="D582">
            <v>0</v>
          </cell>
          <cell r="E582">
            <v>0</v>
          </cell>
          <cell r="F582">
            <v>656.18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SANTALUZ-BA</v>
          </cell>
          <cell r="B583">
            <v>0</v>
          </cell>
          <cell r="C583">
            <v>951.46</v>
          </cell>
          <cell r="D583">
            <v>0</v>
          </cell>
          <cell r="E583">
            <v>0</v>
          </cell>
          <cell r="F583">
            <v>951.46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SANTANA-BA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SANTANOPOLIS-BA</v>
          </cell>
          <cell r="B585">
            <v>0</v>
          </cell>
          <cell r="C585">
            <v>656.18</v>
          </cell>
          <cell r="D585">
            <v>0</v>
          </cell>
          <cell r="E585">
            <v>0</v>
          </cell>
          <cell r="F585">
            <v>656.18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SANTO AMARO-BA</v>
          </cell>
          <cell r="B586">
            <v>0</v>
          </cell>
          <cell r="C586">
            <v>274653.94</v>
          </cell>
          <cell r="D586">
            <v>332761.11</v>
          </cell>
          <cell r="E586">
            <v>41749.839999999997</v>
          </cell>
          <cell r="F586">
            <v>649164.89</v>
          </cell>
          <cell r="G586">
            <v>10168.31</v>
          </cell>
          <cell r="H586">
            <v>112454.98</v>
          </cell>
          <cell r="I586">
            <v>159672.60999999999</v>
          </cell>
          <cell r="J586">
            <v>19816.22</v>
          </cell>
          <cell r="K586">
            <v>302112.12</v>
          </cell>
        </row>
        <row r="587">
          <cell r="A587" t="str">
            <v>SANTO ANTONIO DE JESUS-BA</v>
          </cell>
          <cell r="B587">
            <v>0</v>
          </cell>
          <cell r="C587">
            <v>1181.1300000000001</v>
          </cell>
          <cell r="D587">
            <v>0</v>
          </cell>
          <cell r="E587">
            <v>0</v>
          </cell>
          <cell r="F587">
            <v>1181.1300000000001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SANTO ESTEVAO-BA</v>
          </cell>
          <cell r="B588">
            <v>0</v>
          </cell>
          <cell r="C588">
            <v>1017.08</v>
          </cell>
          <cell r="D588">
            <v>0</v>
          </cell>
          <cell r="E588">
            <v>0</v>
          </cell>
          <cell r="F588">
            <v>1017.08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SAO DESIDERIO-BA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</row>
        <row r="590">
          <cell r="A590" t="str">
            <v>SAO DOMINGOS-BA</v>
          </cell>
          <cell r="B590">
            <v>0</v>
          </cell>
          <cell r="C590">
            <v>656.18</v>
          </cell>
          <cell r="D590">
            <v>0</v>
          </cell>
          <cell r="E590">
            <v>0</v>
          </cell>
          <cell r="F590">
            <v>656.18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SAO FELIPE-BA</v>
          </cell>
          <cell r="B591">
            <v>0</v>
          </cell>
          <cell r="C591">
            <v>853.03</v>
          </cell>
          <cell r="D591">
            <v>0</v>
          </cell>
          <cell r="E591">
            <v>0</v>
          </cell>
          <cell r="F591">
            <v>853.03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</row>
        <row r="592">
          <cell r="A592" t="str">
            <v>SAO FELIX DO CORIBE-BA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SAO FELIX-BA</v>
          </cell>
          <cell r="B593">
            <v>0</v>
          </cell>
          <cell r="C593">
            <v>754.61</v>
          </cell>
          <cell r="D593">
            <v>0</v>
          </cell>
          <cell r="E593">
            <v>0</v>
          </cell>
          <cell r="F593">
            <v>754.61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SAO FRANCISCO DO CONDE-BA</v>
          </cell>
          <cell r="B594">
            <v>120549.41</v>
          </cell>
          <cell r="C594">
            <v>379777.46</v>
          </cell>
          <cell r="D594">
            <v>332803.05</v>
          </cell>
          <cell r="E594">
            <v>41902.93</v>
          </cell>
          <cell r="F594">
            <v>875032.85</v>
          </cell>
          <cell r="G594">
            <v>69899.91</v>
          </cell>
          <cell r="H594">
            <v>254568.38</v>
          </cell>
          <cell r="I594">
            <v>362630.98</v>
          </cell>
          <cell r="J594">
            <v>45044.3</v>
          </cell>
          <cell r="K594">
            <v>732143.57</v>
          </cell>
        </row>
        <row r="595">
          <cell r="A595" t="str">
            <v>SAO GABRIEL-BA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SAO GONCALO DOS CAMPOS-BA</v>
          </cell>
          <cell r="B596">
            <v>0</v>
          </cell>
          <cell r="C596">
            <v>951.46</v>
          </cell>
          <cell r="D596">
            <v>0</v>
          </cell>
          <cell r="E596">
            <v>0</v>
          </cell>
          <cell r="F596">
            <v>951.46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SAO JOSE DA VITORIA-BA</v>
          </cell>
          <cell r="B597">
            <v>0</v>
          </cell>
          <cell r="C597">
            <v>656.18</v>
          </cell>
          <cell r="D597">
            <v>0</v>
          </cell>
          <cell r="E597">
            <v>0</v>
          </cell>
          <cell r="F597">
            <v>656.18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SAO JOSE DO JACUIPE-BA</v>
          </cell>
          <cell r="B598">
            <v>0</v>
          </cell>
          <cell r="C598">
            <v>688.99</v>
          </cell>
          <cell r="D598">
            <v>0</v>
          </cell>
          <cell r="E598">
            <v>0</v>
          </cell>
          <cell r="F598">
            <v>688.99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SAO MIGUEL DAS MATAS-BA</v>
          </cell>
          <cell r="B599">
            <v>0</v>
          </cell>
          <cell r="C599">
            <v>688.99</v>
          </cell>
          <cell r="D599">
            <v>0</v>
          </cell>
          <cell r="E599">
            <v>0</v>
          </cell>
          <cell r="F599">
            <v>688.99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SAO SEBASTIAO DO PASSE-BA</v>
          </cell>
          <cell r="B600">
            <v>281334.25</v>
          </cell>
          <cell r="C600">
            <v>272484.58</v>
          </cell>
          <cell r="D600">
            <v>332786.71000000002</v>
          </cell>
          <cell r="E600">
            <v>41749.839999999997</v>
          </cell>
          <cell r="F600">
            <v>928355.38</v>
          </cell>
          <cell r="G600">
            <v>194550.57</v>
          </cell>
          <cell r="H600">
            <v>0</v>
          </cell>
          <cell r="I600">
            <v>0</v>
          </cell>
          <cell r="J600">
            <v>0</v>
          </cell>
          <cell r="K600">
            <v>194550.57</v>
          </cell>
        </row>
        <row r="601">
          <cell r="A601" t="str">
            <v>SAPEACU-BA</v>
          </cell>
          <cell r="B601">
            <v>0</v>
          </cell>
          <cell r="C601">
            <v>787.42</v>
          </cell>
          <cell r="D601">
            <v>0</v>
          </cell>
          <cell r="E601">
            <v>0</v>
          </cell>
          <cell r="F601">
            <v>787.42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SATIRO DIAS-BA</v>
          </cell>
          <cell r="B602">
            <v>531.07000000000005</v>
          </cell>
          <cell r="C602">
            <v>820.22</v>
          </cell>
          <cell r="D602">
            <v>0</v>
          </cell>
          <cell r="E602">
            <v>0</v>
          </cell>
          <cell r="F602">
            <v>1351.29</v>
          </cell>
          <cell r="G602">
            <v>270.83999999999997</v>
          </cell>
          <cell r="H602">
            <v>0</v>
          </cell>
          <cell r="I602">
            <v>0</v>
          </cell>
          <cell r="J602">
            <v>0</v>
          </cell>
          <cell r="K602">
            <v>270.83999999999997</v>
          </cell>
        </row>
        <row r="603">
          <cell r="A603" t="str">
            <v>SAUBARA-BA</v>
          </cell>
          <cell r="B603">
            <v>43857.18</v>
          </cell>
          <cell r="C603">
            <v>261443.98</v>
          </cell>
          <cell r="D603">
            <v>332801.52</v>
          </cell>
          <cell r="E603">
            <v>41863.629999999997</v>
          </cell>
          <cell r="F603">
            <v>679966.31</v>
          </cell>
          <cell r="G603">
            <v>10168.31</v>
          </cell>
          <cell r="H603">
            <v>112454.98</v>
          </cell>
          <cell r="I603">
            <v>159672.60999999999</v>
          </cell>
          <cell r="J603">
            <v>19816.22</v>
          </cell>
          <cell r="K603">
            <v>302112.12</v>
          </cell>
        </row>
        <row r="604">
          <cell r="A604" t="str">
            <v>SAUDE-BA</v>
          </cell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SEABRA-BA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A606" t="str">
            <v>SEBASTIAO LARANJEIRAS-BA</v>
          </cell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</row>
        <row r="607">
          <cell r="A607" t="str">
            <v>SENHOR DO BONFIM-BA</v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SENTO SE-BA</v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SERRA DO RAMALHO-BA</v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</row>
        <row r="610">
          <cell r="A610" t="str">
            <v>SERRA DOURADA-BA</v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</row>
        <row r="611">
          <cell r="A611" t="str">
            <v>SERRA PRETA-BA</v>
          </cell>
          <cell r="B611">
            <v>0</v>
          </cell>
          <cell r="C611">
            <v>754.61</v>
          </cell>
          <cell r="D611">
            <v>0</v>
          </cell>
          <cell r="E611">
            <v>0</v>
          </cell>
          <cell r="F611">
            <v>754.61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A612" t="str">
            <v>SERRINHA-BA</v>
          </cell>
          <cell r="B612">
            <v>0</v>
          </cell>
          <cell r="C612">
            <v>1148.32</v>
          </cell>
          <cell r="D612">
            <v>0</v>
          </cell>
          <cell r="E612">
            <v>0</v>
          </cell>
          <cell r="F612">
            <v>1148.32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SERROLANDIA-BA</v>
          </cell>
          <cell r="B613">
            <v>0</v>
          </cell>
          <cell r="C613">
            <v>721.8</v>
          </cell>
          <cell r="D613">
            <v>0</v>
          </cell>
          <cell r="E613">
            <v>0</v>
          </cell>
          <cell r="F613">
            <v>721.8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SIMOES FILHO-BA</v>
          </cell>
          <cell r="B614">
            <v>27551.89</v>
          </cell>
          <cell r="C614">
            <v>21260.080000000002</v>
          </cell>
          <cell r="D614">
            <v>27807.42</v>
          </cell>
          <cell r="E614">
            <v>3579.1</v>
          </cell>
          <cell r="F614">
            <v>80198.490000000005</v>
          </cell>
          <cell r="G614">
            <v>5468.58</v>
          </cell>
          <cell r="H614">
            <v>9023.18</v>
          </cell>
          <cell r="I614">
            <v>12891.28</v>
          </cell>
          <cell r="J614">
            <v>1600.16</v>
          </cell>
          <cell r="K614">
            <v>28983.200000000001</v>
          </cell>
        </row>
        <row r="615">
          <cell r="A615" t="str">
            <v>SITIO DO MATO-BA</v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</row>
        <row r="616">
          <cell r="A616" t="str">
            <v>SITIO DO QUINTO-BA</v>
          </cell>
          <cell r="B616">
            <v>0</v>
          </cell>
          <cell r="C616">
            <v>721.8</v>
          </cell>
          <cell r="D616">
            <v>0</v>
          </cell>
          <cell r="E616">
            <v>0</v>
          </cell>
          <cell r="F616">
            <v>721.8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</row>
        <row r="617">
          <cell r="A617" t="str">
            <v>SOBRADINHO-BA</v>
          </cell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</row>
        <row r="618">
          <cell r="A618" t="str">
            <v>SOUTO SOARES-BA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A619" t="str">
            <v>TABOCAS DO BREJO VELHO-BA</v>
          </cell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</row>
        <row r="620">
          <cell r="A620" t="str">
            <v>TANHACU-BA</v>
          </cell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</row>
        <row r="621">
          <cell r="A621" t="str">
            <v>TANQUE NOVO-BA</v>
          </cell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</row>
        <row r="622">
          <cell r="A622" t="str">
            <v>TANQUINHO-BA</v>
          </cell>
          <cell r="B622">
            <v>0</v>
          </cell>
          <cell r="C622">
            <v>656.18</v>
          </cell>
          <cell r="D622">
            <v>0</v>
          </cell>
          <cell r="E622">
            <v>0</v>
          </cell>
          <cell r="F622">
            <v>656.18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TAPEROA-BA</v>
          </cell>
          <cell r="B623">
            <v>0</v>
          </cell>
          <cell r="C623">
            <v>820.22</v>
          </cell>
          <cell r="D623">
            <v>0</v>
          </cell>
          <cell r="E623">
            <v>0</v>
          </cell>
          <cell r="F623">
            <v>820.22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TAPIRAMUTA-BA</v>
          </cell>
          <cell r="B624">
            <v>0</v>
          </cell>
          <cell r="C624">
            <v>787.42</v>
          </cell>
          <cell r="D624">
            <v>0</v>
          </cell>
          <cell r="E624">
            <v>0</v>
          </cell>
          <cell r="F624">
            <v>787.42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TEIXEIRA DE FREITAS-BA</v>
          </cell>
          <cell r="B625">
            <v>0</v>
          </cell>
          <cell r="C625">
            <v>1279.55</v>
          </cell>
          <cell r="D625">
            <v>0</v>
          </cell>
          <cell r="E625">
            <v>0</v>
          </cell>
          <cell r="F625">
            <v>1279.55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TEODORO SAMPAIO-BA</v>
          </cell>
          <cell r="B626">
            <v>20643.75</v>
          </cell>
          <cell r="C626">
            <v>239004.24</v>
          </cell>
          <cell r="D626">
            <v>332803.05</v>
          </cell>
          <cell r="E626">
            <v>41902.93</v>
          </cell>
          <cell r="F626">
            <v>634353.97</v>
          </cell>
          <cell r="G626">
            <v>921.77</v>
          </cell>
          <cell r="H626">
            <v>0</v>
          </cell>
          <cell r="I626">
            <v>0</v>
          </cell>
          <cell r="J626">
            <v>0</v>
          </cell>
          <cell r="K626">
            <v>921.77</v>
          </cell>
        </row>
        <row r="627">
          <cell r="A627" t="str">
            <v>TEOFILANDIA-BA</v>
          </cell>
          <cell r="B627">
            <v>0</v>
          </cell>
          <cell r="C627">
            <v>853.03</v>
          </cell>
          <cell r="D627">
            <v>0</v>
          </cell>
          <cell r="E627">
            <v>0</v>
          </cell>
          <cell r="F627">
            <v>853.03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</row>
        <row r="628">
          <cell r="A628" t="str">
            <v>TEOLANDIA-BA</v>
          </cell>
          <cell r="B628">
            <v>44697.79</v>
          </cell>
          <cell r="C628">
            <v>241940.21</v>
          </cell>
          <cell r="D628">
            <v>336734.09</v>
          </cell>
          <cell r="E628">
            <v>42009.17</v>
          </cell>
          <cell r="F628">
            <v>665381.26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TERRA NOVA-BA</v>
          </cell>
          <cell r="B629">
            <v>0</v>
          </cell>
          <cell r="C629">
            <v>721.8</v>
          </cell>
          <cell r="D629">
            <v>0</v>
          </cell>
          <cell r="E629">
            <v>0</v>
          </cell>
          <cell r="F629">
            <v>721.8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TREMEDAL-BA</v>
          </cell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TUCANO-BA</v>
          </cell>
          <cell r="B631">
            <v>0</v>
          </cell>
          <cell r="C631">
            <v>1049.8900000000001</v>
          </cell>
          <cell r="D631">
            <v>0</v>
          </cell>
          <cell r="E631">
            <v>0</v>
          </cell>
          <cell r="F631">
            <v>1049.8900000000001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</row>
        <row r="632">
          <cell r="A632" t="str">
            <v>UAUA-BA</v>
          </cell>
          <cell r="B632">
            <v>0</v>
          </cell>
          <cell r="C632">
            <v>885.84</v>
          </cell>
          <cell r="D632">
            <v>0</v>
          </cell>
          <cell r="E632">
            <v>0</v>
          </cell>
          <cell r="F632">
            <v>885.84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UBAIRA-BA</v>
          </cell>
          <cell r="B633">
            <v>0</v>
          </cell>
          <cell r="C633">
            <v>820.22</v>
          </cell>
          <cell r="D633">
            <v>0</v>
          </cell>
          <cell r="E633">
            <v>0</v>
          </cell>
          <cell r="F633">
            <v>820.22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UBAITABA-BA</v>
          </cell>
          <cell r="B634">
            <v>0</v>
          </cell>
          <cell r="C634">
            <v>853.03</v>
          </cell>
          <cell r="D634">
            <v>0</v>
          </cell>
          <cell r="E634">
            <v>0</v>
          </cell>
          <cell r="F634">
            <v>853.03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</row>
        <row r="635">
          <cell r="A635" t="str">
            <v>UBATA-BA</v>
          </cell>
          <cell r="B635">
            <v>0</v>
          </cell>
          <cell r="C635">
            <v>885.84</v>
          </cell>
          <cell r="D635">
            <v>0</v>
          </cell>
          <cell r="E635">
            <v>0</v>
          </cell>
          <cell r="F635">
            <v>885.84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UIBAI-BA</v>
          </cell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</row>
        <row r="637">
          <cell r="A637" t="str">
            <v>UMBURANAS-BA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</row>
        <row r="638">
          <cell r="A638" t="str">
            <v>UNA-BA</v>
          </cell>
          <cell r="B638">
            <v>0</v>
          </cell>
          <cell r="C638">
            <v>885.84</v>
          </cell>
          <cell r="D638">
            <v>0</v>
          </cell>
          <cell r="E638">
            <v>0</v>
          </cell>
          <cell r="F638">
            <v>885.84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URANDI-BA</v>
          </cell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URUCUCA-BA</v>
          </cell>
          <cell r="B640">
            <v>0</v>
          </cell>
          <cell r="C640">
            <v>820.22</v>
          </cell>
          <cell r="D640">
            <v>0</v>
          </cell>
          <cell r="E640">
            <v>0</v>
          </cell>
          <cell r="F640">
            <v>820.22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UTINGA-BA</v>
          </cell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VALENCA-BA</v>
          </cell>
          <cell r="B642">
            <v>43857.18</v>
          </cell>
          <cell r="C642">
            <v>261763.24</v>
          </cell>
          <cell r="D642">
            <v>332761.11</v>
          </cell>
          <cell r="E642">
            <v>41749.839999999997</v>
          </cell>
          <cell r="F642">
            <v>680131.37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VALENTE-BA</v>
          </cell>
          <cell r="B643">
            <v>0</v>
          </cell>
          <cell r="C643">
            <v>885.84</v>
          </cell>
          <cell r="D643">
            <v>0</v>
          </cell>
          <cell r="E643">
            <v>0</v>
          </cell>
          <cell r="F643">
            <v>885.84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VARZEA DA ROCA-BA</v>
          </cell>
          <cell r="B644">
            <v>0</v>
          </cell>
          <cell r="C644">
            <v>721.8</v>
          </cell>
          <cell r="D644">
            <v>0</v>
          </cell>
          <cell r="E644">
            <v>0</v>
          </cell>
          <cell r="F644">
            <v>721.8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VARZEA DO POCO-BA</v>
          </cell>
          <cell r="B645">
            <v>0</v>
          </cell>
          <cell r="C645">
            <v>656.18</v>
          </cell>
          <cell r="D645">
            <v>0</v>
          </cell>
          <cell r="E645">
            <v>0</v>
          </cell>
          <cell r="F645">
            <v>656.18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</row>
        <row r="646">
          <cell r="A646" t="str">
            <v>VARZEA NOVA-BA</v>
          </cell>
          <cell r="B646">
            <v>0</v>
          </cell>
          <cell r="C646">
            <v>721.8</v>
          </cell>
          <cell r="D646">
            <v>0</v>
          </cell>
          <cell r="E646">
            <v>0</v>
          </cell>
          <cell r="F646">
            <v>721.8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VARZEDO-BA</v>
          </cell>
          <cell r="B647">
            <v>0</v>
          </cell>
          <cell r="C647">
            <v>656.18</v>
          </cell>
          <cell r="D647">
            <v>0</v>
          </cell>
          <cell r="E647">
            <v>0</v>
          </cell>
          <cell r="F647">
            <v>656.18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VERA CRUZ-BA</v>
          </cell>
          <cell r="B648">
            <v>44023.06</v>
          </cell>
          <cell r="C648">
            <v>239332.33</v>
          </cell>
          <cell r="D648">
            <v>332803.05</v>
          </cell>
          <cell r="E648">
            <v>41902.93</v>
          </cell>
          <cell r="F648">
            <v>658061.37</v>
          </cell>
          <cell r="G648">
            <v>18.059999999999999</v>
          </cell>
          <cell r="H648">
            <v>0</v>
          </cell>
          <cell r="I648">
            <v>0</v>
          </cell>
          <cell r="J648">
            <v>0</v>
          </cell>
          <cell r="K648">
            <v>18.059999999999999</v>
          </cell>
        </row>
        <row r="649">
          <cell r="A649" t="str">
            <v>VEREDA-BA</v>
          </cell>
          <cell r="B649">
            <v>0</v>
          </cell>
          <cell r="C649">
            <v>656.18</v>
          </cell>
          <cell r="D649">
            <v>0</v>
          </cell>
          <cell r="E649">
            <v>0</v>
          </cell>
          <cell r="F649">
            <v>656.18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VITORIA DA CONQUISTA-BA</v>
          </cell>
          <cell r="B650">
            <v>0</v>
          </cell>
          <cell r="C650">
            <v>1312.36</v>
          </cell>
          <cell r="D650">
            <v>0</v>
          </cell>
          <cell r="E650">
            <v>0</v>
          </cell>
          <cell r="F650">
            <v>1312.36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</row>
        <row r="651">
          <cell r="A651" t="str">
            <v>WAGNER-BA</v>
          </cell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WANDERLEY-BA</v>
          </cell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WENCESLAU GUIMARAES-BA</v>
          </cell>
          <cell r="B653">
            <v>0</v>
          </cell>
          <cell r="C653">
            <v>853.03</v>
          </cell>
          <cell r="D653">
            <v>0</v>
          </cell>
          <cell r="E653">
            <v>0</v>
          </cell>
          <cell r="F653">
            <v>853.03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XIQUE-XIQUE-BA</v>
          </cell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</row>
        <row r="655">
          <cell r="A655" t="str">
            <v>ABAIARA-CE</v>
          </cell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</row>
        <row r="656">
          <cell r="A656" t="str">
            <v>ACARAPE-CE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ACARAU-CE</v>
          </cell>
          <cell r="B657">
            <v>0</v>
          </cell>
          <cell r="C657">
            <v>2259.77</v>
          </cell>
          <cell r="D657">
            <v>0</v>
          </cell>
          <cell r="E657">
            <v>0</v>
          </cell>
          <cell r="F657">
            <v>2259.77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ACOPIARA-CE</v>
          </cell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AIUABA-CE</v>
          </cell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ALCANTARAS-CE</v>
          </cell>
          <cell r="B660">
            <v>0</v>
          </cell>
          <cell r="C660">
            <v>1438.04</v>
          </cell>
          <cell r="D660">
            <v>0</v>
          </cell>
          <cell r="E660">
            <v>0</v>
          </cell>
          <cell r="F660">
            <v>1438.04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</row>
        <row r="661">
          <cell r="A661" t="str">
            <v>ALTANEIRA-CE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ALTO SANTO-CE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AMONTADA-CE</v>
          </cell>
          <cell r="B663">
            <v>0</v>
          </cell>
          <cell r="C663">
            <v>284710.52</v>
          </cell>
          <cell r="D663">
            <v>332801.52</v>
          </cell>
          <cell r="E663">
            <v>41791.360000000001</v>
          </cell>
          <cell r="F663">
            <v>659303.4</v>
          </cell>
          <cell r="G663">
            <v>0</v>
          </cell>
          <cell r="H663">
            <v>12652.34</v>
          </cell>
          <cell r="I663">
            <v>0</v>
          </cell>
          <cell r="J663">
            <v>0</v>
          </cell>
          <cell r="K663">
            <v>12652.34</v>
          </cell>
        </row>
        <row r="664">
          <cell r="A664" t="str">
            <v>ANTONINA DO NORTE-CE</v>
          </cell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APUIARES-CE</v>
          </cell>
          <cell r="B665">
            <v>0</v>
          </cell>
          <cell r="C665">
            <v>1506.51</v>
          </cell>
          <cell r="D665">
            <v>0</v>
          </cell>
          <cell r="E665">
            <v>0</v>
          </cell>
          <cell r="F665">
            <v>1506.51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AQUIRAZ-CE</v>
          </cell>
          <cell r="B666">
            <v>19372.63</v>
          </cell>
          <cell r="C666">
            <v>19978.599999999999</v>
          </cell>
          <cell r="D666">
            <v>27806.99</v>
          </cell>
          <cell r="E666">
            <v>3554.16</v>
          </cell>
          <cell r="F666">
            <v>70712.38</v>
          </cell>
          <cell r="G666">
            <v>645.59</v>
          </cell>
          <cell r="H666">
            <v>9172.84</v>
          </cell>
          <cell r="I666">
            <v>13100.45</v>
          </cell>
          <cell r="J666">
            <v>1629.62</v>
          </cell>
          <cell r="K666">
            <v>24548.5</v>
          </cell>
        </row>
        <row r="667">
          <cell r="A667" t="str">
            <v>ARACATI-CE</v>
          </cell>
          <cell r="B667">
            <v>86850.94</v>
          </cell>
          <cell r="C667">
            <v>238208.19</v>
          </cell>
          <cell r="D667">
            <v>332773.87</v>
          </cell>
          <cell r="E667">
            <v>41774.800000000003</v>
          </cell>
          <cell r="F667">
            <v>699607.8</v>
          </cell>
          <cell r="G667">
            <v>25395.42</v>
          </cell>
          <cell r="H667">
            <v>0.02</v>
          </cell>
          <cell r="I667">
            <v>0.02</v>
          </cell>
          <cell r="J667">
            <v>0.03</v>
          </cell>
          <cell r="K667">
            <v>25395.49</v>
          </cell>
        </row>
        <row r="668">
          <cell r="A668" t="str">
            <v>ARACOIABA-CE</v>
          </cell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</row>
        <row r="669">
          <cell r="A669" t="str">
            <v>ARARENDA-CE</v>
          </cell>
          <cell r="B669">
            <v>0</v>
          </cell>
          <cell r="C669">
            <v>1438.04</v>
          </cell>
          <cell r="D669">
            <v>0</v>
          </cell>
          <cell r="E669">
            <v>0</v>
          </cell>
          <cell r="F669">
            <v>1438.04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ARARIPE-CE</v>
          </cell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ARATUBA-CE</v>
          </cell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ARNEIROZ-CE</v>
          </cell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</row>
        <row r="673">
          <cell r="A673" t="str">
            <v>ASSARE-CE</v>
          </cell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</row>
        <row r="674">
          <cell r="A674" t="str">
            <v>AURORA-CE</v>
          </cell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</row>
        <row r="675">
          <cell r="A675" t="str">
            <v>BAIXIO-CE</v>
          </cell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</row>
        <row r="676">
          <cell r="A676" t="str">
            <v>BANABUIU-CE</v>
          </cell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</row>
        <row r="677">
          <cell r="A677" t="str">
            <v>BARBALHA-CE</v>
          </cell>
          <cell r="B677">
            <v>0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</row>
        <row r="678">
          <cell r="A678" t="str">
            <v>BARREIRA-CE</v>
          </cell>
          <cell r="B678">
            <v>0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BARRO-CE</v>
          </cell>
          <cell r="B679">
            <v>0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</row>
        <row r="680">
          <cell r="A680" t="str">
            <v>BARROQUINHA-CE</v>
          </cell>
          <cell r="B680">
            <v>0</v>
          </cell>
          <cell r="C680">
            <v>1574.99</v>
          </cell>
          <cell r="D680">
            <v>0</v>
          </cell>
          <cell r="E680">
            <v>0</v>
          </cell>
          <cell r="F680">
            <v>1574.99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</row>
        <row r="681">
          <cell r="A681" t="str">
            <v>BATURITE-CE</v>
          </cell>
          <cell r="B681">
            <v>0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BEBERIBE-CE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BELA CRUZ-CE</v>
          </cell>
          <cell r="B683">
            <v>0</v>
          </cell>
          <cell r="C683">
            <v>1917.38</v>
          </cell>
          <cell r="D683">
            <v>0</v>
          </cell>
          <cell r="E683">
            <v>0</v>
          </cell>
          <cell r="F683">
            <v>1917.38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BOA VIAGEM-CE</v>
          </cell>
          <cell r="B684">
            <v>0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BREJO SANTO-CE</v>
          </cell>
          <cell r="B685">
            <v>0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CAMOCIM-CE</v>
          </cell>
          <cell r="B686">
            <v>0</v>
          </cell>
          <cell r="C686">
            <v>2259.77</v>
          </cell>
          <cell r="D686">
            <v>0</v>
          </cell>
          <cell r="E686">
            <v>0</v>
          </cell>
          <cell r="F686">
            <v>2259.77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CAMPOS SALES-CE</v>
          </cell>
          <cell r="B687">
            <v>0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CANINDE-CE</v>
          </cell>
          <cell r="B688">
            <v>0</v>
          </cell>
          <cell r="C688">
            <v>2396.73</v>
          </cell>
          <cell r="D688">
            <v>0</v>
          </cell>
          <cell r="E688">
            <v>0</v>
          </cell>
          <cell r="F688">
            <v>2396.73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CAPISTRANO-CE</v>
          </cell>
          <cell r="B689">
            <v>0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CARIDADE-CE</v>
          </cell>
          <cell r="B690">
            <v>0</v>
          </cell>
          <cell r="C690">
            <v>1780.43</v>
          </cell>
          <cell r="D690">
            <v>0</v>
          </cell>
          <cell r="E690">
            <v>0</v>
          </cell>
          <cell r="F690">
            <v>1780.43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CARIRE-CE</v>
          </cell>
          <cell r="B691">
            <v>0</v>
          </cell>
          <cell r="C691">
            <v>1711.95</v>
          </cell>
          <cell r="D691">
            <v>0</v>
          </cell>
          <cell r="E691">
            <v>0</v>
          </cell>
          <cell r="F691">
            <v>1711.95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CARIRIACU-CE</v>
          </cell>
          <cell r="B692">
            <v>0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CARIUS-CE</v>
          </cell>
          <cell r="B693">
            <v>0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CARNAUBAL-CE</v>
          </cell>
          <cell r="B694">
            <v>0</v>
          </cell>
          <cell r="C694">
            <v>1643.47</v>
          </cell>
          <cell r="D694">
            <v>0</v>
          </cell>
          <cell r="E694">
            <v>0</v>
          </cell>
          <cell r="F694">
            <v>1643.47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CASCAVEL-CE</v>
          </cell>
          <cell r="B695">
            <v>0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CATARINA-CE</v>
          </cell>
          <cell r="B696">
            <v>0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CATUNDA-CE</v>
          </cell>
          <cell r="B697">
            <v>0</v>
          </cell>
          <cell r="C697">
            <v>1369.56</v>
          </cell>
          <cell r="D697">
            <v>0</v>
          </cell>
          <cell r="E697">
            <v>0</v>
          </cell>
          <cell r="F697">
            <v>1369.56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CAUCAIA-CE</v>
          </cell>
          <cell r="B698">
            <v>19372.63</v>
          </cell>
          <cell r="C698">
            <v>19978.599999999999</v>
          </cell>
          <cell r="D698">
            <v>27806.99</v>
          </cell>
          <cell r="E698">
            <v>3554.16</v>
          </cell>
          <cell r="F698">
            <v>70712.38</v>
          </cell>
          <cell r="G698">
            <v>15.89</v>
          </cell>
          <cell r="H698">
            <v>5164.46</v>
          </cell>
          <cell r="I698">
            <v>7371.84</v>
          </cell>
          <cell r="J698">
            <v>919.94</v>
          </cell>
          <cell r="K698">
            <v>13472.13</v>
          </cell>
        </row>
        <row r="699">
          <cell r="A699" t="str">
            <v>CEDRO-CE</v>
          </cell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CHAVAL-CE</v>
          </cell>
          <cell r="B700">
            <v>0</v>
          </cell>
          <cell r="C700">
            <v>1506.51</v>
          </cell>
          <cell r="D700">
            <v>0</v>
          </cell>
          <cell r="E700">
            <v>0</v>
          </cell>
          <cell r="F700">
            <v>1506.51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CHORO-CE</v>
          </cell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CHOROZINHO-CE</v>
          </cell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COREAU-CE</v>
          </cell>
          <cell r="B703">
            <v>0</v>
          </cell>
          <cell r="C703">
            <v>1780.43</v>
          </cell>
          <cell r="D703">
            <v>0</v>
          </cell>
          <cell r="E703">
            <v>0</v>
          </cell>
          <cell r="F703">
            <v>1780.43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CRATEUS-CE</v>
          </cell>
          <cell r="B704">
            <v>0</v>
          </cell>
          <cell r="C704">
            <v>2396.73</v>
          </cell>
          <cell r="D704">
            <v>0</v>
          </cell>
          <cell r="E704">
            <v>0</v>
          </cell>
          <cell r="F704">
            <v>2396.73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CRATO-CE</v>
          </cell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CROATA-CE</v>
          </cell>
          <cell r="B706">
            <v>0</v>
          </cell>
          <cell r="C706">
            <v>1643.47</v>
          </cell>
          <cell r="D706">
            <v>0</v>
          </cell>
          <cell r="E706">
            <v>0</v>
          </cell>
          <cell r="F706">
            <v>1643.47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CRUZ-CE</v>
          </cell>
          <cell r="B707">
            <v>0</v>
          </cell>
          <cell r="C707">
            <v>1780.43</v>
          </cell>
          <cell r="D707">
            <v>0</v>
          </cell>
          <cell r="E707">
            <v>0</v>
          </cell>
          <cell r="F707">
            <v>1780.43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DEPUTADO IRAPUAN PINHEIRO-CE</v>
          </cell>
          <cell r="B708">
            <v>0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</row>
        <row r="709">
          <cell r="A709" t="str">
            <v>ERERE-CE</v>
          </cell>
          <cell r="B709">
            <v>0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EUSEBIO-CE</v>
          </cell>
          <cell r="B710">
            <v>0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FARIAS BRITO-CE</v>
          </cell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FORQUILHA-CE</v>
          </cell>
          <cell r="B712">
            <v>0</v>
          </cell>
          <cell r="C712">
            <v>1780.43</v>
          </cell>
          <cell r="D712">
            <v>0</v>
          </cell>
          <cell r="E712">
            <v>0</v>
          </cell>
          <cell r="F712">
            <v>1780.43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</row>
        <row r="713">
          <cell r="A713" t="str">
            <v>FORTALEZA-CE</v>
          </cell>
          <cell r="B713">
            <v>0</v>
          </cell>
          <cell r="C713">
            <v>60803.49</v>
          </cell>
          <cell r="D713">
            <v>27807.42</v>
          </cell>
          <cell r="E713">
            <v>3579.1</v>
          </cell>
          <cell r="F713">
            <v>92190.01</v>
          </cell>
          <cell r="G713">
            <v>0</v>
          </cell>
          <cell r="H713">
            <v>8636.31</v>
          </cell>
          <cell r="I713">
            <v>12330.82</v>
          </cell>
          <cell r="J713">
            <v>1536.26</v>
          </cell>
          <cell r="K713">
            <v>22503.39</v>
          </cell>
        </row>
        <row r="714">
          <cell r="A714" t="str">
            <v>FORTIM-CE</v>
          </cell>
          <cell r="B714">
            <v>0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FRECHEIRINHA-CE</v>
          </cell>
          <cell r="B715">
            <v>0</v>
          </cell>
          <cell r="C715">
            <v>1506.51</v>
          </cell>
          <cell r="D715">
            <v>0</v>
          </cell>
          <cell r="E715">
            <v>0</v>
          </cell>
          <cell r="F715">
            <v>1506.51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GENERAL SAMPAIO-CE</v>
          </cell>
          <cell r="B716">
            <v>0</v>
          </cell>
          <cell r="C716">
            <v>1369.56</v>
          </cell>
          <cell r="D716">
            <v>0</v>
          </cell>
          <cell r="E716">
            <v>0</v>
          </cell>
          <cell r="F716">
            <v>1369.56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GRACA-CE</v>
          </cell>
          <cell r="B717">
            <v>0</v>
          </cell>
          <cell r="C717">
            <v>1574.99</v>
          </cell>
          <cell r="D717">
            <v>0</v>
          </cell>
          <cell r="E717">
            <v>0</v>
          </cell>
          <cell r="F717">
            <v>1574.99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A718" t="str">
            <v>GRANJA-CE</v>
          </cell>
          <cell r="B718">
            <v>0</v>
          </cell>
          <cell r="C718">
            <v>2191.3000000000002</v>
          </cell>
          <cell r="D718">
            <v>0</v>
          </cell>
          <cell r="E718">
            <v>0</v>
          </cell>
          <cell r="F718">
            <v>2191.3000000000002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GRANJEIRO-CE</v>
          </cell>
          <cell r="B719">
            <v>0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A720" t="str">
            <v>GROAIRAS-CE</v>
          </cell>
          <cell r="B720">
            <v>0</v>
          </cell>
          <cell r="C720">
            <v>1438.04</v>
          </cell>
          <cell r="D720">
            <v>0</v>
          </cell>
          <cell r="E720">
            <v>0</v>
          </cell>
          <cell r="F720">
            <v>1438.04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GUAIUBA-CE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GUARACIABA DO NORTE-CE</v>
          </cell>
          <cell r="B722">
            <v>0</v>
          </cell>
          <cell r="C722">
            <v>2054.34</v>
          </cell>
          <cell r="D722">
            <v>0</v>
          </cell>
          <cell r="E722">
            <v>0</v>
          </cell>
          <cell r="F722">
            <v>2054.34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GUARAMIRANGA-CE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HIDROLANDIA-CE</v>
          </cell>
          <cell r="B724">
            <v>0</v>
          </cell>
          <cell r="C724">
            <v>1711.95</v>
          </cell>
          <cell r="D724">
            <v>0</v>
          </cell>
          <cell r="E724">
            <v>0</v>
          </cell>
          <cell r="F724">
            <v>1711.95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HORIZONTE-CE</v>
          </cell>
          <cell r="B725">
            <v>44357.54</v>
          </cell>
          <cell r="C725">
            <v>240856.45</v>
          </cell>
          <cell r="D725">
            <v>336288.4</v>
          </cell>
          <cell r="E725">
            <v>42004.21</v>
          </cell>
          <cell r="F725">
            <v>663506.6</v>
          </cell>
          <cell r="G725">
            <v>0</v>
          </cell>
          <cell r="H725">
            <v>0.11</v>
          </cell>
          <cell r="I725">
            <v>0.09</v>
          </cell>
          <cell r="J725">
            <v>0.15</v>
          </cell>
          <cell r="K725">
            <v>0.35</v>
          </cell>
        </row>
        <row r="726">
          <cell r="A726" t="str">
            <v>IBARETAMA-CE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IBIAPINA-CE</v>
          </cell>
          <cell r="B727">
            <v>0</v>
          </cell>
          <cell r="C727">
            <v>1780.43</v>
          </cell>
          <cell r="D727">
            <v>0</v>
          </cell>
          <cell r="E727">
            <v>0</v>
          </cell>
          <cell r="F727">
            <v>1780.43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IBICUITINGA-CE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ICAPUI-CE</v>
          </cell>
          <cell r="B729">
            <v>45296.45</v>
          </cell>
          <cell r="C729">
            <v>238240.72</v>
          </cell>
          <cell r="D729">
            <v>332801.52</v>
          </cell>
          <cell r="E729">
            <v>41863.629999999997</v>
          </cell>
          <cell r="F729">
            <v>658202.31999999995</v>
          </cell>
          <cell r="G729">
            <v>7444.28</v>
          </cell>
          <cell r="H729">
            <v>0</v>
          </cell>
          <cell r="I729">
            <v>0</v>
          </cell>
          <cell r="J729">
            <v>0</v>
          </cell>
          <cell r="K729">
            <v>7444.28</v>
          </cell>
        </row>
        <row r="730">
          <cell r="A730" t="str">
            <v>ICO-CE</v>
          </cell>
          <cell r="B730">
            <v>0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IGUATU-CE</v>
          </cell>
          <cell r="B731">
            <v>0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INDEPENDENCIA-CE</v>
          </cell>
          <cell r="B732">
            <v>0</v>
          </cell>
          <cell r="C732">
            <v>1848.91</v>
          </cell>
          <cell r="D732">
            <v>0</v>
          </cell>
          <cell r="E732">
            <v>0</v>
          </cell>
          <cell r="F732">
            <v>1848.91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IPAPORANGA-CE</v>
          </cell>
          <cell r="B733">
            <v>0</v>
          </cell>
          <cell r="C733">
            <v>1438.04</v>
          </cell>
          <cell r="D733">
            <v>0</v>
          </cell>
          <cell r="E733">
            <v>0</v>
          </cell>
          <cell r="F733">
            <v>1438.04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IPAUMIRIM-CE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IPU-CE</v>
          </cell>
          <cell r="B735">
            <v>0</v>
          </cell>
          <cell r="C735">
            <v>2122.8200000000002</v>
          </cell>
          <cell r="D735">
            <v>0</v>
          </cell>
          <cell r="E735">
            <v>0</v>
          </cell>
          <cell r="F735">
            <v>2122.8200000000002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IPUEIRAS-CE</v>
          </cell>
          <cell r="B736">
            <v>0</v>
          </cell>
          <cell r="C736">
            <v>2054.34</v>
          </cell>
          <cell r="D736">
            <v>0</v>
          </cell>
          <cell r="E736">
            <v>0</v>
          </cell>
          <cell r="F736">
            <v>2054.34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IRACEMA-CE</v>
          </cell>
          <cell r="B737">
            <v>0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IRAUCUBA-CE</v>
          </cell>
          <cell r="B738">
            <v>0</v>
          </cell>
          <cell r="C738">
            <v>1780.43</v>
          </cell>
          <cell r="D738">
            <v>0</v>
          </cell>
          <cell r="E738">
            <v>0</v>
          </cell>
          <cell r="F738">
            <v>1780.43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ITAICABA-CE</v>
          </cell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ITAITINGA-CE</v>
          </cell>
          <cell r="B740">
            <v>0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ITAPAGE-CE</v>
          </cell>
          <cell r="B741">
            <v>0</v>
          </cell>
          <cell r="C741">
            <v>2191.3000000000002</v>
          </cell>
          <cell r="D741">
            <v>0</v>
          </cell>
          <cell r="E741">
            <v>0</v>
          </cell>
          <cell r="F741">
            <v>2191.3000000000002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ITAPIPOCA-CE</v>
          </cell>
          <cell r="B742">
            <v>0</v>
          </cell>
          <cell r="C742">
            <v>297137.2</v>
          </cell>
          <cell r="D742">
            <v>332801.95</v>
          </cell>
          <cell r="E742">
            <v>41828.61</v>
          </cell>
          <cell r="F742">
            <v>671767.76</v>
          </cell>
          <cell r="G742">
            <v>0</v>
          </cell>
          <cell r="H742">
            <v>118640.18</v>
          </cell>
          <cell r="I742">
            <v>0</v>
          </cell>
          <cell r="J742">
            <v>0</v>
          </cell>
          <cell r="K742">
            <v>118640.18</v>
          </cell>
        </row>
        <row r="743">
          <cell r="A743" t="str">
            <v>ITAPIUNA-CE</v>
          </cell>
          <cell r="B743">
            <v>0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ITAREMA-CE</v>
          </cell>
          <cell r="B744">
            <v>0</v>
          </cell>
          <cell r="C744">
            <v>284661.48</v>
          </cell>
          <cell r="D744">
            <v>332761.11</v>
          </cell>
          <cell r="E744">
            <v>41749.839999999997</v>
          </cell>
          <cell r="F744">
            <v>659172.43000000005</v>
          </cell>
          <cell r="G744">
            <v>0</v>
          </cell>
          <cell r="H744">
            <v>21670.57</v>
          </cell>
          <cell r="I744">
            <v>0</v>
          </cell>
          <cell r="J744">
            <v>0</v>
          </cell>
          <cell r="K744">
            <v>21670.57</v>
          </cell>
        </row>
        <row r="745">
          <cell r="A745" t="str">
            <v>ITATIRA-CE</v>
          </cell>
          <cell r="B745">
            <v>0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JAGUARETAMA-CE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JAGUARIBARA-CE</v>
          </cell>
          <cell r="B747">
            <v>0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JAGUARIBE-CE</v>
          </cell>
          <cell r="B748">
            <v>0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JAGUARUANA-CE</v>
          </cell>
          <cell r="B749">
            <v>56002.69</v>
          </cell>
          <cell r="C749">
            <v>244037.83</v>
          </cell>
          <cell r="D749">
            <v>345163.28</v>
          </cell>
          <cell r="E749">
            <v>42326.15</v>
          </cell>
          <cell r="F749">
            <v>687529.95</v>
          </cell>
          <cell r="G749">
            <v>4425.7</v>
          </cell>
          <cell r="H749">
            <v>0</v>
          </cell>
          <cell r="I749">
            <v>0</v>
          </cell>
          <cell r="J749">
            <v>0</v>
          </cell>
          <cell r="K749">
            <v>4425.7</v>
          </cell>
        </row>
        <row r="750">
          <cell r="A750" t="str">
            <v>JARDIM-CE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JATI-CE</v>
          </cell>
          <cell r="B751">
            <v>0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JIJOCA DE JERICOACOARA-CE</v>
          </cell>
          <cell r="B752">
            <v>0</v>
          </cell>
          <cell r="C752">
            <v>1643.47</v>
          </cell>
          <cell r="D752">
            <v>0</v>
          </cell>
          <cell r="E752">
            <v>0</v>
          </cell>
          <cell r="F752">
            <v>1643.47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JUAZEIRO DO NORTE-CE</v>
          </cell>
          <cell r="B753">
            <v>0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JUCAS-CE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LAVRAS DA MANGABEIRA-CE</v>
          </cell>
          <cell r="B755">
            <v>0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LIMOEIRO DO NORTE-CE</v>
          </cell>
          <cell r="B756">
            <v>0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MADALENA-CE</v>
          </cell>
          <cell r="B757">
            <v>0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MARACANAU-CE</v>
          </cell>
          <cell r="B758">
            <v>43857.18</v>
          </cell>
          <cell r="C758">
            <v>238207.98</v>
          </cell>
          <cell r="D758">
            <v>332773.84000000003</v>
          </cell>
          <cell r="E758">
            <v>41774.800000000003</v>
          </cell>
          <cell r="F758">
            <v>656613.80000000005</v>
          </cell>
          <cell r="G758">
            <v>0</v>
          </cell>
          <cell r="H758">
            <v>0.52</v>
          </cell>
          <cell r="I758">
            <v>0.45</v>
          </cell>
          <cell r="J758">
            <v>0.81</v>
          </cell>
          <cell r="K758">
            <v>1.78</v>
          </cell>
        </row>
        <row r="759">
          <cell r="A759" t="str">
            <v>MARANGUAPE-CE</v>
          </cell>
          <cell r="B759">
            <v>0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MARCO-CE</v>
          </cell>
          <cell r="B760">
            <v>0</v>
          </cell>
          <cell r="C760">
            <v>1848.91</v>
          </cell>
          <cell r="D760">
            <v>0</v>
          </cell>
          <cell r="E760">
            <v>0</v>
          </cell>
          <cell r="F760">
            <v>1848.91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MARTINOPOLE-CE</v>
          </cell>
          <cell r="B761">
            <v>0</v>
          </cell>
          <cell r="C761">
            <v>1438.04</v>
          </cell>
          <cell r="D761">
            <v>0</v>
          </cell>
          <cell r="E761">
            <v>0</v>
          </cell>
          <cell r="F761">
            <v>1438.04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MASSAPE-CE</v>
          </cell>
          <cell r="B762">
            <v>0</v>
          </cell>
          <cell r="C762">
            <v>1985.86</v>
          </cell>
          <cell r="D762">
            <v>0</v>
          </cell>
          <cell r="E762">
            <v>0</v>
          </cell>
          <cell r="F762">
            <v>1985.86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MAURITI-CE</v>
          </cell>
          <cell r="B763">
            <v>0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MERUOCA-CE</v>
          </cell>
          <cell r="B764">
            <v>0</v>
          </cell>
          <cell r="C764">
            <v>1506.51</v>
          </cell>
          <cell r="D764">
            <v>0</v>
          </cell>
          <cell r="E764">
            <v>0</v>
          </cell>
          <cell r="F764">
            <v>1506.51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MILAGRES-CE</v>
          </cell>
          <cell r="B765">
            <v>0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MILHA-CE</v>
          </cell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MIRAIMA-CE</v>
          </cell>
          <cell r="B767">
            <v>0</v>
          </cell>
          <cell r="C767">
            <v>1506.51</v>
          </cell>
          <cell r="D767">
            <v>0</v>
          </cell>
          <cell r="E767">
            <v>0</v>
          </cell>
          <cell r="F767">
            <v>1506.51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MISSAO VELHA-CE</v>
          </cell>
          <cell r="B768">
            <v>0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MOMBACA-CE</v>
          </cell>
          <cell r="B769">
            <v>0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MONSENHOR TABOSA-CE</v>
          </cell>
          <cell r="B770">
            <v>0</v>
          </cell>
          <cell r="C770">
            <v>1643.47</v>
          </cell>
          <cell r="D770">
            <v>0</v>
          </cell>
          <cell r="E770">
            <v>0</v>
          </cell>
          <cell r="F770">
            <v>1643.47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MORADA NOVA-CE</v>
          </cell>
          <cell r="B771">
            <v>0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MORAUJO-CE</v>
          </cell>
          <cell r="B772">
            <v>0</v>
          </cell>
          <cell r="C772">
            <v>1369.56</v>
          </cell>
          <cell r="D772">
            <v>0</v>
          </cell>
          <cell r="E772">
            <v>0</v>
          </cell>
          <cell r="F772">
            <v>1369.56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MORRINHOS-CE</v>
          </cell>
          <cell r="B773">
            <v>0</v>
          </cell>
          <cell r="C773">
            <v>1780.43</v>
          </cell>
          <cell r="D773">
            <v>0</v>
          </cell>
          <cell r="E773">
            <v>0</v>
          </cell>
          <cell r="F773">
            <v>1780.43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MUCAMBO-CE</v>
          </cell>
          <cell r="B774">
            <v>0</v>
          </cell>
          <cell r="C774">
            <v>1574.99</v>
          </cell>
          <cell r="D774">
            <v>0</v>
          </cell>
          <cell r="E774">
            <v>0</v>
          </cell>
          <cell r="F774">
            <v>1574.99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MULUNGU-CE</v>
          </cell>
          <cell r="B775">
            <v>0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NOVA OLINDA-CE</v>
          </cell>
          <cell r="B776">
            <v>0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</row>
        <row r="777">
          <cell r="A777" t="str">
            <v>NOVA RUSSAS-CE</v>
          </cell>
          <cell r="B777">
            <v>0</v>
          </cell>
          <cell r="C777">
            <v>1917.38</v>
          </cell>
          <cell r="D777">
            <v>0</v>
          </cell>
          <cell r="E777">
            <v>0</v>
          </cell>
          <cell r="F777">
            <v>1917.38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NOVO ORIENTE-CE</v>
          </cell>
          <cell r="B778">
            <v>0</v>
          </cell>
          <cell r="C778">
            <v>1848.91</v>
          </cell>
          <cell r="D778">
            <v>0</v>
          </cell>
          <cell r="E778">
            <v>0</v>
          </cell>
          <cell r="F778">
            <v>1848.91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OCARA-CE</v>
          </cell>
          <cell r="B779">
            <v>0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OROS-CE</v>
          </cell>
          <cell r="B780">
            <v>0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PACAJUS-CE</v>
          </cell>
          <cell r="B781">
            <v>0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PACATUBA-CE</v>
          </cell>
          <cell r="B782">
            <v>0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</row>
        <row r="783">
          <cell r="A783" t="str">
            <v>PACOTI-CE</v>
          </cell>
          <cell r="B783">
            <v>0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</row>
        <row r="784">
          <cell r="A784" t="str">
            <v>PACUJA-CE</v>
          </cell>
          <cell r="B784">
            <v>0</v>
          </cell>
          <cell r="C784">
            <v>1369.56</v>
          </cell>
          <cell r="D784">
            <v>0</v>
          </cell>
          <cell r="E784">
            <v>0</v>
          </cell>
          <cell r="F784">
            <v>1369.56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PALHANO-CE</v>
          </cell>
          <cell r="B785">
            <v>0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PALMACIA-CE</v>
          </cell>
          <cell r="B786">
            <v>0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PARACURU-CE</v>
          </cell>
          <cell r="B787">
            <v>0</v>
          </cell>
          <cell r="C787">
            <v>43371.81</v>
          </cell>
          <cell r="D787">
            <v>0</v>
          </cell>
          <cell r="E787">
            <v>0</v>
          </cell>
          <cell r="F787">
            <v>43371.81</v>
          </cell>
          <cell r="G787">
            <v>0</v>
          </cell>
          <cell r="H787">
            <v>85377.22</v>
          </cell>
          <cell r="I787">
            <v>0</v>
          </cell>
          <cell r="J787">
            <v>0</v>
          </cell>
          <cell r="K787">
            <v>85377.22</v>
          </cell>
        </row>
        <row r="788">
          <cell r="A788" t="str">
            <v>PARAIPABA-CE</v>
          </cell>
          <cell r="B788">
            <v>0</v>
          </cell>
          <cell r="C788">
            <v>240109.06</v>
          </cell>
          <cell r="D788">
            <v>332761.11</v>
          </cell>
          <cell r="E788">
            <v>41749.839999999997</v>
          </cell>
          <cell r="F788">
            <v>614620.01</v>
          </cell>
          <cell r="G788">
            <v>0</v>
          </cell>
          <cell r="H788">
            <v>1098.98</v>
          </cell>
          <cell r="I788">
            <v>0</v>
          </cell>
          <cell r="J788">
            <v>0</v>
          </cell>
          <cell r="K788">
            <v>1098.98</v>
          </cell>
        </row>
        <row r="789">
          <cell r="A789" t="str">
            <v>PARAMBU-CE</v>
          </cell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PARAMOTI-CE</v>
          </cell>
          <cell r="B790">
            <v>0</v>
          </cell>
          <cell r="C790">
            <v>1438.04</v>
          </cell>
          <cell r="D790">
            <v>0</v>
          </cell>
          <cell r="E790">
            <v>0</v>
          </cell>
          <cell r="F790">
            <v>1438.04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PEDRA BRANCA-CE</v>
          </cell>
          <cell r="B791">
            <v>0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PENAFORTE-CE</v>
          </cell>
          <cell r="B792">
            <v>0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PENTECOSTE-CE</v>
          </cell>
          <cell r="B793">
            <v>0</v>
          </cell>
          <cell r="C793">
            <v>1985.86</v>
          </cell>
          <cell r="D793">
            <v>0</v>
          </cell>
          <cell r="E793">
            <v>0</v>
          </cell>
          <cell r="F793">
            <v>1985.86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PEREIRO-CE</v>
          </cell>
          <cell r="B794">
            <v>0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PINDORETAMA-CE</v>
          </cell>
          <cell r="B795">
            <v>0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PIQUET CARNEIRO-CE</v>
          </cell>
          <cell r="B796">
            <v>0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PIRES FERREIRA-CE</v>
          </cell>
          <cell r="B797">
            <v>0</v>
          </cell>
          <cell r="C797">
            <v>1438.04</v>
          </cell>
          <cell r="D797">
            <v>0</v>
          </cell>
          <cell r="E797">
            <v>0</v>
          </cell>
          <cell r="F797">
            <v>1438.04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PORANGA-CE</v>
          </cell>
          <cell r="B798">
            <v>0</v>
          </cell>
          <cell r="C798">
            <v>1506.51</v>
          </cell>
          <cell r="D798">
            <v>0</v>
          </cell>
          <cell r="E798">
            <v>0</v>
          </cell>
          <cell r="F798">
            <v>1506.51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PORTEIRAS-CE</v>
          </cell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POTENGI-CE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POTIRETAMA-CE</v>
          </cell>
          <cell r="B801">
            <v>0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QUITERIANOPOLIS-CE</v>
          </cell>
          <cell r="B802">
            <v>0</v>
          </cell>
          <cell r="C802">
            <v>1711.95</v>
          </cell>
          <cell r="D802">
            <v>0</v>
          </cell>
          <cell r="E802">
            <v>0</v>
          </cell>
          <cell r="F802">
            <v>1711.95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QUIXADA-CE</v>
          </cell>
          <cell r="B803">
            <v>0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</row>
        <row r="804">
          <cell r="A804" t="str">
            <v>QUIXELO-CE</v>
          </cell>
          <cell r="B804">
            <v>0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</row>
        <row r="805">
          <cell r="A805" t="str">
            <v>QUIXERAMOBIM-CE</v>
          </cell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</row>
        <row r="806">
          <cell r="A806" t="str">
            <v>QUIXERE-CE</v>
          </cell>
          <cell r="B806">
            <v>0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</row>
        <row r="807">
          <cell r="A807" t="str">
            <v>REDENCAO-CE</v>
          </cell>
          <cell r="B807">
            <v>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RERIUTABA-CE</v>
          </cell>
          <cell r="B808">
            <v>0</v>
          </cell>
          <cell r="C808">
            <v>1711.95</v>
          </cell>
          <cell r="D808">
            <v>0</v>
          </cell>
          <cell r="E808">
            <v>0</v>
          </cell>
          <cell r="F808">
            <v>1711.95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09">
          <cell r="A809" t="str">
            <v>RUSSAS-CE</v>
          </cell>
          <cell r="B809">
            <v>0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SABOEIRO-CE</v>
          </cell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SALITRE-CE</v>
          </cell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</row>
        <row r="812">
          <cell r="A812" t="str">
            <v>SANTA QUITERIA-CE</v>
          </cell>
          <cell r="B812">
            <v>0</v>
          </cell>
          <cell r="C812">
            <v>2122.8200000000002</v>
          </cell>
          <cell r="D812">
            <v>0</v>
          </cell>
          <cell r="E812">
            <v>0</v>
          </cell>
          <cell r="F812">
            <v>2122.8200000000002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</row>
        <row r="813">
          <cell r="A813" t="str">
            <v>SANTANA DO ACARAU-CE</v>
          </cell>
          <cell r="B813">
            <v>0</v>
          </cell>
          <cell r="C813">
            <v>1917.38</v>
          </cell>
          <cell r="D813">
            <v>0</v>
          </cell>
          <cell r="E813">
            <v>0</v>
          </cell>
          <cell r="F813">
            <v>1917.38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</row>
        <row r="814">
          <cell r="A814" t="str">
            <v>SANTANA DO CARIRI-CE</v>
          </cell>
          <cell r="B814">
            <v>0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</row>
        <row r="815">
          <cell r="A815" t="str">
            <v>SAO BENEDITO-CE</v>
          </cell>
          <cell r="B815">
            <v>0</v>
          </cell>
          <cell r="C815">
            <v>2122.8200000000002</v>
          </cell>
          <cell r="D815">
            <v>0</v>
          </cell>
          <cell r="E815">
            <v>0</v>
          </cell>
          <cell r="F815">
            <v>2122.8200000000002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SAO GONCALO DO AMARANTE-CE</v>
          </cell>
          <cell r="B816">
            <v>19372.63</v>
          </cell>
          <cell r="C816">
            <v>240330.8</v>
          </cell>
          <cell r="D816">
            <v>332773.84000000003</v>
          </cell>
          <cell r="E816">
            <v>41774.800000000003</v>
          </cell>
          <cell r="F816">
            <v>634252.06999999995</v>
          </cell>
          <cell r="G816">
            <v>84.53</v>
          </cell>
          <cell r="H816">
            <v>0.03</v>
          </cell>
          <cell r="I816">
            <v>0.03</v>
          </cell>
          <cell r="J816">
            <v>7.0000000000000007E-2</v>
          </cell>
          <cell r="K816">
            <v>84.66</v>
          </cell>
        </row>
        <row r="817">
          <cell r="A817" t="str">
            <v>SAO JOAO DO JAGUARIBE-CE</v>
          </cell>
          <cell r="B817">
            <v>0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</row>
        <row r="818">
          <cell r="A818" t="str">
            <v>SAO LUIS DO CURU-CE</v>
          </cell>
          <cell r="B818">
            <v>0</v>
          </cell>
          <cell r="C818">
            <v>1506.51</v>
          </cell>
          <cell r="D818">
            <v>0</v>
          </cell>
          <cell r="E818">
            <v>0</v>
          </cell>
          <cell r="F818">
            <v>1506.51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</row>
        <row r="819">
          <cell r="A819" t="str">
            <v>SENADOR POMPEU-CE</v>
          </cell>
          <cell r="B819">
            <v>0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</row>
        <row r="820">
          <cell r="A820" t="str">
            <v>SENADOR SA-CE</v>
          </cell>
          <cell r="B820">
            <v>0</v>
          </cell>
          <cell r="C820">
            <v>1369.56</v>
          </cell>
          <cell r="D820">
            <v>0</v>
          </cell>
          <cell r="E820">
            <v>0</v>
          </cell>
          <cell r="F820">
            <v>1369.56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</row>
        <row r="821">
          <cell r="A821" t="str">
            <v>SOBRAL-CE</v>
          </cell>
          <cell r="B821">
            <v>0</v>
          </cell>
          <cell r="C821">
            <v>2739.12</v>
          </cell>
          <cell r="D821">
            <v>0</v>
          </cell>
          <cell r="E821">
            <v>0</v>
          </cell>
          <cell r="F821">
            <v>2739.12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</row>
        <row r="822">
          <cell r="A822" t="str">
            <v>SOLONOPOLE-CE</v>
          </cell>
          <cell r="B822">
            <v>0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A823" t="str">
            <v>TABULEIRO DO NORTE-CE</v>
          </cell>
          <cell r="B823">
            <v>0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</row>
        <row r="824">
          <cell r="A824" t="str">
            <v>TAMBORIL-CE</v>
          </cell>
          <cell r="B824">
            <v>0</v>
          </cell>
          <cell r="C824">
            <v>1848.91</v>
          </cell>
          <cell r="D824">
            <v>0</v>
          </cell>
          <cell r="E824">
            <v>0</v>
          </cell>
          <cell r="F824">
            <v>1848.91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TARRAFAS-CE</v>
          </cell>
          <cell r="B825">
            <v>0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TAUA-CE</v>
          </cell>
          <cell r="B826">
            <v>0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TEJUCUOCA-CE</v>
          </cell>
          <cell r="B827">
            <v>0</v>
          </cell>
          <cell r="C827">
            <v>1643.47</v>
          </cell>
          <cell r="D827">
            <v>0</v>
          </cell>
          <cell r="E827">
            <v>0</v>
          </cell>
          <cell r="F827">
            <v>1643.47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TIANGUA-CE</v>
          </cell>
          <cell r="B828">
            <v>0</v>
          </cell>
          <cell r="C828">
            <v>2328.25</v>
          </cell>
          <cell r="D828">
            <v>0</v>
          </cell>
          <cell r="E828">
            <v>0</v>
          </cell>
          <cell r="F828">
            <v>2328.25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TRAIRI-CE</v>
          </cell>
          <cell r="B829">
            <v>0</v>
          </cell>
          <cell r="C829">
            <v>287759.46000000002</v>
          </cell>
          <cell r="D829">
            <v>332761.11</v>
          </cell>
          <cell r="E829">
            <v>41749.839999999997</v>
          </cell>
          <cell r="F829">
            <v>662270.41</v>
          </cell>
          <cell r="G829">
            <v>0</v>
          </cell>
          <cell r="H829">
            <v>66486.87</v>
          </cell>
          <cell r="I829">
            <v>0</v>
          </cell>
          <cell r="J829">
            <v>0</v>
          </cell>
          <cell r="K829">
            <v>66486.87</v>
          </cell>
        </row>
        <row r="830">
          <cell r="A830" t="str">
            <v>TURURU-CE</v>
          </cell>
          <cell r="B830">
            <v>0</v>
          </cell>
          <cell r="C830">
            <v>1574.99</v>
          </cell>
          <cell r="D830">
            <v>0</v>
          </cell>
          <cell r="E830">
            <v>0</v>
          </cell>
          <cell r="F830">
            <v>1574.99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UBAJARA-CE</v>
          </cell>
          <cell r="B831">
            <v>0</v>
          </cell>
          <cell r="C831">
            <v>1917.38</v>
          </cell>
          <cell r="D831">
            <v>0</v>
          </cell>
          <cell r="E831">
            <v>0</v>
          </cell>
          <cell r="F831">
            <v>1917.38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UMARI-CE</v>
          </cell>
          <cell r="B832">
            <v>0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UMIRIM-CE</v>
          </cell>
          <cell r="B833">
            <v>0</v>
          </cell>
          <cell r="C833">
            <v>1711.95</v>
          </cell>
          <cell r="D833">
            <v>0</v>
          </cell>
          <cell r="E833">
            <v>0</v>
          </cell>
          <cell r="F833">
            <v>1711.95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URUBURETAMA-CE</v>
          </cell>
          <cell r="B834">
            <v>0</v>
          </cell>
          <cell r="C834">
            <v>1711.95</v>
          </cell>
          <cell r="D834">
            <v>0</v>
          </cell>
          <cell r="E834">
            <v>0</v>
          </cell>
          <cell r="F834">
            <v>1711.95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URUOCA-CE</v>
          </cell>
          <cell r="B835">
            <v>0</v>
          </cell>
          <cell r="C835">
            <v>1506.51</v>
          </cell>
          <cell r="D835">
            <v>0</v>
          </cell>
          <cell r="E835">
            <v>0</v>
          </cell>
          <cell r="F835">
            <v>1506.51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</row>
        <row r="836">
          <cell r="A836" t="str">
            <v>VARJOTA-CE</v>
          </cell>
          <cell r="B836">
            <v>0</v>
          </cell>
          <cell r="C836">
            <v>1643.47</v>
          </cell>
          <cell r="D836">
            <v>0</v>
          </cell>
          <cell r="E836">
            <v>0</v>
          </cell>
          <cell r="F836">
            <v>1643.47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</row>
        <row r="837">
          <cell r="A837" t="str">
            <v>VARZEA ALEGRE-CE</v>
          </cell>
          <cell r="B837">
            <v>0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VICOSA DO CEARA-CE</v>
          </cell>
          <cell r="B838">
            <v>0</v>
          </cell>
          <cell r="C838">
            <v>2191.3000000000002</v>
          </cell>
          <cell r="D838">
            <v>0</v>
          </cell>
          <cell r="E838">
            <v>0</v>
          </cell>
          <cell r="F838">
            <v>2191.3000000000002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</row>
        <row r="839">
          <cell r="A839" t="str">
            <v>BRASILIA-DF</v>
          </cell>
          <cell r="B839">
            <v>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AFONSO CLAUDIO-ES</v>
          </cell>
          <cell r="B840">
            <v>0</v>
          </cell>
          <cell r="C840">
            <v>98429.14</v>
          </cell>
          <cell r="D840">
            <v>124757.06</v>
          </cell>
          <cell r="E840">
            <v>0</v>
          </cell>
          <cell r="F840">
            <v>223186.2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</row>
        <row r="841">
          <cell r="A841" t="str">
            <v>AGUA DOCE DO NORTE-ES</v>
          </cell>
          <cell r="B841">
            <v>0</v>
          </cell>
          <cell r="C841">
            <v>73821.850000000006</v>
          </cell>
          <cell r="D841">
            <v>93567.8</v>
          </cell>
          <cell r="E841">
            <v>0</v>
          </cell>
          <cell r="F841">
            <v>167389.65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AGUIA BRANCA-ES</v>
          </cell>
          <cell r="B842">
            <v>0</v>
          </cell>
          <cell r="C842">
            <v>70306.53</v>
          </cell>
          <cell r="D842">
            <v>89112.19</v>
          </cell>
          <cell r="E842">
            <v>0</v>
          </cell>
          <cell r="F842">
            <v>159418.72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ALEGRE-ES</v>
          </cell>
          <cell r="B843">
            <v>0</v>
          </cell>
          <cell r="C843">
            <v>98429.14</v>
          </cell>
          <cell r="D843">
            <v>124757.06</v>
          </cell>
          <cell r="E843">
            <v>0</v>
          </cell>
          <cell r="F843">
            <v>223186.2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ALFREDO CHAVES-ES</v>
          </cell>
          <cell r="B844">
            <v>0</v>
          </cell>
          <cell r="C844">
            <v>77337.179999999993</v>
          </cell>
          <cell r="D844">
            <v>98023.41</v>
          </cell>
          <cell r="E844">
            <v>0</v>
          </cell>
          <cell r="F844">
            <v>175360.59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ALTO RIO NOVO-ES</v>
          </cell>
          <cell r="B845">
            <v>0</v>
          </cell>
          <cell r="C845">
            <v>70306.53</v>
          </cell>
          <cell r="D845">
            <v>89112.19</v>
          </cell>
          <cell r="E845">
            <v>0</v>
          </cell>
          <cell r="F845">
            <v>159418.72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ANCHIETA-ES</v>
          </cell>
          <cell r="B846">
            <v>0</v>
          </cell>
          <cell r="C846">
            <v>668291.13</v>
          </cell>
          <cell r="D846">
            <v>877852.4</v>
          </cell>
          <cell r="E846">
            <v>41799.74</v>
          </cell>
          <cell r="F846">
            <v>1587943.27</v>
          </cell>
          <cell r="G846">
            <v>0</v>
          </cell>
          <cell r="H846">
            <v>694190.59</v>
          </cell>
          <cell r="I846">
            <v>106706.63</v>
          </cell>
          <cell r="J846">
            <v>13233.71</v>
          </cell>
          <cell r="K846">
            <v>814130.93</v>
          </cell>
        </row>
        <row r="847">
          <cell r="A847" t="str">
            <v>APIACA-ES</v>
          </cell>
          <cell r="B847">
            <v>0</v>
          </cell>
          <cell r="C847">
            <v>70306.53</v>
          </cell>
          <cell r="D847">
            <v>89112.19</v>
          </cell>
          <cell r="E847">
            <v>0</v>
          </cell>
          <cell r="F847">
            <v>159418.72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ARACRUZ-ES</v>
          </cell>
          <cell r="B848">
            <v>19372.63</v>
          </cell>
          <cell r="C848">
            <v>615464.99</v>
          </cell>
          <cell r="D848">
            <v>782531</v>
          </cell>
          <cell r="E848">
            <v>3579.1</v>
          </cell>
          <cell r="F848">
            <v>1420947.72</v>
          </cell>
          <cell r="G848">
            <v>3.37</v>
          </cell>
          <cell r="H848">
            <v>829961.97</v>
          </cell>
          <cell r="I848">
            <v>9950.5</v>
          </cell>
          <cell r="J848">
            <v>1236.76</v>
          </cell>
          <cell r="K848">
            <v>841152.6</v>
          </cell>
        </row>
        <row r="849">
          <cell r="A849" t="str">
            <v>ATILIO VIVACQUA-ES</v>
          </cell>
          <cell r="B849">
            <v>0</v>
          </cell>
          <cell r="C849">
            <v>70306.53</v>
          </cell>
          <cell r="D849">
            <v>89112.19</v>
          </cell>
          <cell r="E849">
            <v>0</v>
          </cell>
          <cell r="F849">
            <v>159418.72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</row>
        <row r="850">
          <cell r="A850" t="str">
            <v>BAIXO GUANDU-ES</v>
          </cell>
          <cell r="B850">
            <v>0</v>
          </cell>
          <cell r="C850">
            <v>98429.14</v>
          </cell>
          <cell r="D850">
            <v>124757.06</v>
          </cell>
          <cell r="E850">
            <v>0</v>
          </cell>
          <cell r="F850">
            <v>223186.2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BARRA DE SAO FRANCISCO-ES</v>
          </cell>
          <cell r="B851">
            <v>0</v>
          </cell>
          <cell r="C851">
            <v>108975.13</v>
          </cell>
          <cell r="D851">
            <v>138123.89000000001</v>
          </cell>
          <cell r="E851">
            <v>0</v>
          </cell>
          <cell r="F851">
            <v>247099.02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</row>
        <row r="852">
          <cell r="A852" t="str">
            <v>BOA ESPERANCA-ES</v>
          </cell>
          <cell r="B852">
            <v>0</v>
          </cell>
          <cell r="C852">
            <v>80852.509999999995</v>
          </cell>
          <cell r="D852">
            <v>102479.02</v>
          </cell>
          <cell r="E852">
            <v>0</v>
          </cell>
          <cell r="F852">
            <v>183331.53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</row>
        <row r="853">
          <cell r="A853" t="str">
            <v>BOM JESUS DO NORTE-ES</v>
          </cell>
          <cell r="B853">
            <v>0</v>
          </cell>
          <cell r="C853">
            <v>70306.53</v>
          </cell>
          <cell r="D853">
            <v>89112.19</v>
          </cell>
          <cell r="E853">
            <v>0</v>
          </cell>
          <cell r="F853">
            <v>159418.72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BREJETUBA-ES</v>
          </cell>
          <cell r="B854">
            <v>0</v>
          </cell>
          <cell r="C854">
            <v>73821.850000000006</v>
          </cell>
          <cell r="D854">
            <v>93567.8</v>
          </cell>
          <cell r="E854">
            <v>0</v>
          </cell>
          <cell r="F854">
            <v>167389.65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</row>
        <row r="855">
          <cell r="A855" t="str">
            <v>CACHOEIRO DE ITAPEMIRIM-ES</v>
          </cell>
          <cell r="B855">
            <v>0</v>
          </cell>
          <cell r="C855">
            <v>140613.06</v>
          </cell>
          <cell r="D855">
            <v>178224.38</v>
          </cell>
          <cell r="E855">
            <v>0</v>
          </cell>
          <cell r="F855">
            <v>318837.44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</row>
        <row r="856">
          <cell r="A856" t="str">
            <v>CARIACICA-ES</v>
          </cell>
          <cell r="B856">
            <v>0</v>
          </cell>
          <cell r="C856">
            <v>140613.06</v>
          </cell>
          <cell r="D856">
            <v>178224.38</v>
          </cell>
          <cell r="E856">
            <v>0</v>
          </cell>
          <cell r="F856">
            <v>318837.44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</row>
        <row r="857">
          <cell r="A857" t="str">
            <v>CASTELO-ES</v>
          </cell>
          <cell r="B857">
            <v>0</v>
          </cell>
          <cell r="C857">
            <v>101944.47</v>
          </cell>
          <cell r="D857">
            <v>129212.67</v>
          </cell>
          <cell r="E857">
            <v>0</v>
          </cell>
          <cell r="F857">
            <v>231157.14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</row>
        <row r="858">
          <cell r="A858" t="str">
            <v>COLATINA-ES</v>
          </cell>
          <cell r="B858">
            <v>0</v>
          </cell>
          <cell r="C858">
            <v>130067.09</v>
          </cell>
          <cell r="D858">
            <v>164857.54999999999</v>
          </cell>
          <cell r="E858">
            <v>0</v>
          </cell>
          <cell r="F858">
            <v>294924.64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CONCEICAO DA BARRA-ES</v>
          </cell>
          <cell r="B859">
            <v>19859.79</v>
          </cell>
          <cell r="C859">
            <v>98429.14</v>
          </cell>
          <cell r="D859">
            <v>124757.06</v>
          </cell>
          <cell r="E859">
            <v>0</v>
          </cell>
          <cell r="F859">
            <v>243045.99</v>
          </cell>
          <cell r="G859">
            <v>32492.16</v>
          </cell>
          <cell r="H859">
            <v>2279.83</v>
          </cell>
          <cell r="I859">
            <v>3257.56</v>
          </cell>
          <cell r="J859">
            <v>404.07</v>
          </cell>
          <cell r="K859">
            <v>38433.620000000003</v>
          </cell>
        </row>
        <row r="860">
          <cell r="A860" t="str">
            <v>CONCEICAO DO CASTELO-ES</v>
          </cell>
          <cell r="B860">
            <v>0</v>
          </cell>
          <cell r="C860">
            <v>73821.850000000006</v>
          </cell>
          <cell r="D860">
            <v>93567.8</v>
          </cell>
          <cell r="E860">
            <v>0</v>
          </cell>
          <cell r="F860">
            <v>167389.65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DIVINO DE SAO LOURENCO-ES</v>
          </cell>
          <cell r="B861">
            <v>0</v>
          </cell>
          <cell r="C861">
            <v>70306.53</v>
          </cell>
          <cell r="D861">
            <v>89112.19</v>
          </cell>
          <cell r="E861">
            <v>0</v>
          </cell>
          <cell r="F861">
            <v>159418.72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DOMINGOS MARTINS-ES</v>
          </cell>
          <cell r="B862">
            <v>0</v>
          </cell>
          <cell r="C862">
            <v>98429.14</v>
          </cell>
          <cell r="D862">
            <v>124757.06</v>
          </cell>
          <cell r="E862">
            <v>0</v>
          </cell>
          <cell r="F862">
            <v>223186.2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DORES DO RIO PRETO-ES</v>
          </cell>
          <cell r="B863">
            <v>0</v>
          </cell>
          <cell r="C863">
            <v>70306.53</v>
          </cell>
          <cell r="D863">
            <v>89112.19</v>
          </cell>
          <cell r="E863">
            <v>0</v>
          </cell>
          <cell r="F863">
            <v>159418.72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ECOPORANGA-ES</v>
          </cell>
          <cell r="B864">
            <v>0</v>
          </cell>
          <cell r="C864">
            <v>91398.49</v>
          </cell>
          <cell r="D864">
            <v>115845.84</v>
          </cell>
          <cell r="E864">
            <v>0</v>
          </cell>
          <cell r="F864">
            <v>207244.33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FUNDAO-ES</v>
          </cell>
          <cell r="B865">
            <v>0</v>
          </cell>
          <cell r="C865">
            <v>396967.76</v>
          </cell>
          <cell r="D865">
            <v>503149.05</v>
          </cell>
          <cell r="E865">
            <v>0</v>
          </cell>
          <cell r="F865">
            <v>900116.81</v>
          </cell>
          <cell r="G865">
            <v>0</v>
          </cell>
          <cell r="H865">
            <v>136364.95000000001</v>
          </cell>
          <cell r="I865">
            <v>0</v>
          </cell>
          <cell r="J865">
            <v>0</v>
          </cell>
          <cell r="K865">
            <v>136364.95000000001</v>
          </cell>
        </row>
        <row r="866">
          <cell r="A866" t="str">
            <v>GOVERNADOR LINDENBERG-ES</v>
          </cell>
          <cell r="B866">
            <v>0</v>
          </cell>
          <cell r="C866">
            <v>73821.850000000006</v>
          </cell>
          <cell r="D866">
            <v>93567.8</v>
          </cell>
          <cell r="E866">
            <v>0</v>
          </cell>
          <cell r="F866">
            <v>167389.65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GUACUI-ES</v>
          </cell>
          <cell r="B867">
            <v>0</v>
          </cell>
          <cell r="C867">
            <v>94913.81</v>
          </cell>
          <cell r="D867">
            <v>120301.45</v>
          </cell>
          <cell r="E867">
            <v>0</v>
          </cell>
          <cell r="F867">
            <v>215215.26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GUARAPARI-ES</v>
          </cell>
          <cell r="B868">
            <v>0</v>
          </cell>
          <cell r="C868">
            <v>130067.09</v>
          </cell>
          <cell r="D868">
            <v>164857.54999999999</v>
          </cell>
          <cell r="E868">
            <v>0</v>
          </cell>
          <cell r="F868">
            <v>294924.64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IBATIBA-ES</v>
          </cell>
          <cell r="B869">
            <v>0</v>
          </cell>
          <cell r="C869">
            <v>91398.49</v>
          </cell>
          <cell r="D869">
            <v>115845.84</v>
          </cell>
          <cell r="E869">
            <v>0</v>
          </cell>
          <cell r="F869">
            <v>207244.33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IBIRACU-ES</v>
          </cell>
          <cell r="B870">
            <v>0</v>
          </cell>
          <cell r="C870">
            <v>73821.850000000006</v>
          </cell>
          <cell r="D870">
            <v>93567.8</v>
          </cell>
          <cell r="E870">
            <v>0</v>
          </cell>
          <cell r="F870">
            <v>167389.65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IBITIRAMA-ES</v>
          </cell>
          <cell r="B871">
            <v>0</v>
          </cell>
          <cell r="C871">
            <v>70306.53</v>
          </cell>
          <cell r="D871">
            <v>89112.19</v>
          </cell>
          <cell r="E871">
            <v>0</v>
          </cell>
          <cell r="F871">
            <v>159418.72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ICONHA-ES</v>
          </cell>
          <cell r="B872">
            <v>0</v>
          </cell>
          <cell r="C872">
            <v>77337.179999999993</v>
          </cell>
          <cell r="D872">
            <v>98023.41</v>
          </cell>
          <cell r="E872">
            <v>0</v>
          </cell>
          <cell r="F872">
            <v>175360.59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IRUPI-ES</v>
          </cell>
          <cell r="B873">
            <v>0</v>
          </cell>
          <cell r="C873">
            <v>73821.850000000006</v>
          </cell>
          <cell r="D873">
            <v>93567.8</v>
          </cell>
          <cell r="E873">
            <v>0</v>
          </cell>
          <cell r="F873">
            <v>167389.65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ITAGUACU-ES</v>
          </cell>
          <cell r="B874">
            <v>0</v>
          </cell>
          <cell r="C874">
            <v>80852.509999999995</v>
          </cell>
          <cell r="D874">
            <v>102479.02</v>
          </cell>
          <cell r="E874">
            <v>0</v>
          </cell>
          <cell r="F874">
            <v>183331.53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ITAPEMIRIM-ES</v>
          </cell>
          <cell r="B875">
            <v>0</v>
          </cell>
          <cell r="C875">
            <v>483142.40000000002</v>
          </cell>
          <cell r="D875">
            <v>614814.65</v>
          </cell>
          <cell r="E875">
            <v>3579.1</v>
          </cell>
          <cell r="F875">
            <v>1101536.1499999999</v>
          </cell>
          <cell r="G875">
            <v>0</v>
          </cell>
          <cell r="H875">
            <v>3196352.35</v>
          </cell>
          <cell r="I875">
            <v>5766614.2400000002</v>
          </cell>
          <cell r="J875">
            <v>130.47</v>
          </cell>
          <cell r="K875">
            <v>8963097.0600000005</v>
          </cell>
        </row>
        <row r="876">
          <cell r="A876" t="str">
            <v>ITARANA-ES</v>
          </cell>
          <cell r="B876">
            <v>0</v>
          </cell>
          <cell r="C876">
            <v>73821.850000000006</v>
          </cell>
          <cell r="D876">
            <v>93567.8</v>
          </cell>
          <cell r="E876">
            <v>0</v>
          </cell>
          <cell r="F876">
            <v>167389.65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IUNA-ES</v>
          </cell>
          <cell r="B877">
            <v>0</v>
          </cell>
          <cell r="C877">
            <v>94913.81</v>
          </cell>
          <cell r="D877">
            <v>120301.45</v>
          </cell>
          <cell r="E877">
            <v>0</v>
          </cell>
          <cell r="F877">
            <v>215215.26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JAGUARE-ES</v>
          </cell>
          <cell r="B878">
            <v>270542.87</v>
          </cell>
          <cell r="C878">
            <v>114910.87</v>
          </cell>
          <cell r="D878">
            <v>148095.69</v>
          </cell>
          <cell r="E878">
            <v>3539.77</v>
          </cell>
          <cell r="F878">
            <v>537089.19999999995</v>
          </cell>
          <cell r="G878">
            <v>147453.97</v>
          </cell>
          <cell r="H878">
            <v>1954.56</v>
          </cell>
          <cell r="I878">
            <v>2793.46</v>
          </cell>
          <cell r="J878">
            <v>345.82</v>
          </cell>
          <cell r="K878">
            <v>152547.81</v>
          </cell>
        </row>
        <row r="879">
          <cell r="A879" t="str">
            <v>JERONIMO MONTEIRO-ES</v>
          </cell>
          <cell r="B879">
            <v>0</v>
          </cell>
          <cell r="C879">
            <v>73821.850000000006</v>
          </cell>
          <cell r="D879">
            <v>93567.8</v>
          </cell>
          <cell r="E879">
            <v>0</v>
          </cell>
          <cell r="F879">
            <v>167389.65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JOAO NEIVA-ES</v>
          </cell>
          <cell r="B880">
            <v>0</v>
          </cell>
          <cell r="C880">
            <v>80852.509999999995</v>
          </cell>
          <cell r="D880">
            <v>102479.02</v>
          </cell>
          <cell r="E880">
            <v>0</v>
          </cell>
          <cell r="F880">
            <v>183331.53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LARANJA DA TERRA-ES</v>
          </cell>
          <cell r="B881">
            <v>0</v>
          </cell>
          <cell r="C881">
            <v>73821.850000000006</v>
          </cell>
          <cell r="D881">
            <v>93567.8</v>
          </cell>
          <cell r="E881">
            <v>0</v>
          </cell>
          <cell r="F881">
            <v>167389.65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LINHARES-ES</v>
          </cell>
          <cell r="B882">
            <v>281708.02</v>
          </cell>
          <cell r="C882">
            <v>3099824.05</v>
          </cell>
          <cell r="D882">
            <v>3959669.18</v>
          </cell>
          <cell r="E882">
            <v>41902.93</v>
          </cell>
          <cell r="F882">
            <v>7383104.1799999997</v>
          </cell>
          <cell r="G882">
            <v>225849.46</v>
          </cell>
          <cell r="H882">
            <v>491648.21</v>
          </cell>
          <cell r="I882">
            <v>574024.03</v>
          </cell>
          <cell r="J882">
            <v>71218.289999999994</v>
          </cell>
          <cell r="K882">
            <v>1362739.99</v>
          </cell>
        </row>
        <row r="883">
          <cell r="A883" t="str">
            <v>MANTENOPOLIS-ES</v>
          </cell>
          <cell r="B883">
            <v>0</v>
          </cell>
          <cell r="C883">
            <v>77337.179999999993</v>
          </cell>
          <cell r="D883">
            <v>98023.41</v>
          </cell>
          <cell r="E883">
            <v>0</v>
          </cell>
          <cell r="F883">
            <v>175360.59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MARATAIZES-ES</v>
          </cell>
          <cell r="B884">
            <v>0</v>
          </cell>
          <cell r="C884">
            <v>479669.38</v>
          </cell>
          <cell r="D884">
            <v>607971.77</v>
          </cell>
          <cell r="E884">
            <v>0</v>
          </cell>
          <cell r="F884">
            <v>1087641.1499999999</v>
          </cell>
          <cell r="G884">
            <v>0</v>
          </cell>
          <cell r="H884">
            <v>1560988.99</v>
          </cell>
          <cell r="I884">
            <v>1763661.75</v>
          </cell>
          <cell r="J884">
            <v>0</v>
          </cell>
          <cell r="K884">
            <v>3324650.74</v>
          </cell>
        </row>
        <row r="885">
          <cell r="A885" t="str">
            <v>MARECHAL FLORIANO-ES</v>
          </cell>
          <cell r="B885">
            <v>0</v>
          </cell>
          <cell r="C885">
            <v>80852.509999999995</v>
          </cell>
          <cell r="D885">
            <v>102479.02</v>
          </cell>
          <cell r="E885">
            <v>0</v>
          </cell>
          <cell r="F885">
            <v>183331.53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MARILANDIA-ES</v>
          </cell>
          <cell r="B886">
            <v>0</v>
          </cell>
          <cell r="C886">
            <v>73821.850000000006</v>
          </cell>
          <cell r="D886">
            <v>93567.8</v>
          </cell>
          <cell r="E886">
            <v>0</v>
          </cell>
          <cell r="F886">
            <v>167389.65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MIMOSO DO SUL-ES</v>
          </cell>
          <cell r="B887">
            <v>0</v>
          </cell>
          <cell r="C887">
            <v>94913.81</v>
          </cell>
          <cell r="D887">
            <v>120301.45</v>
          </cell>
          <cell r="E887">
            <v>0</v>
          </cell>
          <cell r="F887">
            <v>215215.26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MONTANHA-ES</v>
          </cell>
          <cell r="B888">
            <v>0</v>
          </cell>
          <cell r="C888">
            <v>84367.84</v>
          </cell>
          <cell r="D888">
            <v>106934.63</v>
          </cell>
          <cell r="E888">
            <v>0</v>
          </cell>
          <cell r="F888">
            <v>191302.47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MUCURICI-ES</v>
          </cell>
          <cell r="B889">
            <v>0</v>
          </cell>
          <cell r="C889">
            <v>70306.53</v>
          </cell>
          <cell r="D889">
            <v>89112.19</v>
          </cell>
          <cell r="E889">
            <v>0</v>
          </cell>
          <cell r="F889">
            <v>159418.72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MUNIZ FREIRE-ES</v>
          </cell>
          <cell r="B890">
            <v>0</v>
          </cell>
          <cell r="C890">
            <v>87883.17</v>
          </cell>
          <cell r="D890">
            <v>111390.24</v>
          </cell>
          <cell r="E890">
            <v>0</v>
          </cell>
          <cell r="F890">
            <v>199273.41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MUQUI-ES</v>
          </cell>
          <cell r="B891">
            <v>0</v>
          </cell>
          <cell r="C891">
            <v>80852.509999999995</v>
          </cell>
          <cell r="D891">
            <v>102479.02</v>
          </cell>
          <cell r="E891">
            <v>0</v>
          </cell>
          <cell r="F891">
            <v>183331.53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NOVA VENECIA-ES</v>
          </cell>
          <cell r="B892">
            <v>0</v>
          </cell>
          <cell r="C892">
            <v>108975.13</v>
          </cell>
          <cell r="D892">
            <v>138123.89000000001</v>
          </cell>
          <cell r="E892">
            <v>0</v>
          </cell>
          <cell r="F892">
            <v>247099.02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PANCAS-ES</v>
          </cell>
          <cell r="B893">
            <v>0</v>
          </cell>
          <cell r="C893">
            <v>91398.49</v>
          </cell>
          <cell r="D893">
            <v>115845.84</v>
          </cell>
          <cell r="E893">
            <v>0</v>
          </cell>
          <cell r="F893">
            <v>207244.33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PEDRO CANARIO-ES</v>
          </cell>
          <cell r="B894">
            <v>0</v>
          </cell>
          <cell r="C894">
            <v>91398.49</v>
          </cell>
          <cell r="D894">
            <v>115845.84</v>
          </cell>
          <cell r="E894">
            <v>0</v>
          </cell>
          <cell r="F894">
            <v>207244.33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PINHEIROS-ES</v>
          </cell>
          <cell r="B895">
            <v>0</v>
          </cell>
          <cell r="C895">
            <v>91398.49</v>
          </cell>
          <cell r="D895">
            <v>115845.84</v>
          </cell>
          <cell r="E895">
            <v>0</v>
          </cell>
          <cell r="F895">
            <v>207244.33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PIUMA-ES</v>
          </cell>
          <cell r="B896">
            <v>0</v>
          </cell>
          <cell r="C896">
            <v>413508.09</v>
          </cell>
          <cell r="D896">
            <v>524113.6</v>
          </cell>
          <cell r="E896">
            <v>0</v>
          </cell>
          <cell r="F896">
            <v>937621.69</v>
          </cell>
          <cell r="G896">
            <v>0</v>
          </cell>
          <cell r="H896">
            <v>582660.75</v>
          </cell>
          <cell r="I896">
            <v>0</v>
          </cell>
          <cell r="J896">
            <v>0</v>
          </cell>
          <cell r="K896">
            <v>582660.75</v>
          </cell>
        </row>
        <row r="897">
          <cell r="A897" t="str">
            <v>PONTO BELO-ES</v>
          </cell>
          <cell r="B897">
            <v>0</v>
          </cell>
          <cell r="C897">
            <v>70306.53</v>
          </cell>
          <cell r="D897">
            <v>89112.19</v>
          </cell>
          <cell r="E897">
            <v>0</v>
          </cell>
          <cell r="F897">
            <v>159418.72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PRESIDENTE KENNEDY-ES</v>
          </cell>
          <cell r="B898">
            <v>0</v>
          </cell>
          <cell r="C898">
            <v>347346.79</v>
          </cell>
          <cell r="D898">
            <v>440255.42</v>
          </cell>
          <cell r="E898">
            <v>0</v>
          </cell>
          <cell r="F898">
            <v>787602.21</v>
          </cell>
          <cell r="G898">
            <v>0</v>
          </cell>
          <cell r="H898">
            <v>5242211.75</v>
          </cell>
          <cell r="I898">
            <v>6071523.1900000004</v>
          </cell>
          <cell r="J898">
            <v>0</v>
          </cell>
          <cell r="K898">
            <v>11313734.939999999</v>
          </cell>
        </row>
        <row r="899">
          <cell r="A899" t="str">
            <v>RIO BANANAL-ES</v>
          </cell>
          <cell r="B899">
            <v>0</v>
          </cell>
          <cell r="C899">
            <v>84367.84</v>
          </cell>
          <cell r="D899">
            <v>106934.63</v>
          </cell>
          <cell r="E899">
            <v>0</v>
          </cell>
          <cell r="F899">
            <v>191302.47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RIO NOVO DO SUL-ES</v>
          </cell>
          <cell r="B900">
            <v>0</v>
          </cell>
          <cell r="C900">
            <v>73821.850000000006</v>
          </cell>
          <cell r="D900">
            <v>93567.8</v>
          </cell>
          <cell r="E900">
            <v>0</v>
          </cell>
          <cell r="F900">
            <v>167389.65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SANTA LEOPOLDINA-ES</v>
          </cell>
          <cell r="B901">
            <v>0</v>
          </cell>
          <cell r="C901">
            <v>77337.179999999993</v>
          </cell>
          <cell r="D901">
            <v>98023.41</v>
          </cell>
          <cell r="E901">
            <v>0</v>
          </cell>
          <cell r="F901">
            <v>175360.59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SANTA MARIA DE JETIBA-ES</v>
          </cell>
          <cell r="B902">
            <v>0</v>
          </cell>
          <cell r="C902">
            <v>101944.47</v>
          </cell>
          <cell r="D902">
            <v>129212.67</v>
          </cell>
          <cell r="E902">
            <v>0</v>
          </cell>
          <cell r="F902">
            <v>231157.14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SANTA TERESA-ES</v>
          </cell>
          <cell r="B903">
            <v>0</v>
          </cell>
          <cell r="C903">
            <v>91398.49</v>
          </cell>
          <cell r="D903">
            <v>115845.84</v>
          </cell>
          <cell r="E903">
            <v>0</v>
          </cell>
          <cell r="F903">
            <v>207244.33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</row>
        <row r="904">
          <cell r="A904" t="str">
            <v>SAO DOMINGOS DO NORTE-ES</v>
          </cell>
          <cell r="B904">
            <v>0</v>
          </cell>
          <cell r="C904">
            <v>70306.53</v>
          </cell>
          <cell r="D904">
            <v>89112.19</v>
          </cell>
          <cell r="E904">
            <v>0</v>
          </cell>
          <cell r="F904">
            <v>159418.72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</row>
        <row r="905">
          <cell r="A905" t="str">
            <v>SAO GABRIEL DA PALHA-ES</v>
          </cell>
          <cell r="B905">
            <v>0</v>
          </cell>
          <cell r="C905">
            <v>98429.14</v>
          </cell>
          <cell r="D905">
            <v>124757.06</v>
          </cell>
          <cell r="E905">
            <v>0</v>
          </cell>
          <cell r="F905">
            <v>223186.2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</row>
        <row r="906">
          <cell r="A906" t="str">
            <v>SAO JOSE DO CALCADO-ES</v>
          </cell>
          <cell r="B906">
            <v>0</v>
          </cell>
          <cell r="C906">
            <v>73821.850000000006</v>
          </cell>
          <cell r="D906">
            <v>93567.8</v>
          </cell>
          <cell r="E906">
            <v>0</v>
          </cell>
          <cell r="F906">
            <v>167389.65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SAO MATEUS-ES</v>
          </cell>
          <cell r="B907">
            <v>163701.10999999999</v>
          </cell>
          <cell r="C907">
            <v>850340.03</v>
          </cell>
          <cell r="D907">
            <v>1108491.18</v>
          </cell>
          <cell r="E907">
            <v>41902.93</v>
          </cell>
          <cell r="F907">
            <v>2164435.25</v>
          </cell>
          <cell r="G907">
            <v>142787.72</v>
          </cell>
          <cell r="H907">
            <v>3039.78</v>
          </cell>
          <cell r="I907">
            <v>4343.41</v>
          </cell>
          <cell r="J907">
            <v>538.77</v>
          </cell>
          <cell r="K907">
            <v>150709.68</v>
          </cell>
        </row>
        <row r="908">
          <cell r="A908" t="str">
            <v>SAO ROQUE DO CANAA-ES</v>
          </cell>
          <cell r="B908">
            <v>0</v>
          </cell>
          <cell r="C908">
            <v>73821.850000000006</v>
          </cell>
          <cell r="D908">
            <v>93567.8</v>
          </cell>
          <cell r="E908">
            <v>0</v>
          </cell>
          <cell r="F908">
            <v>167389.65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SERRA-ES</v>
          </cell>
          <cell r="B909">
            <v>44357.54</v>
          </cell>
          <cell r="C909">
            <v>902504.13</v>
          </cell>
          <cell r="D909">
            <v>1174870.5900000001</v>
          </cell>
          <cell r="E909">
            <v>42029.15</v>
          </cell>
          <cell r="F909">
            <v>2163761.41</v>
          </cell>
          <cell r="G909">
            <v>0</v>
          </cell>
          <cell r="H909">
            <v>347109.1</v>
          </cell>
          <cell r="I909">
            <v>0.66</v>
          </cell>
          <cell r="J909">
            <v>1.77</v>
          </cell>
          <cell r="K909">
            <v>347111.53</v>
          </cell>
        </row>
        <row r="910">
          <cell r="A910" t="str">
            <v>SOORETAMA-ES</v>
          </cell>
          <cell r="B910">
            <v>0</v>
          </cell>
          <cell r="C910">
            <v>91398.49</v>
          </cell>
          <cell r="D910">
            <v>115845.84</v>
          </cell>
          <cell r="E910">
            <v>0</v>
          </cell>
          <cell r="F910">
            <v>207244.33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VARGEM ALTA-ES</v>
          </cell>
          <cell r="B911">
            <v>0</v>
          </cell>
          <cell r="C911">
            <v>87883.17</v>
          </cell>
          <cell r="D911">
            <v>111390.24</v>
          </cell>
          <cell r="E911">
            <v>0</v>
          </cell>
          <cell r="F911">
            <v>199273.41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</row>
        <row r="912">
          <cell r="A912" t="str">
            <v>VENDA NOVA DO IMIGRANTE-ES</v>
          </cell>
          <cell r="B912">
            <v>0</v>
          </cell>
          <cell r="C912">
            <v>91398.49</v>
          </cell>
          <cell r="D912">
            <v>115845.84</v>
          </cell>
          <cell r="E912">
            <v>0</v>
          </cell>
          <cell r="F912">
            <v>207244.33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VIANA-ES</v>
          </cell>
          <cell r="B913">
            <v>0</v>
          </cell>
          <cell r="C913">
            <v>139534.45000000001</v>
          </cell>
          <cell r="D913">
            <v>179298.14</v>
          </cell>
          <cell r="E913">
            <v>3579.1</v>
          </cell>
          <cell r="F913">
            <v>322411.69</v>
          </cell>
          <cell r="G913">
            <v>0</v>
          </cell>
          <cell r="H913">
            <v>3404.75</v>
          </cell>
          <cell r="I913">
            <v>4864.03</v>
          </cell>
          <cell r="J913">
            <v>604.08000000000004</v>
          </cell>
          <cell r="K913">
            <v>8872.86</v>
          </cell>
        </row>
        <row r="914">
          <cell r="A914" t="str">
            <v>VILA PAVAO-ES</v>
          </cell>
          <cell r="B914">
            <v>0</v>
          </cell>
          <cell r="C914">
            <v>70306.53</v>
          </cell>
          <cell r="D914">
            <v>89112.19</v>
          </cell>
          <cell r="E914">
            <v>0</v>
          </cell>
          <cell r="F914">
            <v>159418.72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VILA VALERIO-ES</v>
          </cell>
          <cell r="B915">
            <v>0</v>
          </cell>
          <cell r="C915">
            <v>77337.179999999993</v>
          </cell>
          <cell r="D915">
            <v>98023.41</v>
          </cell>
          <cell r="E915">
            <v>0</v>
          </cell>
          <cell r="F915">
            <v>175360.59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VILA VELHA-ES</v>
          </cell>
          <cell r="B916">
            <v>0</v>
          </cell>
          <cell r="C916">
            <v>661612.93999999994</v>
          </cell>
          <cell r="D916">
            <v>838581.76000000001</v>
          </cell>
          <cell r="E916">
            <v>0</v>
          </cell>
          <cell r="F916">
            <v>1500194.7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VITORIA-ES</v>
          </cell>
          <cell r="B917">
            <v>19372.63</v>
          </cell>
          <cell r="C917">
            <v>681626.28</v>
          </cell>
          <cell r="D917">
            <v>866389.18</v>
          </cell>
          <cell r="E917">
            <v>3579.1</v>
          </cell>
          <cell r="F917">
            <v>1570967.19</v>
          </cell>
          <cell r="G917">
            <v>1.94</v>
          </cell>
          <cell r="H917">
            <v>75825.009999999995</v>
          </cell>
          <cell r="I917">
            <v>65487.29</v>
          </cell>
          <cell r="J917">
            <v>8128.17</v>
          </cell>
          <cell r="K917">
            <v>149442.41</v>
          </cell>
        </row>
        <row r="918">
          <cell r="A918" t="str">
            <v>ABADIA DE GOIAS-GO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ABADIANIA-GO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ACREUNA-GO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</row>
        <row r="921">
          <cell r="A921" t="str">
            <v>ADELANDIA-GO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AGUA FRIA DE GOIAS-GO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AGUA LIMPA-GO</v>
          </cell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AGUAS LINDAS DE GOIAS-GO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ALEXANIA-GO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ALOANDIA-GO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ALTO HORIZONTE-GO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ALTO PARAISO DE GOIAS-GO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ALVORADA DO NORTE-GO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AMARALINA-GO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AMERICANO DO BRASIL-GO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AMORINOPOLIS-GO</v>
          </cell>
          <cell r="B932">
            <v>0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ANAPOLIS-GO</v>
          </cell>
          <cell r="B933">
            <v>0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ANHANGUERA-GO</v>
          </cell>
          <cell r="B934">
            <v>0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ANICUNS-GO</v>
          </cell>
          <cell r="B935">
            <v>0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APARECIDA DE GOIANIA-GO</v>
          </cell>
          <cell r="B936">
            <v>0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APARECIDA DO RIO DOCE-GO</v>
          </cell>
          <cell r="B937">
            <v>0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APORE-GO</v>
          </cell>
          <cell r="B938">
            <v>0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ARACU-GO</v>
          </cell>
          <cell r="B939">
            <v>0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ARAGARCAS-GO</v>
          </cell>
          <cell r="B940">
            <v>0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ARAGOIANIA-GO</v>
          </cell>
          <cell r="B941">
            <v>0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ARAGUAPAZ-GO</v>
          </cell>
          <cell r="B942">
            <v>0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ARENOPOLIS-GO</v>
          </cell>
          <cell r="B943">
            <v>0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ARUANA-GO</v>
          </cell>
          <cell r="B944">
            <v>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AURILANDIA-GO</v>
          </cell>
          <cell r="B945">
            <v>0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AVELINOPOLIS-GO</v>
          </cell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BALIZA-GO</v>
          </cell>
          <cell r="B947">
            <v>0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BARRO ALTO-GO</v>
          </cell>
          <cell r="B948">
            <v>0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BELA VISTA DE GOIAS-GO</v>
          </cell>
          <cell r="B949">
            <v>0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BOM JARDIM DE GOIAS-GO</v>
          </cell>
          <cell r="B950">
            <v>0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BOM JESUS DE GOIAS-GO</v>
          </cell>
          <cell r="B951">
            <v>0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BONFINOPOLIS-GO</v>
          </cell>
          <cell r="B952">
            <v>0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BONOPOLIS-GO</v>
          </cell>
          <cell r="B953">
            <v>0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BRAZABRANTES-GO</v>
          </cell>
          <cell r="B954">
            <v>0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BRITANIA-GO</v>
          </cell>
          <cell r="B955">
            <v>0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BURITI ALEGRE-GO</v>
          </cell>
          <cell r="B956">
            <v>0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BURITI DE GOIAS-GO</v>
          </cell>
          <cell r="B957">
            <v>0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BURITINOPOLIS-GO</v>
          </cell>
          <cell r="B958">
            <v>0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CABECEIRAS-GO</v>
          </cell>
          <cell r="B959">
            <v>0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CACHOEIRA ALTA-GO</v>
          </cell>
          <cell r="B960">
            <v>0</v>
          </cell>
          <cell r="C960">
            <v>0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</row>
        <row r="961">
          <cell r="A961" t="str">
            <v>CACHOEIRA DE GOIAS-GO</v>
          </cell>
          <cell r="B961">
            <v>0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CACHOEIRA DOURADA-GO</v>
          </cell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CACU-GO</v>
          </cell>
          <cell r="B963">
            <v>0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CAIAPONIA-GO</v>
          </cell>
          <cell r="B964">
            <v>0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CALDAS NOVAS-GO</v>
          </cell>
          <cell r="B965">
            <v>0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CALDAZINHA-GO</v>
          </cell>
          <cell r="B966">
            <v>0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CAMPESTRE DE GOIAS-GO</v>
          </cell>
          <cell r="B967">
            <v>0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CAMPINACU-GO</v>
          </cell>
          <cell r="B968">
            <v>0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CAMPINORTE-GO</v>
          </cell>
          <cell r="B969">
            <v>0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CAMPO ALEGRE DE GOIAS-GO</v>
          </cell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CAMPO LIMPO DE GOIAS-GO</v>
          </cell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CAMPOS BELOS-GO</v>
          </cell>
          <cell r="B972">
            <v>0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CAMPOS VERDES-GO</v>
          </cell>
          <cell r="B973">
            <v>0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</row>
        <row r="974">
          <cell r="A974" t="str">
            <v>CARMO DO RIO VERDE-GO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</row>
        <row r="975">
          <cell r="A975" t="str">
            <v>CASTELANDIA-GO</v>
          </cell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CATALAO-GO</v>
          </cell>
          <cell r="B976">
            <v>0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CATURAI-GO</v>
          </cell>
          <cell r="B977">
            <v>0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</row>
        <row r="978">
          <cell r="A978" t="str">
            <v>CAVALCANTE-GO</v>
          </cell>
          <cell r="B978">
            <v>0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>CERES-GO</v>
          </cell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</row>
        <row r="980">
          <cell r="A980" t="str">
            <v>CEZARINA-GO</v>
          </cell>
          <cell r="B980">
            <v>0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CHAPADAO DO CEU-GO</v>
          </cell>
          <cell r="B981">
            <v>0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CIDADE OCIDENTAL-GO</v>
          </cell>
          <cell r="B982">
            <v>0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</row>
        <row r="983">
          <cell r="A983" t="str">
            <v>COCALZINHO DE GOIAS-GO</v>
          </cell>
          <cell r="B983">
            <v>0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</row>
        <row r="984">
          <cell r="A984" t="str">
            <v>COLINAS DO SUL-GO</v>
          </cell>
          <cell r="B984">
            <v>0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</row>
        <row r="985">
          <cell r="A985" t="str">
            <v>CORREGO DO OURO-GO</v>
          </cell>
          <cell r="B985">
            <v>0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</row>
        <row r="986">
          <cell r="A986" t="str">
            <v>CORUMBA DE GOIAS-GO</v>
          </cell>
          <cell r="B986">
            <v>0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</row>
        <row r="987">
          <cell r="A987" t="str">
            <v>CORUMBAIBA-GO</v>
          </cell>
          <cell r="B987">
            <v>0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CRISTALINA-GO</v>
          </cell>
          <cell r="B988">
            <v>0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</row>
        <row r="989">
          <cell r="A989" t="str">
            <v>CRISTIANOPOLIS-GO</v>
          </cell>
          <cell r="B989">
            <v>0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</row>
        <row r="990">
          <cell r="A990" t="str">
            <v>CRIXAS-GO</v>
          </cell>
          <cell r="B990">
            <v>0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CROMINIA-GO</v>
          </cell>
          <cell r="B991">
            <v>0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CUMARI-GO</v>
          </cell>
          <cell r="B992">
            <v>0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</row>
        <row r="993">
          <cell r="A993" t="str">
            <v>DAMIANOPOLIS-GO</v>
          </cell>
          <cell r="B993">
            <v>0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</row>
        <row r="994">
          <cell r="A994" t="str">
            <v>DAMOLANDIA-GO</v>
          </cell>
          <cell r="B994">
            <v>0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DAVINOPOLIS-GO</v>
          </cell>
          <cell r="B995">
            <v>0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DIORAMA-GO</v>
          </cell>
          <cell r="B996">
            <v>0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DIVINOPOLIS DE GOIAS-GO</v>
          </cell>
          <cell r="B997">
            <v>0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DOVERLANDIA-GO</v>
          </cell>
          <cell r="B998">
            <v>0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EDEALINA-GO</v>
          </cell>
          <cell r="B999">
            <v>0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EDEIA-GO</v>
          </cell>
          <cell r="B1000">
            <v>0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ESTRELA DO NORTE-GO</v>
          </cell>
          <cell r="B1001">
            <v>0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FAINA-GO</v>
          </cell>
          <cell r="B1002">
            <v>0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FAZENDA NOVA-GO</v>
          </cell>
          <cell r="B1003">
            <v>0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FIRMINOPOLIS-GO</v>
          </cell>
          <cell r="B1004">
            <v>0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FLORES DE GOIAS-GO</v>
          </cell>
          <cell r="B1005">
            <v>0</v>
          </cell>
          <cell r="C1005">
            <v>0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</row>
        <row r="1006">
          <cell r="A1006" t="str">
            <v>FORMOSA-GO</v>
          </cell>
          <cell r="B1006">
            <v>0</v>
          </cell>
          <cell r="C1006">
            <v>0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</row>
        <row r="1007">
          <cell r="A1007" t="str">
            <v>FORMOSO-GO</v>
          </cell>
          <cell r="B1007">
            <v>0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GAMELEIRA DE GOIAS-GO</v>
          </cell>
          <cell r="B1008">
            <v>0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GOIANAPOLIS-GO</v>
          </cell>
          <cell r="B1009">
            <v>0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GOIANDIRA-GO</v>
          </cell>
          <cell r="B1010">
            <v>0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</row>
        <row r="1011">
          <cell r="A1011" t="str">
            <v>GOIANESIA-GO</v>
          </cell>
          <cell r="B1011">
            <v>0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</row>
        <row r="1012">
          <cell r="A1012" t="str">
            <v>GOIANIA-GO</v>
          </cell>
          <cell r="B1012">
            <v>0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GOIANIRA-GO</v>
          </cell>
          <cell r="B1013">
            <v>0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GOIAS-GO</v>
          </cell>
          <cell r="B1014">
            <v>0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GOIATUBA-GO</v>
          </cell>
          <cell r="B1015">
            <v>0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GOUVELANDIA-GO</v>
          </cell>
          <cell r="B1016">
            <v>0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GUAPO-GO</v>
          </cell>
          <cell r="B1017">
            <v>0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GUARAITA-GO</v>
          </cell>
          <cell r="B1018">
            <v>0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GUARANI DE GOIAS-GO</v>
          </cell>
          <cell r="B1019">
            <v>0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GUARINOS-GO</v>
          </cell>
          <cell r="B1020">
            <v>0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HEITORAI-GO</v>
          </cell>
          <cell r="B1021">
            <v>0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HIDROLANDIA-GO</v>
          </cell>
          <cell r="B1022">
            <v>0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HIDROLINA-GO</v>
          </cell>
          <cell r="B1023">
            <v>0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IACIARA-GO</v>
          </cell>
          <cell r="B1024">
            <v>0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INACIOLANDIA-GO</v>
          </cell>
          <cell r="B1025">
            <v>0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INDIARA-GO</v>
          </cell>
          <cell r="B1026">
            <v>0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</row>
        <row r="1027">
          <cell r="A1027" t="str">
            <v>INHUMAS-GO</v>
          </cell>
          <cell r="B1027">
            <v>0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IPAMERI-GO</v>
          </cell>
          <cell r="B1028">
            <v>0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IPIRANGA DE GOIAS-GO</v>
          </cell>
          <cell r="B1029">
            <v>0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IPORA-GO</v>
          </cell>
          <cell r="B1030">
            <v>0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</row>
        <row r="1031">
          <cell r="A1031" t="str">
            <v>ISRAELANDIA-GO</v>
          </cell>
          <cell r="B1031">
            <v>0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</row>
        <row r="1032">
          <cell r="A1032" t="str">
            <v>ITABERAI-GO</v>
          </cell>
          <cell r="B1032">
            <v>0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ITAGUARI-GO</v>
          </cell>
          <cell r="B1033">
            <v>0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</row>
        <row r="1034">
          <cell r="A1034" t="str">
            <v>ITAGUARU-GO</v>
          </cell>
          <cell r="B1034">
            <v>0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</row>
        <row r="1035">
          <cell r="A1035" t="str">
            <v>ITAJA-GO</v>
          </cell>
          <cell r="B1035">
            <v>0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ITAPACI-GO</v>
          </cell>
          <cell r="B1036">
            <v>0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ITAPIRAPUA-GO</v>
          </cell>
          <cell r="B1037">
            <v>0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ITAPURANGA-GO</v>
          </cell>
          <cell r="B1038">
            <v>0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ITARUMA-GO</v>
          </cell>
          <cell r="B1039">
            <v>0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ITAUCU-GO</v>
          </cell>
          <cell r="B1040">
            <v>0</v>
          </cell>
          <cell r="C1040">
            <v>0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</row>
        <row r="1041">
          <cell r="A1041" t="str">
            <v>ITUMBIARA-GO</v>
          </cell>
          <cell r="B1041">
            <v>0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IVOLANDIA-GO</v>
          </cell>
          <cell r="B1042">
            <v>0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JANDAIA-GO</v>
          </cell>
          <cell r="B1043">
            <v>0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JARAGUA-GO</v>
          </cell>
          <cell r="B1044">
            <v>0</v>
          </cell>
          <cell r="C1044">
            <v>0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</row>
        <row r="1045">
          <cell r="A1045" t="str">
            <v>JATAI-GO</v>
          </cell>
          <cell r="B1045">
            <v>0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</row>
        <row r="1046">
          <cell r="A1046" t="str">
            <v>JAUPACI-GO</v>
          </cell>
          <cell r="B1046">
            <v>0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JESUPOLIS-GO</v>
          </cell>
          <cell r="B1047">
            <v>0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JOVIANIA-GO</v>
          </cell>
          <cell r="B1048">
            <v>0</v>
          </cell>
          <cell r="C1048">
            <v>0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</row>
        <row r="1049">
          <cell r="A1049" t="str">
            <v>JUSSARA-GO</v>
          </cell>
          <cell r="B1049">
            <v>0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LAGOA SANTA-GO</v>
          </cell>
          <cell r="B1050">
            <v>0</v>
          </cell>
          <cell r="C1050">
            <v>0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</row>
        <row r="1051">
          <cell r="A1051" t="str">
            <v>LEOPOLDO DE BULHOES-GO</v>
          </cell>
          <cell r="B1051">
            <v>0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LUZIANIA-GO</v>
          </cell>
          <cell r="B1052">
            <v>0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MAIRIPOTABA-GO</v>
          </cell>
          <cell r="B1053">
            <v>0</v>
          </cell>
          <cell r="C1053">
            <v>0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</row>
        <row r="1054">
          <cell r="A1054" t="str">
            <v>MAMBAI-GO</v>
          </cell>
          <cell r="B1054">
            <v>0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MARA ROSA-GO</v>
          </cell>
          <cell r="B1055">
            <v>0</v>
          </cell>
          <cell r="C1055">
            <v>0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MARZAGAO-GO</v>
          </cell>
          <cell r="B1056">
            <v>0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MATRINCHA-GO</v>
          </cell>
          <cell r="B1057">
            <v>0</v>
          </cell>
          <cell r="C1057">
            <v>0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</row>
        <row r="1058">
          <cell r="A1058" t="str">
            <v>MAURILANDIA-GO</v>
          </cell>
          <cell r="B1058">
            <v>0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MIMOSO DE GOIAS-GO</v>
          </cell>
          <cell r="B1059">
            <v>0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MINACU-GO</v>
          </cell>
          <cell r="B1060">
            <v>0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MINEIROS-GO</v>
          </cell>
          <cell r="B1061">
            <v>0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MOIPORA-GO</v>
          </cell>
          <cell r="B1062">
            <v>0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MONTE ALEGRE DE GOIAS-GO</v>
          </cell>
          <cell r="B1063">
            <v>0</v>
          </cell>
          <cell r="C1063">
            <v>0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</row>
        <row r="1064">
          <cell r="A1064" t="str">
            <v>MONTES CLAROS DE GOIAS-GO</v>
          </cell>
          <cell r="B1064">
            <v>0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MONTIVIDIU DO NORTE-GO</v>
          </cell>
          <cell r="B1065">
            <v>0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MONTIVIDIU-GO</v>
          </cell>
          <cell r="B1066">
            <v>0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MORRINHOS-GO</v>
          </cell>
          <cell r="B1067">
            <v>0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MORRO AGUDO DE GOIAS-GO</v>
          </cell>
          <cell r="B1068">
            <v>0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MOSSAMEDES-GO</v>
          </cell>
          <cell r="B1069">
            <v>0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</row>
        <row r="1070">
          <cell r="A1070" t="str">
            <v>MOZARLANDIA-GO</v>
          </cell>
          <cell r="B1070">
            <v>0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MUNDO NOVO-GO</v>
          </cell>
          <cell r="B1071">
            <v>0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MUTUNOPOLIS-GO</v>
          </cell>
          <cell r="B1072">
            <v>0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NAZARIO-GO</v>
          </cell>
          <cell r="B1073">
            <v>0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NEROPOLIS-GO</v>
          </cell>
          <cell r="B1074">
            <v>0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NIQUELANDIA-GO</v>
          </cell>
          <cell r="B1075">
            <v>0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NOVA AMERICA-GO</v>
          </cell>
          <cell r="B1076">
            <v>0</v>
          </cell>
          <cell r="C1076">
            <v>0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</row>
        <row r="1077">
          <cell r="A1077" t="str">
            <v>NOVA AURORA-GO</v>
          </cell>
          <cell r="B1077">
            <v>0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NOVA CRIXAS-GO</v>
          </cell>
          <cell r="B1078">
            <v>0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</row>
        <row r="1079">
          <cell r="A1079" t="str">
            <v>NOVA GLORIA-GO</v>
          </cell>
          <cell r="B1079">
            <v>0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</row>
        <row r="1080">
          <cell r="A1080" t="str">
            <v>NOVA IGUACU DE GOIAS-GO</v>
          </cell>
          <cell r="B1080">
            <v>0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NOVA ROMA-GO</v>
          </cell>
          <cell r="B1081">
            <v>0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NOVA VENEZA-GO</v>
          </cell>
          <cell r="B1082">
            <v>0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</row>
        <row r="1083">
          <cell r="A1083" t="str">
            <v>NOVO BRASIL-GO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</row>
        <row r="1084">
          <cell r="A1084" t="str">
            <v>NOVO GAMA-GO</v>
          </cell>
          <cell r="B1084">
            <v>0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NOVO PLANALTO-GO</v>
          </cell>
          <cell r="B1085">
            <v>0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ORIZONA-GO</v>
          </cell>
          <cell r="B1086">
            <v>0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</row>
        <row r="1087">
          <cell r="A1087" t="str">
            <v>OURO VERDE DE GOIAS-GO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OUVIDOR-GO</v>
          </cell>
          <cell r="B1088">
            <v>0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PADRE BERNARDO-GO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PALESTINA DE GOIAS-GO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PALMEIRAS DE GOIAS-GO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PALMELO-GO</v>
          </cell>
          <cell r="B1092">
            <v>0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PALMINOPOLIS-GO</v>
          </cell>
          <cell r="B1093">
            <v>0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PANAMA-GO</v>
          </cell>
          <cell r="B1094">
            <v>0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PARANAIGUARA-GO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PARAUNA-GO</v>
          </cell>
          <cell r="B1096">
            <v>0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PEROLANDIA-GO</v>
          </cell>
          <cell r="B1097">
            <v>0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PETROLINA DE GOIAS-GO</v>
          </cell>
          <cell r="B1098">
            <v>0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</row>
        <row r="1099">
          <cell r="A1099" t="str">
            <v>PILAR DE GOIAS-GO</v>
          </cell>
          <cell r="B1099">
            <v>0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PIRACANJUBA-GO</v>
          </cell>
          <cell r="B1100">
            <v>0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PIRANHAS-GO</v>
          </cell>
          <cell r="B1101">
            <v>0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PIRENOPOLIS-GO</v>
          </cell>
          <cell r="B1102">
            <v>0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PIRES DO RIO-GO</v>
          </cell>
          <cell r="B1103">
            <v>0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PLANALTINA-GO</v>
          </cell>
          <cell r="B1104">
            <v>0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PONTALINA-GO</v>
          </cell>
          <cell r="B1105">
            <v>0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PORANGATU-GO</v>
          </cell>
          <cell r="B1106">
            <v>0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PORTEIRAO-GO</v>
          </cell>
          <cell r="B1107">
            <v>0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PORTELANDIA-GO</v>
          </cell>
          <cell r="B1108">
            <v>0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POSSE-GO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PROFESSOR JAMIL-GO</v>
          </cell>
          <cell r="B1110">
            <v>0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QUIRINOPOLIS-GO</v>
          </cell>
          <cell r="B1111">
            <v>0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RIALMA-GO</v>
          </cell>
          <cell r="B1112">
            <v>0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RIANAPOLIS-GO</v>
          </cell>
          <cell r="B1113">
            <v>0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RIO QUENTE-GO</v>
          </cell>
          <cell r="B1114">
            <v>0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RIO VERDE-GO</v>
          </cell>
          <cell r="B1115">
            <v>0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RUBIATABA-GO</v>
          </cell>
          <cell r="B1116">
            <v>0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SANCLERLANDIA-GO</v>
          </cell>
          <cell r="B1117">
            <v>0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SANTA BARBARA DE GOIAS-GO</v>
          </cell>
          <cell r="B1118">
            <v>0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SANTA CRUZ DE GOIAS-GO</v>
          </cell>
          <cell r="B1119">
            <v>0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SANTA FE DE GOIAS-GO</v>
          </cell>
          <cell r="B1120">
            <v>0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SANTA HELENA DE GOIAS-GO</v>
          </cell>
          <cell r="B1121">
            <v>0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SANTA ISABEL-GO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SANTA RITA DO ARAGUAIA-GO</v>
          </cell>
          <cell r="B1123">
            <v>0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SANTA RITA DO NOVO DESTINO-GO</v>
          </cell>
          <cell r="B1124">
            <v>0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SANTA ROSA DE GOIAS-GO</v>
          </cell>
          <cell r="B1125">
            <v>0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SANTA TEREZA DE GOIAS-GO</v>
          </cell>
          <cell r="B1126">
            <v>0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SANTA TEREZINHA DE GOIAS-GO</v>
          </cell>
          <cell r="B1127">
            <v>0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SANTO ANTONIO DA BARRA-GO</v>
          </cell>
          <cell r="B1128">
            <v>0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SANTO ANTONIO DE GOIAS-GO</v>
          </cell>
          <cell r="B1129">
            <v>0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SANTO ANTONIO DO DESCOBERTO-GO</v>
          </cell>
          <cell r="B1130">
            <v>0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</row>
        <row r="1131">
          <cell r="A1131" t="str">
            <v>SAO DOMINGOS-GO</v>
          </cell>
          <cell r="B1131">
            <v>0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SAO FRANCISCO DE GOIAS-GO</v>
          </cell>
          <cell r="B1132">
            <v>0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</row>
        <row r="1133">
          <cell r="A1133" t="str">
            <v>SAO JOAO DA PARAUNA-GO</v>
          </cell>
          <cell r="B1133">
            <v>0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SAO JOAO D'ALIANCA-GO</v>
          </cell>
          <cell r="B1134">
            <v>0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SAO LUIS DE MONTES BELOS-GO</v>
          </cell>
          <cell r="B1135">
            <v>0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</row>
        <row r="1136">
          <cell r="A1136" t="str">
            <v>SAO LUIZ DO NORTE-GO</v>
          </cell>
          <cell r="B1136">
            <v>0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</row>
        <row r="1137">
          <cell r="A1137" t="str">
            <v>SAO MIGUEL DO ARAGUAIA-GO</v>
          </cell>
          <cell r="B1137">
            <v>0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SAO MIGUEL DO PASSA QUATRO-GO</v>
          </cell>
          <cell r="B1138">
            <v>0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</row>
        <row r="1139">
          <cell r="A1139" t="str">
            <v>SAO PATRICIO-GO</v>
          </cell>
          <cell r="B1139">
            <v>0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SAO SIMAO-GO</v>
          </cell>
          <cell r="B1140">
            <v>0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SENADOR CANEDO-GO</v>
          </cell>
          <cell r="B1141">
            <v>0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SERRANOPOLIS-GO</v>
          </cell>
          <cell r="B1142">
            <v>0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SILVANIA-GO</v>
          </cell>
          <cell r="B1143">
            <v>0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SIMOLANDIA-GO</v>
          </cell>
          <cell r="B1144">
            <v>0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SITIO D'ABADIA-GO</v>
          </cell>
          <cell r="B1145">
            <v>0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TAQUARAL DE GOIAS-GO</v>
          </cell>
          <cell r="B1146">
            <v>0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TERESINA DE GOIAS-GO</v>
          </cell>
          <cell r="B1147">
            <v>0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</row>
        <row r="1148">
          <cell r="A1148" t="str">
            <v>TEREZOPOLIS DE GOIAS-GO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TRES RANCHOS-GO</v>
          </cell>
          <cell r="B1149">
            <v>0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TRINDADE-GO</v>
          </cell>
          <cell r="B1150">
            <v>0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TROMBAS-GO</v>
          </cell>
          <cell r="B1151">
            <v>0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</row>
        <row r="1152">
          <cell r="A1152" t="str">
            <v>TURVANIA-GO</v>
          </cell>
          <cell r="B1152">
            <v>0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TURVELANDIA-GO</v>
          </cell>
          <cell r="B1153">
            <v>0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UIRAPURU-GO</v>
          </cell>
          <cell r="B1154">
            <v>0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</row>
        <row r="1155">
          <cell r="A1155" t="str">
            <v>URUACU-GO</v>
          </cell>
          <cell r="B1155">
            <v>0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URUANA-GO</v>
          </cell>
          <cell r="B1156">
            <v>0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URUTAI-GO</v>
          </cell>
          <cell r="B1157">
            <v>0</v>
          </cell>
          <cell r="C1157">
            <v>0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</row>
        <row r="1158">
          <cell r="A1158" t="str">
            <v>VALPARAISO DE GOIAS-GO</v>
          </cell>
          <cell r="B1158">
            <v>0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VARJAO-GO</v>
          </cell>
          <cell r="B1159">
            <v>0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VIANOPOLIS-GO</v>
          </cell>
          <cell r="B1160">
            <v>0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</row>
        <row r="1161">
          <cell r="A1161" t="str">
            <v>VICENTINOPOLIS-GO</v>
          </cell>
          <cell r="B1161">
            <v>0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VILA BOA-GO</v>
          </cell>
          <cell r="B1162">
            <v>0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VILA PROPICIO-GO</v>
          </cell>
          <cell r="B1163">
            <v>0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ACAILANDIA-MA</v>
          </cell>
          <cell r="B1164">
            <v>0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AFONSO CUNHA-MA</v>
          </cell>
          <cell r="B1165">
            <v>0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AGUA DOCE DO MARANHAO-MA</v>
          </cell>
          <cell r="B1166">
            <v>0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ALCANTARA-MA</v>
          </cell>
          <cell r="B1167">
            <v>0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ALDEIAS ALTAS-MA</v>
          </cell>
          <cell r="B1168">
            <v>0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ALTAMIRA DO MARANHAO-MA</v>
          </cell>
          <cell r="B1169">
            <v>0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ALTO ALEGRE DO MARANHAO-MA</v>
          </cell>
          <cell r="B1170">
            <v>0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ALTO ALEGRE DO PINDARE-MA</v>
          </cell>
          <cell r="B1171">
            <v>0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ALTO PARNAIBA-MA</v>
          </cell>
          <cell r="B1172">
            <v>0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AMAPA DO MARANHAO-MA</v>
          </cell>
          <cell r="B1173">
            <v>0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AMARANTE DO MARANHAO-MA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ANAJATUBA-MA</v>
          </cell>
          <cell r="B1175">
            <v>0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ANAPURUS-MA</v>
          </cell>
          <cell r="B1176">
            <v>0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APICUM-ACU-MA</v>
          </cell>
          <cell r="B1177">
            <v>0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ARAGUANA-MA</v>
          </cell>
          <cell r="B1178">
            <v>0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ARAIOSES-MA</v>
          </cell>
          <cell r="B1179">
            <v>0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ARAME-MA</v>
          </cell>
          <cell r="B1180">
            <v>0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ARARI-MA</v>
          </cell>
          <cell r="B1181">
            <v>0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AXIXA-MA</v>
          </cell>
          <cell r="B1182">
            <v>0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BACABAL-MA</v>
          </cell>
          <cell r="B1183">
            <v>0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BACABEIRA-MA</v>
          </cell>
          <cell r="B1184">
            <v>0</v>
          </cell>
          <cell r="C1184">
            <v>0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BACURI-MA</v>
          </cell>
          <cell r="B1185">
            <v>0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BACURITUBA-MA</v>
          </cell>
          <cell r="B1186">
            <v>0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BALSAS-MA</v>
          </cell>
          <cell r="B1187">
            <v>0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BARAO DE GRAJAU-MA</v>
          </cell>
          <cell r="B1188">
            <v>0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BARRA DO CORDA-MA</v>
          </cell>
          <cell r="B1189">
            <v>0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BARREIRINHAS-MA</v>
          </cell>
          <cell r="B1190">
            <v>0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BELA VISTA DO MARANHAO-MA</v>
          </cell>
          <cell r="B1191">
            <v>0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BELAGUA-MA</v>
          </cell>
          <cell r="B1192">
            <v>0</v>
          </cell>
          <cell r="C1192">
            <v>0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</row>
        <row r="1193">
          <cell r="A1193" t="str">
            <v>BENEDITO LEITE-MA</v>
          </cell>
          <cell r="B1193">
            <v>0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BEQUIMAO-MA</v>
          </cell>
          <cell r="B1194">
            <v>0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BERNARDO DO MEARIM-MA</v>
          </cell>
          <cell r="B1195">
            <v>0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BOA VISTA DO GURUPI-MA</v>
          </cell>
          <cell r="B1196">
            <v>0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BOM JARDIM-MA</v>
          </cell>
          <cell r="B1197">
            <v>0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BOM JESUS DAS SELVAS-MA</v>
          </cell>
          <cell r="B1198">
            <v>0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BOM LUGAR-MA</v>
          </cell>
          <cell r="B1199">
            <v>0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BREJO DE AREIA-MA</v>
          </cell>
          <cell r="B1200">
            <v>0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BREJO-MA</v>
          </cell>
          <cell r="B1201">
            <v>0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BURITI BRAVO-MA</v>
          </cell>
          <cell r="B1202">
            <v>0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BURITICUPU-MA</v>
          </cell>
          <cell r="B1203">
            <v>0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BURITI-MA</v>
          </cell>
          <cell r="B1204">
            <v>0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BURITIRANA-MA</v>
          </cell>
          <cell r="B1205">
            <v>0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CACHOEIRA GRANDE-MA</v>
          </cell>
          <cell r="B1206">
            <v>0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CAJAPIO-MA</v>
          </cell>
          <cell r="B1207">
            <v>0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</row>
        <row r="1208">
          <cell r="A1208" t="str">
            <v>CAJARI-MA</v>
          </cell>
          <cell r="B1208">
            <v>0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CAMPESTRE DO MARANHAO-MA</v>
          </cell>
          <cell r="B1209">
            <v>0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CANDIDO MENDES-MA</v>
          </cell>
          <cell r="B1210">
            <v>0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CANTANHEDE-MA</v>
          </cell>
          <cell r="B1211">
            <v>0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CAPINZAL DO NORTE-MA</v>
          </cell>
          <cell r="B1212">
            <v>24.77</v>
          </cell>
          <cell r="C1212">
            <v>238191.83</v>
          </cell>
          <cell r="D1212">
            <v>332761.13</v>
          </cell>
          <cell r="E1212">
            <v>41749.839999999997</v>
          </cell>
          <cell r="F1212">
            <v>612727.56999999995</v>
          </cell>
          <cell r="G1212">
            <v>18.579999999999998</v>
          </cell>
          <cell r="H1212">
            <v>0</v>
          </cell>
          <cell r="I1212">
            <v>0</v>
          </cell>
          <cell r="J1212">
            <v>0</v>
          </cell>
          <cell r="K1212">
            <v>18.579999999999998</v>
          </cell>
        </row>
        <row r="1213">
          <cell r="A1213" t="str">
            <v>CAROLINA-MA</v>
          </cell>
          <cell r="B1213">
            <v>0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CARUTAPERA-MA</v>
          </cell>
          <cell r="B1214">
            <v>0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CAXIAS-MA</v>
          </cell>
          <cell r="B1215">
            <v>0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</row>
        <row r="1216">
          <cell r="A1216" t="str">
            <v>CEDRAL-MA</v>
          </cell>
          <cell r="B1216">
            <v>0</v>
          </cell>
          <cell r="C1216">
            <v>0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</row>
        <row r="1217">
          <cell r="A1217" t="str">
            <v>CENTRAL DO MARANHAO-MA</v>
          </cell>
          <cell r="B1217">
            <v>0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</row>
        <row r="1218">
          <cell r="A1218" t="str">
            <v>CENTRO DO GUILHERME-MA</v>
          </cell>
          <cell r="B1218">
            <v>0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CENTRO NOVO DO MARANHAO-MA</v>
          </cell>
          <cell r="B1219">
            <v>0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CHAPADINHA-MA</v>
          </cell>
          <cell r="B1220">
            <v>0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CIDELANDIA-MA</v>
          </cell>
          <cell r="B1221">
            <v>0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CODO-MA</v>
          </cell>
          <cell r="B1222">
            <v>0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COELHO NETO-MA</v>
          </cell>
          <cell r="B1223">
            <v>0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COLINAS-MA</v>
          </cell>
          <cell r="B1224">
            <v>0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CONCEICAO DO LAGO-ACU-MA</v>
          </cell>
          <cell r="B1225">
            <v>0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COROATA-MA</v>
          </cell>
          <cell r="B1226">
            <v>0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CURURUPU-MA</v>
          </cell>
          <cell r="B1227">
            <v>0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</row>
        <row r="1228">
          <cell r="A1228" t="str">
            <v>DAVINOPOLIS-MA</v>
          </cell>
          <cell r="B1228">
            <v>0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DOM PEDRO-MA</v>
          </cell>
          <cell r="B1229">
            <v>0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DUQUE BACELAR-MA</v>
          </cell>
          <cell r="B1230">
            <v>0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ESPERANTINOPOLIS-MA</v>
          </cell>
          <cell r="B1231">
            <v>0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ESTREITO-MA</v>
          </cell>
          <cell r="B1232">
            <v>0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FEIRA NOVA DO MARANHAO-MA</v>
          </cell>
          <cell r="B1233">
            <v>0</v>
          </cell>
          <cell r="C1233">
            <v>0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</row>
        <row r="1234">
          <cell r="A1234" t="str">
            <v>FERNANDO FALCAO-MA</v>
          </cell>
          <cell r="B1234">
            <v>0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</row>
        <row r="1235">
          <cell r="A1235" t="str">
            <v>FORMOSA DA SERRA NEGRA-MA</v>
          </cell>
          <cell r="B1235">
            <v>0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FORTALEZA DOS NOGUEIRAS-MA</v>
          </cell>
          <cell r="B1236">
            <v>0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FORTUNA-MA</v>
          </cell>
          <cell r="B1237">
            <v>0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GODOFREDO VIANA-MA</v>
          </cell>
          <cell r="B1238">
            <v>0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GONCALVES DIAS-MA</v>
          </cell>
          <cell r="B1239">
            <v>0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GOVERNADOR ARCHER-MA</v>
          </cell>
          <cell r="B1240">
            <v>0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GOVERNADOR EDISON LOBAO-MA</v>
          </cell>
          <cell r="B1241">
            <v>0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GOVERNADOR EUGENIO BARROS-MA</v>
          </cell>
          <cell r="B1242">
            <v>0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GOVERNADOR LUIZ ROCHA-MA</v>
          </cell>
          <cell r="B1243">
            <v>0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GOVERNADOR NEWTON BELLO-MA</v>
          </cell>
          <cell r="B1244">
            <v>0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GOVERNADOR NUNES FREIRE-MA</v>
          </cell>
          <cell r="B1245">
            <v>0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GRACA ARANHA-MA</v>
          </cell>
          <cell r="B1246">
            <v>0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GRAJAU-MA</v>
          </cell>
          <cell r="B1247">
            <v>0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GUIMARAES-MA</v>
          </cell>
          <cell r="B1248">
            <v>0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HUMBERTO DE CAMPOS-MA</v>
          </cell>
          <cell r="B1249">
            <v>0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ICATU-MA</v>
          </cell>
          <cell r="B1250">
            <v>0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IGARAPE DO MEIO-MA</v>
          </cell>
          <cell r="B1251">
            <v>0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IGARAPE GRANDE-MA</v>
          </cell>
          <cell r="B1252">
            <v>0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IMPERATRIZ-MA</v>
          </cell>
          <cell r="B1253">
            <v>0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ITAIPAVA DO GRAJAU-MA</v>
          </cell>
          <cell r="B1254">
            <v>0</v>
          </cell>
          <cell r="C1254">
            <v>0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</row>
        <row r="1255">
          <cell r="A1255" t="str">
            <v>ITAPECURU MIRIM-MA</v>
          </cell>
          <cell r="B1255">
            <v>0</v>
          </cell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</row>
        <row r="1256">
          <cell r="A1256" t="str">
            <v>ITINGA DO MARANHAO-MA</v>
          </cell>
          <cell r="B1256">
            <v>0</v>
          </cell>
          <cell r="C1256">
            <v>0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JATOBA-MA</v>
          </cell>
          <cell r="B1257">
            <v>0</v>
          </cell>
          <cell r="C1257">
            <v>0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JENIPAPO DOS VIEIRAS-MA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JOAO LISBOA-MA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JOSELANDIA-MA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JUNCO DO MARANHAO-MA</v>
          </cell>
          <cell r="B1261">
            <v>0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LAGO DA PEDRA-MA</v>
          </cell>
          <cell r="B1262">
            <v>0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LAGO DO JUNCO-MA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LAGO DOS RODRIGUES-MA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LAGO VERDE-MA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LAGOA DO MATO-MA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</row>
        <row r="1267">
          <cell r="A1267" t="str">
            <v>LAGOA GRANDE DO MARANHAO-MA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</row>
        <row r="1268">
          <cell r="A1268" t="str">
            <v>LAJEADO NOVO-MA</v>
          </cell>
          <cell r="B1268">
            <v>0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</row>
        <row r="1269">
          <cell r="A1269" t="str">
            <v>LIMA CAMPOS-MA</v>
          </cell>
          <cell r="B1269">
            <v>19756.48</v>
          </cell>
          <cell r="C1269">
            <v>238191.68</v>
          </cell>
          <cell r="D1269">
            <v>332761.11</v>
          </cell>
          <cell r="E1269">
            <v>41749.839999999997</v>
          </cell>
          <cell r="F1269">
            <v>632459.11</v>
          </cell>
          <cell r="G1269">
            <v>45056.02</v>
          </cell>
          <cell r="H1269">
            <v>0</v>
          </cell>
          <cell r="I1269">
            <v>0</v>
          </cell>
          <cell r="J1269">
            <v>0</v>
          </cell>
          <cell r="K1269">
            <v>45056.02</v>
          </cell>
        </row>
        <row r="1270">
          <cell r="A1270" t="str">
            <v>LORETO-MA</v>
          </cell>
          <cell r="B1270">
            <v>0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</row>
        <row r="1271">
          <cell r="A1271" t="str">
            <v>LUIS DOMINGUES-MA</v>
          </cell>
          <cell r="B1271">
            <v>0</v>
          </cell>
          <cell r="C1271">
            <v>0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</row>
        <row r="1272">
          <cell r="A1272" t="str">
            <v>MAGALHAES DE ALMEIDA-MA</v>
          </cell>
          <cell r="B1272">
            <v>0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MARACACUME-MA</v>
          </cell>
          <cell r="B1273">
            <v>0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MARAJA DO SENA-MA</v>
          </cell>
          <cell r="B1274">
            <v>0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MARANHAOZINHO-MA</v>
          </cell>
          <cell r="B1275">
            <v>0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MATA ROMA-MA</v>
          </cell>
          <cell r="B1276">
            <v>0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MATINHA-MA</v>
          </cell>
          <cell r="B1277">
            <v>0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MATOES DO NORTE-MA</v>
          </cell>
          <cell r="B1278">
            <v>0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MATOES-MA</v>
          </cell>
          <cell r="B1279">
            <v>0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MILAGRES DO MARANHAO-MA</v>
          </cell>
          <cell r="B1280">
            <v>0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MIRADOR-MA</v>
          </cell>
          <cell r="B1281">
            <v>0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MIRANDA DO NORTE-MA</v>
          </cell>
          <cell r="B1282">
            <v>0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MIRINZAL-MA</v>
          </cell>
          <cell r="B1283">
            <v>0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MONCAO-MA</v>
          </cell>
          <cell r="B1284">
            <v>0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MONTES ALTOS-MA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MORROS-MA</v>
          </cell>
          <cell r="B1286">
            <v>0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NINA RODRIGUES-MA</v>
          </cell>
          <cell r="B1287">
            <v>0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NOVA COLINAS-MA</v>
          </cell>
          <cell r="B1288">
            <v>0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NOVA IORQUE-MA</v>
          </cell>
          <cell r="B1289">
            <v>0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NOVA OLINDA DO MARANHAO-MA</v>
          </cell>
          <cell r="B1290">
            <v>0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OLHO D'AGUA DAS CUNHAS-MA</v>
          </cell>
          <cell r="B1291">
            <v>0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OLINDA NOVA DO MARANHAO-MA</v>
          </cell>
          <cell r="B1292">
            <v>0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PACO DO LUMIAR-MA</v>
          </cell>
          <cell r="B1293">
            <v>0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PALMEIRANDIA-MA</v>
          </cell>
          <cell r="B1294">
            <v>0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PARAIBANO-MA</v>
          </cell>
          <cell r="B1295">
            <v>0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PARNARAMA-MA</v>
          </cell>
          <cell r="B1296">
            <v>0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PASSAGEM FRANCA-MA</v>
          </cell>
          <cell r="B1297">
            <v>0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PASTOS BONS-MA</v>
          </cell>
          <cell r="B1298">
            <v>0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PAULINO NEVES-MA</v>
          </cell>
          <cell r="B1299">
            <v>0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PAULO RAMOS-MA</v>
          </cell>
          <cell r="B1300">
            <v>0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PEDREIRAS-MA</v>
          </cell>
          <cell r="B1301">
            <v>43857.18</v>
          </cell>
          <cell r="C1301">
            <v>238191.68</v>
          </cell>
          <cell r="D1301">
            <v>332761.11</v>
          </cell>
          <cell r="E1301">
            <v>41749.839999999997</v>
          </cell>
          <cell r="F1301">
            <v>656559.81000000006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PEDRO DO ROSARIO-MA</v>
          </cell>
          <cell r="B1302">
            <v>0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PENALVA-MA</v>
          </cell>
          <cell r="B1303">
            <v>0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PERI MIRIM-MA</v>
          </cell>
          <cell r="B1304">
            <v>0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PERITORO-MA</v>
          </cell>
          <cell r="B1305">
            <v>0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PINDARE MIRIM-MA</v>
          </cell>
          <cell r="B1306">
            <v>0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PINHEIRO-MA</v>
          </cell>
          <cell r="B1307">
            <v>0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PIO XII-MA</v>
          </cell>
          <cell r="B1308">
            <v>0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PIRAPEMAS-MA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POCAO DE PEDRAS-MA</v>
          </cell>
          <cell r="B1310">
            <v>0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</row>
        <row r="1311">
          <cell r="A1311" t="str">
            <v>PORTO FRANCO-MA</v>
          </cell>
          <cell r="B1311">
            <v>0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PORTO RICO DO MARANHAO-MA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PRESIDENTE DUTRA-MA</v>
          </cell>
          <cell r="B1313">
            <v>0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PRESIDENTE JUSCELINO-MA</v>
          </cell>
          <cell r="B1314">
            <v>0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PRESIDENTE MEDICI-MA</v>
          </cell>
          <cell r="B1315">
            <v>0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PRESIDENTE SARNEY-MA</v>
          </cell>
          <cell r="B1316">
            <v>0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PRESIDENTE VARGAS-MA</v>
          </cell>
          <cell r="B1317">
            <v>0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PRIMEIRA CRUZ-MA</v>
          </cell>
          <cell r="B1318">
            <v>0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RAPOSA-MA</v>
          </cell>
          <cell r="B1319">
            <v>0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RIACHAO-MA</v>
          </cell>
          <cell r="B1320">
            <v>0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RIBAMAR FIQUENE-MA</v>
          </cell>
          <cell r="B1321">
            <v>0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ROSARIO-MA</v>
          </cell>
          <cell r="B1322">
            <v>0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SAMBAIBA-MA</v>
          </cell>
          <cell r="B1323">
            <v>0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SANTA FILOMENA DO MARANHAO-MA</v>
          </cell>
          <cell r="B1324">
            <v>0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SANTA HELENA-MA</v>
          </cell>
          <cell r="B1325">
            <v>0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SANTA INES-MA</v>
          </cell>
          <cell r="B1326">
            <v>0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SANTA LUZIA DO PARUA-MA</v>
          </cell>
          <cell r="B1327">
            <v>0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SANTA LUZIA-MA</v>
          </cell>
          <cell r="B1328">
            <v>0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SANTA QUITERIA DO MARANHAO-MA</v>
          </cell>
          <cell r="B1329">
            <v>0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SANTA RITA-MA</v>
          </cell>
          <cell r="B1330">
            <v>0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</row>
        <row r="1331">
          <cell r="A1331" t="str">
            <v>SANTANA DO MARANHAO-MA</v>
          </cell>
          <cell r="B1331">
            <v>0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</row>
        <row r="1332">
          <cell r="A1332" t="str">
            <v>SANTO AMARO DO MARANHAO-MA</v>
          </cell>
          <cell r="B1332">
            <v>0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SANTO ANTONIO DOS LOPES-MA</v>
          </cell>
          <cell r="B1333">
            <v>29306.55</v>
          </cell>
          <cell r="C1333">
            <v>238234.76</v>
          </cell>
          <cell r="D1333">
            <v>332791.23</v>
          </cell>
          <cell r="E1333">
            <v>41774.800000000003</v>
          </cell>
          <cell r="F1333">
            <v>642107.34</v>
          </cell>
          <cell r="G1333">
            <v>116004.1</v>
          </cell>
          <cell r="H1333">
            <v>0</v>
          </cell>
          <cell r="I1333">
            <v>0</v>
          </cell>
          <cell r="J1333">
            <v>0</v>
          </cell>
          <cell r="K1333">
            <v>116004.1</v>
          </cell>
        </row>
        <row r="1334">
          <cell r="A1334" t="str">
            <v>SAO BENEDITO DO RIO PRETO-MA</v>
          </cell>
          <cell r="B1334">
            <v>0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</row>
        <row r="1335">
          <cell r="A1335" t="str">
            <v>SAO BENTO-MA</v>
          </cell>
          <cell r="B1335">
            <v>0</v>
          </cell>
          <cell r="C1335">
            <v>0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</row>
        <row r="1336">
          <cell r="A1336" t="str">
            <v>SAO BERNARDO-MA</v>
          </cell>
          <cell r="B1336">
            <v>0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SAO DOMINGOS DO AZEITAO-MA</v>
          </cell>
          <cell r="B1337">
            <v>0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SAO DOMINGOS DO MARANHAO-MA</v>
          </cell>
          <cell r="B1338">
            <v>0</v>
          </cell>
          <cell r="C1338">
            <v>0</v>
          </cell>
          <cell r="D1338">
            <v>0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</row>
        <row r="1339">
          <cell r="A1339" t="str">
            <v>SAO FELIX DE BALSAS-MA</v>
          </cell>
          <cell r="B1339">
            <v>0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SAO FRANCISCO DO BREJAO-MA</v>
          </cell>
          <cell r="B1340">
            <v>0</v>
          </cell>
          <cell r="C1340">
            <v>0</v>
          </cell>
          <cell r="D1340">
            <v>0</v>
          </cell>
          <cell r="E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</row>
        <row r="1341">
          <cell r="A1341" t="str">
            <v>SAO FRANCISCO DO MARANHAO-MA</v>
          </cell>
          <cell r="B1341">
            <v>0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SAO JOAO BATISTA-MA</v>
          </cell>
          <cell r="B1342">
            <v>0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SAO JOAO DO CARU-MA</v>
          </cell>
          <cell r="B1343">
            <v>0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SAO JOAO DO PARAISO-MA</v>
          </cell>
          <cell r="B1344">
            <v>0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SAO JOAO DO SOTER-MA</v>
          </cell>
          <cell r="B1345">
            <v>0</v>
          </cell>
          <cell r="C1345">
            <v>0</v>
          </cell>
          <cell r="D1345">
            <v>0</v>
          </cell>
          <cell r="E1345">
            <v>0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</row>
        <row r="1346">
          <cell r="A1346" t="str">
            <v>SAO JOAO DOS PATOS-MA</v>
          </cell>
          <cell r="B1346">
            <v>0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SAO JOSE DE RIBAMAR-MA</v>
          </cell>
          <cell r="B1347">
            <v>0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SAO JOSE DOS BASILIOS-MA</v>
          </cell>
          <cell r="B1348">
            <v>0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</row>
        <row r="1349">
          <cell r="A1349" t="str">
            <v>SAO LUIS GONZAGA DO MARANHAO-MA</v>
          </cell>
          <cell r="B1349">
            <v>0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</row>
        <row r="1350">
          <cell r="A1350" t="str">
            <v>SAO LUIS-MA</v>
          </cell>
          <cell r="B1350">
            <v>0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SAO MATEUS DO MARANHAO-MA</v>
          </cell>
          <cell r="B1351">
            <v>0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SAO PEDRO DA AGUA BRANCA-MA</v>
          </cell>
          <cell r="B1352">
            <v>0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SAO PEDRO DOS CRENTES-MA</v>
          </cell>
          <cell r="B1353">
            <v>0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SAO RAIMUNDO DAS MANGABEIRAS-MA</v>
          </cell>
          <cell r="B1354">
            <v>0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SAO RAIMUNDO DO DOCA BEZERRA-MA</v>
          </cell>
          <cell r="B1355">
            <v>0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SAO ROBERTO-MA</v>
          </cell>
          <cell r="B1356">
            <v>0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SAO VICENTE FERRER-MA</v>
          </cell>
          <cell r="B1357">
            <v>0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SATUBINHA-MA</v>
          </cell>
          <cell r="B1358">
            <v>0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SENADOR ALEXANDRE COSTA-MA</v>
          </cell>
          <cell r="B1359">
            <v>0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SENADOR LA ROCQUE-MA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SERRANO DO MARANHAO-MA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SITIO NOVO-MA</v>
          </cell>
          <cell r="B1362">
            <v>0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SUCUPIRA DO NORTE-MA</v>
          </cell>
          <cell r="B1363">
            <v>0</v>
          </cell>
          <cell r="C1363">
            <v>0</v>
          </cell>
          <cell r="D1363">
            <v>0</v>
          </cell>
          <cell r="E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SUCUPIRA DO RIACHAO-MA</v>
          </cell>
          <cell r="B1364">
            <v>0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TASSO FRAGOSO-MA</v>
          </cell>
          <cell r="B1365">
            <v>0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TIMBIRAS-MA</v>
          </cell>
          <cell r="B1366">
            <v>0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</row>
        <row r="1367">
          <cell r="A1367" t="str">
            <v>TIMON-MA</v>
          </cell>
          <cell r="B1367">
            <v>0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</row>
        <row r="1368">
          <cell r="A1368" t="str">
            <v>TRIZIDELA DO VALE-MA</v>
          </cell>
          <cell r="B1368">
            <v>196581.41</v>
          </cell>
          <cell r="C1368">
            <v>238191.68</v>
          </cell>
          <cell r="D1368">
            <v>332761.11</v>
          </cell>
          <cell r="E1368">
            <v>41749.839999999997</v>
          </cell>
          <cell r="F1368">
            <v>809284.04</v>
          </cell>
          <cell r="G1368">
            <v>147436.04999999999</v>
          </cell>
          <cell r="H1368">
            <v>0</v>
          </cell>
          <cell r="I1368">
            <v>0</v>
          </cell>
          <cell r="J1368">
            <v>0</v>
          </cell>
          <cell r="K1368">
            <v>147436.04999999999</v>
          </cell>
        </row>
        <row r="1369">
          <cell r="A1369" t="str">
            <v>TUFILANDIA-MA</v>
          </cell>
          <cell r="B1369">
            <v>0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TUNTUM-MA</v>
          </cell>
          <cell r="B1370">
            <v>0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TURIACU-MA</v>
          </cell>
          <cell r="B1371">
            <v>0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TURILANDIA-MA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</row>
        <row r="1373">
          <cell r="A1373" t="str">
            <v>TUTOIA-MA</v>
          </cell>
          <cell r="B1373">
            <v>0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URBANO SANTOS-MA</v>
          </cell>
          <cell r="B1374">
            <v>0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VARGEM GRANDE-MA</v>
          </cell>
          <cell r="B1375">
            <v>0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VIANA-MA</v>
          </cell>
          <cell r="B1376">
            <v>0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VILA NOVA DOS MARTIRIOS-MA</v>
          </cell>
          <cell r="B1377">
            <v>0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VITORIA DO MEARIM-MA</v>
          </cell>
          <cell r="B1378">
            <v>0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VITORINO FREIRE-MA</v>
          </cell>
          <cell r="B1379">
            <v>0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ZE DOCA-MA</v>
          </cell>
          <cell r="B1380">
            <v>0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ABADIA DOS DOURADOS-MG</v>
          </cell>
          <cell r="B1381">
            <v>0</v>
          </cell>
          <cell r="C1381">
            <v>0</v>
          </cell>
          <cell r="D1381">
            <v>0</v>
          </cell>
          <cell r="E1381">
            <v>0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</row>
        <row r="1382">
          <cell r="A1382" t="str">
            <v>ABAETE-MG</v>
          </cell>
          <cell r="B1382">
            <v>0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ABRE CAMPO-MG</v>
          </cell>
          <cell r="B1383">
            <v>0</v>
          </cell>
          <cell r="C1383">
            <v>0</v>
          </cell>
          <cell r="D1383">
            <v>0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</row>
        <row r="1384">
          <cell r="A1384" t="str">
            <v>ACAIACA-MG</v>
          </cell>
          <cell r="B1384">
            <v>0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ACUCENA-MG</v>
          </cell>
          <cell r="B1385">
            <v>0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AGUA BOA-MG</v>
          </cell>
          <cell r="B1386">
            <v>0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AGUA COMPRIDA-MG</v>
          </cell>
          <cell r="B1387">
            <v>0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AGUANIL-MG</v>
          </cell>
          <cell r="B1388">
            <v>0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AGUAS FORMOSAS-MG</v>
          </cell>
          <cell r="B1389">
            <v>0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AGUAS VERMELHAS-MG</v>
          </cell>
          <cell r="B1390">
            <v>0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AIMORES-MG</v>
          </cell>
          <cell r="B1391">
            <v>0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AIURUOCA-MG</v>
          </cell>
          <cell r="B1392">
            <v>0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ALAGOA-MG</v>
          </cell>
          <cell r="B1393">
            <v>0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ALBERTINA-MG</v>
          </cell>
          <cell r="B1394">
            <v>0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ALEM PARAIBA-MG</v>
          </cell>
          <cell r="B1395">
            <v>0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ALFENAS-MG</v>
          </cell>
          <cell r="B1396">
            <v>0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ALFREDO VASCONCELOS-MG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ALMENARA-MG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ALPERCATA-MG</v>
          </cell>
          <cell r="B1399">
            <v>0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ALPINOPOLIS-MG</v>
          </cell>
          <cell r="B1400">
            <v>0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ALTEROSA-MG</v>
          </cell>
          <cell r="B1401">
            <v>0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ALTO CAPARAO-MG</v>
          </cell>
          <cell r="B1402">
            <v>0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ALTO JEQUITIBA-MG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ALTO RIO DOCE-MG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ALVARENGA-MG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ALVINOPOLIS-MG</v>
          </cell>
          <cell r="B1406">
            <v>0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ALVORADA DE MINAS-MG</v>
          </cell>
          <cell r="B1407">
            <v>0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AMPARO DO SERRA-MG</v>
          </cell>
          <cell r="B1408">
            <v>0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ANDRADAS-MG</v>
          </cell>
          <cell r="B1409">
            <v>0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ANDRELANDIA-MG</v>
          </cell>
          <cell r="B1410">
            <v>0</v>
          </cell>
          <cell r="C1410">
            <v>0</v>
          </cell>
          <cell r="D1410">
            <v>0</v>
          </cell>
          <cell r="E1410">
            <v>0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</row>
        <row r="1411">
          <cell r="A1411" t="str">
            <v>ANGELANDIA-MG</v>
          </cell>
          <cell r="B1411">
            <v>0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ANTONIO CARLOS-MG</v>
          </cell>
          <cell r="B1412">
            <v>0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ANTONIO DIAS-MG</v>
          </cell>
          <cell r="B1413">
            <v>0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ANTONIO PRADO DE MINAS-MG</v>
          </cell>
          <cell r="B1414">
            <v>0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ARACAI-MG</v>
          </cell>
          <cell r="B1415">
            <v>0</v>
          </cell>
          <cell r="C1415">
            <v>0</v>
          </cell>
          <cell r="D1415">
            <v>0</v>
          </cell>
          <cell r="E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</row>
        <row r="1416">
          <cell r="A1416" t="str">
            <v>ARACITABA-MG</v>
          </cell>
          <cell r="B1416">
            <v>0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ARACUAI-MG</v>
          </cell>
          <cell r="B1417">
            <v>0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</row>
        <row r="1418">
          <cell r="A1418" t="str">
            <v>ARAGUARI-MG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ARANTINA-MG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</row>
        <row r="1420">
          <cell r="A1420" t="str">
            <v>ARAPONGA-MG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</row>
        <row r="1421">
          <cell r="A1421" t="str">
            <v>ARAPORA-MG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</row>
        <row r="1422">
          <cell r="A1422" t="str">
            <v>ARAPUA-MG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ARAUJOS-MG</v>
          </cell>
          <cell r="B1423">
            <v>0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ARAXA-MG</v>
          </cell>
          <cell r="B1424">
            <v>0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ARCEBURGO-MG</v>
          </cell>
          <cell r="B1425">
            <v>0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ARCOS-MG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AREADO-MG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ARGIRITA-MG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</row>
        <row r="1429">
          <cell r="A1429" t="str">
            <v>ARICANDUVA-MG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</row>
        <row r="1430">
          <cell r="A1430" t="str">
            <v>ARINOS-MG</v>
          </cell>
          <cell r="B1430">
            <v>0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</row>
        <row r="1431">
          <cell r="A1431" t="str">
            <v>ASTOLFO DUTRA-MG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ATALEIA-MG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AUGUSTO DE LIMA-MG</v>
          </cell>
          <cell r="B1433">
            <v>0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BAEPENDI-MG</v>
          </cell>
          <cell r="B1434">
            <v>0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BALDIM-MG</v>
          </cell>
          <cell r="B1435">
            <v>0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BAMBUI-MG</v>
          </cell>
          <cell r="B1436">
            <v>0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BANDEIRA DO SUL-MG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BANDEIRA-MG</v>
          </cell>
          <cell r="B1438">
            <v>0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BARAO DE COCAIS-MG</v>
          </cell>
          <cell r="B1439">
            <v>0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BARAO DE MONTE ALTO-MG</v>
          </cell>
          <cell r="B1440">
            <v>0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BARBACENA-MG</v>
          </cell>
          <cell r="B1441">
            <v>0</v>
          </cell>
          <cell r="C1441">
            <v>20013.34</v>
          </cell>
          <cell r="D1441">
            <v>27807.42</v>
          </cell>
          <cell r="E1441">
            <v>3579.1</v>
          </cell>
          <cell r="F1441">
            <v>51399.86</v>
          </cell>
          <cell r="G1441">
            <v>0</v>
          </cell>
          <cell r="H1441">
            <v>361.77</v>
          </cell>
          <cell r="I1441">
            <v>517.01</v>
          </cell>
          <cell r="J1441">
            <v>64.040000000000006</v>
          </cell>
          <cell r="K1441">
            <v>942.82</v>
          </cell>
        </row>
        <row r="1442">
          <cell r="A1442" t="str">
            <v>BARRA LONGA-MG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BARROSO-MG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BELA VISTA DE MINAS-MG</v>
          </cell>
          <cell r="B1444">
            <v>0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</row>
        <row r="1445">
          <cell r="A1445" t="str">
            <v>BELMIRO BRAGA-MG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BELO HORIZONTE-MG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BELO ORIENTE-MG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BELO VALE-MG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BERILO-MG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</row>
        <row r="1450">
          <cell r="A1450" t="str">
            <v>BERIZAL-MG</v>
          </cell>
          <cell r="B1450">
            <v>0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BERTOPOLIS-MG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BETIM-MG</v>
          </cell>
          <cell r="B1452">
            <v>0</v>
          </cell>
          <cell r="C1452">
            <v>20013.34</v>
          </cell>
          <cell r="D1452">
            <v>27807.42</v>
          </cell>
          <cell r="E1452">
            <v>3579.1</v>
          </cell>
          <cell r="F1452">
            <v>51399.86</v>
          </cell>
          <cell r="G1452">
            <v>0</v>
          </cell>
          <cell r="H1452">
            <v>39892.239999999998</v>
          </cell>
          <cell r="I1452">
            <v>57002.45</v>
          </cell>
          <cell r="J1452">
            <v>7065.24</v>
          </cell>
          <cell r="K1452">
            <v>103959.93</v>
          </cell>
        </row>
        <row r="1453">
          <cell r="A1453" t="str">
            <v>BIAS FORTES-MG</v>
          </cell>
          <cell r="B1453">
            <v>0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BICAS-MG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BIQUINHAS-MG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BOA ESPERANCA-MG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BOCAINA DE MINAS-MG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</row>
        <row r="1458">
          <cell r="A1458" t="str">
            <v>BOCAIUVA-MG</v>
          </cell>
          <cell r="B1458">
            <v>0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</row>
        <row r="1459">
          <cell r="A1459" t="str">
            <v>BOM DESPACHO-MG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BOM JARDIM DE MINAS-MG</v>
          </cell>
          <cell r="B1460">
            <v>0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BOM JESUS DA PENHA-MG</v>
          </cell>
          <cell r="B1461">
            <v>0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BOM JESUS DO AMPARO-MG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BOM JESUS DO GALHO-MG</v>
          </cell>
          <cell r="B1463">
            <v>0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BOM REPOUSO-MG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BOM SUCESSO-MG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BONFIM-MG</v>
          </cell>
          <cell r="B1466">
            <v>0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BONFINOPOLIS DE MINAS-MG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BONITO DE MINAS-MG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BORDA DA MATA-MG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BOTELHOS-MG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BOTUMIRIM-MG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BRAS PIRES-MG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BRASILANDIA DE MINAS-MG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BRASILIA DE MINAS-MG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BRASOPOLIS-MG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BRAUNAS-MG</v>
          </cell>
          <cell r="B1476">
            <v>0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BRUMADINHO-MG</v>
          </cell>
          <cell r="B1477">
            <v>45465.29</v>
          </cell>
          <cell r="C1477">
            <v>243296.01</v>
          </cell>
          <cell r="D1477">
            <v>343395.8</v>
          </cell>
          <cell r="E1477">
            <v>42296.4</v>
          </cell>
          <cell r="F1477">
            <v>674453.5</v>
          </cell>
          <cell r="G1477">
            <v>0</v>
          </cell>
          <cell r="H1477">
            <v>2.27</v>
          </cell>
          <cell r="I1477">
            <v>0.82</v>
          </cell>
          <cell r="J1477">
            <v>2.19</v>
          </cell>
          <cell r="K1477">
            <v>5.28</v>
          </cell>
        </row>
        <row r="1478">
          <cell r="A1478" t="str">
            <v>BUENO BRANDAO-MG</v>
          </cell>
          <cell r="B1478">
            <v>0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BUENOPOLIS-MG</v>
          </cell>
          <cell r="B1479">
            <v>0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BUGRE-MG</v>
          </cell>
          <cell r="B1480">
            <v>0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BURITIS-MG</v>
          </cell>
          <cell r="B1481">
            <v>0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BURITIZEIRO-MG</v>
          </cell>
          <cell r="B1482">
            <v>0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CABECEIRA GRANDE-MG</v>
          </cell>
          <cell r="B1483">
            <v>0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CABO VERDE-MG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CACHOEIRA DA PRATA-MG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CACHOEIRA DE MINAS-MG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CACHOEIRA DO PAJEU-MG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CACHOEIRA DOURADA-MG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CAETANOPOLIS-MG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CAETE-MG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</row>
        <row r="1491">
          <cell r="A1491" t="str">
            <v>CAIANA-MG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</row>
        <row r="1492">
          <cell r="A1492" t="str">
            <v>CAJURI-MG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CALDAS-MG</v>
          </cell>
          <cell r="B1493">
            <v>0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CAMACHO-MG</v>
          </cell>
          <cell r="B1494">
            <v>0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CAMANDUCAIA-MG</v>
          </cell>
          <cell r="B1495">
            <v>0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CAMBUI-MG</v>
          </cell>
          <cell r="B1496">
            <v>0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</row>
        <row r="1497">
          <cell r="A1497" t="str">
            <v>CAMBUQUIRA-MG</v>
          </cell>
          <cell r="B1497">
            <v>0</v>
          </cell>
          <cell r="C1497">
            <v>0</v>
          </cell>
          <cell r="D1497">
            <v>0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</row>
        <row r="1498">
          <cell r="A1498" t="str">
            <v>CAMPANARIO-MG</v>
          </cell>
          <cell r="B1498">
            <v>0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</row>
        <row r="1499">
          <cell r="A1499" t="str">
            <v>CAMPANHA-MG</v>
          </cell>
          <cell r="B1499">
            <v>0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CAMPESTRE-MG</v>
          </cell>
          <cell r="B1500">
            <v>0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CAMPINA VERDE-MG</v>
          </cell>
          <cell r="B1501">
            <v>0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CAMPO AZUL-MG</v>
          </cell>
          <cell r="B1502">
            <v>0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CAMPO BELO-MG</v>
          </cell>
          <cell r="B1503">
            <v>0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CAMPO DO MEIO-MG</v>
          </cell>
          <cell r="B1504">
            <v>0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CAMPO FLORIDO-MG</v>
          </cell>
          <cell r="B1505">
            <v>0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</row>
        <row r="1506">
          <cell r="A1506" t="str">
            <v>CAMPOS ALTOS-MG</v>
          </cell>
          <cell r="B1506">
            <v>0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CAMPOS GERAIS-MG</v>
          </cell>
          <cell r="B1507">
            <v>0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CANA VERDE-MG</v>
          </cell>
          <cell r="B1508">
            <v>0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CANAA-MG</v>
          </cell>
          <cell r="B1509">
            <v>0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CANAPOLIS-MG</v>
          </cell>
          <cell r="B1510">
            <v>0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CANDEIAS-MG</v>
          </cell>
          <cell r="B1511">
            <v>0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CANTAGALO-MG</v>
          </cell>
          <cell r="B1512">
            <v>0</v>
          </cell>
          <cell r="C1512">
            <v>0</v>
          </cell>
          <cell r="D1512">
            <v>0</v>
          </cell>
          <cell r="E1512">
            <v>0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</row>
        <row r="1513">
          <cell r="A1513" t="str">
            <v>CAPARAO-MG</v>
          </cell>
          <cell r="B1513">
            <v>0</v>
          </cell>
          <cell r="C1513">
            <v>0</v>
          </cell>
          <cell r="D1513">
            <v>0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</row>
        <row r="1514">
          <cell r="A1514" t="str">
            <v>CAPELA NOVA-MG</v>
          </cell>
          <cell r="B1514">
            <v>0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CAPELINHA-MG</v>
          </cell>
          <cell r="B1515">
            <v>0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CAPETINGA-MG</v>
          </cell>
          <cell r="B1516">
            <v>0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CAPIM BRANCO-MG</v>
          </cell>
          <cell r="B1517">
            <v>0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CAPINOPOLIS-MG</v>
          </cell>
          <cell r="B1518">
            <v>0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CAPITAO ANDRADE-MG</v>
          </cell>
          <cell r="B1519">
            <v>0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CAPITAO ENEAS-MG</v>
          </cell>
          <cell r="B1520">
            <v>0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CAPITOLIO-MG</v>
          </cell>
          <cell r="B1521">
            <v>0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CAPUTIRA-MG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</row>
        <row r="1523">
          <cell r="A1523" t="str">
            <v>CARAI-MG</v>
          </cell>
          <cell r="B1523">
            <v>0</v>
          </cell>
          <cell r="C1523">
            <v>0</v>
          </cell>
          <cell r="D1523">
            <v>0</v>
          </cell>
          <cell r="E1523">
            <v>0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</row>
        <row r="1524">
          <cell r="A1524" t="str">
            <v>CARANAIBA-MG</v>
          </cell>
          <cell r="B1524">
            <v>0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CARANDAI-MG</v>
          </cell>
          <cell r="B1525">
            <v>0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CARANGOLA-MG</v>
          </cell>
          <cell r="B1526">
            <v>0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CARATINGA-MG</v>
          </cell>
          <cell r="B1527">
            <v>0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CARBONITA-MG</v>
          </cell>
          <cell r="B1528">
            <v>0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CAREACU-MG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</row>
        <row r="1530">
          <cell r="A1530" t="str">
            <v>CARLOS CHAGAS-MG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</row>
        <row r="1531">
          <cell r="A1531" t="str">
            <v>CARMESIA-MG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CARMO DA CACHOEIRA-MG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</row>
        <row r="1533">
          <cell r="A1533" t="str">
            <v>CARMO DA MATA-MG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CARMO DE MINAS-MG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CARMO DO CAJURU-MG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CARMO DO PARANAIBA-MG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CARMO DO RIO CLARO-MG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CARMOPOLIS DE MINAS-MG</v>
          </cell>
          <cell r="B1538">
            <v>0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CARNEIRINHO-MG</v>
          </cell>
          <cell r="B1539">
            <v>0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CARRANCAS-MG</v>
          </cell>
          <cell r="B1540">
            <v>0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CARVALHOPOLIS-MG</v>
          </cell>
          <cell r="B1541">
            <v>0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CARVALHOS-MG</v>
          </cell>
          <cell r="B1542">
            <v>0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</row>
        <row r="1543">
          <cell r="A1543" t="str">
            <v>CASA GRANDE-MG</v>
          </cell>
          <cell r="B1543">
            <v>0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CASCALHO RICO-MG</v>
          </cell>
          <cell r="B1544">
            <v>0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CASSIA-MG</v>
          </cell>
          <cell r="B1545">
            <v>0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CATAGUASES-MG</v>
          </cell>
          <cell r="B1546">
            <v>0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CATAS ALTAS DA NORUEGA-MG</v>
          </cell>
          <cell r="B1547">
            <v>0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CATAS ALTAS-MG</v>
          </cell>
          <cell r="B1548">
            <v>0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</row>
        <row r="1549">
          <cell r="A1549" t="str">
            <v>CATUJI-MG</v>
          </cell>
          <cell r="B1549">
            <v>0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CATUTI-MG</v>
          </cell>
          <cell r="B1550">
            <v>0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CAXAMBU-MG</v>
          </cell>
          <cell r="B1551">
            <v>0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CEDRO DO ABAETE-MG</v>
          </cell>
          <cell r="B1552">
            <v>0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CENTRAL DE MINAS-MG</v>
          </cell>
          <cell r="B1553">
            <v>0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CENTRALINA-MG</v>
          </cell>
          <cell r="B1554">
            <v>0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CHACARA-MG</v>
          </cell>
          <cell r="B1555">
            <v>0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CHALE-MG</v>
          </cell>
          <cell r="B1556">
            <v>0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CHAPADA DO NORTE-MG</v>
          </cell>
          <cell r="B1557">
            <v>0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CHAPADA GAUCHA-MG</v>
          </cell>
          <cell r="B1558">
            <v>0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CHIADOR-MG</v>
          </cell>
          <cell r="B1559">
            <v>0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CIPOTANEA-MG</v>
          </cell>
          <cell r="B1560">
            <v>0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CLARAVAL-MG</v>
          </cell>
          <cell r="B1561">
            <v>0</v>
          </cell>
          <cell r="C1561">
            <v>0</v>
          </cell>
          <cell r="D1561">
            <v>0</v>
          </cell>
          <cell r="E1561">
            <v>0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</row>
        <row r="1562">
          <cell r="A1562" t="str">
            <v>CLARO DOS POCOES-MG</v>
          </cell>
          <cell r="B1562">
            <v>0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</row>
        <row r="1563">
          <cell r="A1563" t="str">
            <v>CLAUDIO-MG</v>
          </cell>
          <cell r="B1563">
            <v>0</v>
          </cell>
          <cell r="C1563">
            <v>0</v>
          </cell>
          <cell r="D1563">
            <v>0</v>
          </cell>
          <cell r="E1563">
            <v>0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</row>
        <row r="1564">
          <cell r="A1564" t="str">
            <v>COIMBRA-MG</v>
          </cell>
          <cell r="B1564">
            <v>0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COLUNA-MG</v>
          </cell>
          <cell r="B1565">
            <v>0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COMENDADOR GOMES-MG</v>
          </cell>
          <cell r="B1566">
            <v>0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COMERCINHO-MG</v>
          </cell>
          <cell r="B1567">
            <v>0</v>
          </cell>
          <cell r="C1567">
            <v>0</v>
          </cell>
          <cell r="D1567">
            <v>0</v>
          </cell>
          <cell r="E1567">
            <v>0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</row>
        <row r="1568">
          <cell r="A1568" t="str">
            <v>CONCEICAO DA APARECIDA-MG</v>
          </cell>
          <cell r="B1568">
            <v>0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CONCEICAO DA BARRA DE MINAS-MG</v>
          </cell>
          <cell r="B1569">
            <v>0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CONCEICAO DAS ALAGOAS-MG</v>
          </cell>
          <cell r="B1570">
            <v>0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CONCEICAO DAS PEDRAS-MG</v>
          </cell>
          <cell r="B1571">
            <v>0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CONCEICAO DE IPANEMA-MG</v>
          </cell>
          <cell r="B1572">
            <v>0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CONCEICAO DO MATO DENTRO-MG</v>
          </cell>
          <cell r="B1573">
            <v>0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CONCEICAO DO PARA-MG</v>
          </cell>
          <cell r="B1574">
            <v>0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CONCEICAO DO RIO VERDE-MG</v>
          </cell>
          <cell r="B1575">
            <v>0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CONCEICAO DOS OUROS-MG</v>
          </cell>
          <cell r="B1576">
            <v>0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CONEGO MARINHO-MG</v>
          </cell>
          <cell r="B1577">
            <v>0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CONFINS-MG</v>
          </cell>
          <cell r="B1578">
            <v>0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CONGONHAL-MG</v>
          </cell>
          <cell r="B1579">
            <v>0</v>
          </cell>
          <cell r="C1579">
            <v>0</v>
          </cell>
          <cell r="D1579">
            <v>0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</row>
        <row r="1580">
          <cell r="A1580" t="str">
            <v>CONGONHAS DO NORTE-MG</v>
          </cell>
          <cell r="B1580">
            <v>0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</row>
        <row r="1581">
          <cell r="A1581" t="str">
            <v>CONGONHAS-MG</v>
          </cell>
          <cell r="B1581">
            <v>0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</row>
        <row r="1582">
          <cell r="A1582" t="str">
            <v>CONQUISTA-MG</v>
          </cell>
          <cell r="B1582">
            <v>0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</row>
        <row r="1583">
          <cell r="A1583" t="str">
            <v>CONSELHEIRO LAFAIETE-MG</v>
          </cell>
          <cell r="B1583">
            <v>0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CONSELHEIRO PENA-MG</v>
          </cell>
          <cell r="B1584">
            <v>0</v>
          </cell>
          <cell r="C1584">
            <v>0</v>
          </cell>
          <cell r="D1584">
            <v>0</v>
          </cell>
          <cell r="E1584">
            <v>0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</row>
        <row r="1585">
          <cell r="A1585" t="str">
            <v>CONSOLACAO-MG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</row>
        <row r="1586">
          <cell r="A1586" t="str">
            <v>CONTAGEM-MG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</row>
        <row r="1587">
          <cell r="A1587" t="str">
            <v>COQUEIRAL-MG</v>
          </cell>
          <cell r="B1587">
            <v>0</v>
          </cell>
          <cell r="C1587">
            <v>0</v>
          </cell>
          <cell r="D1587">
            <v>0</v>
          </cell>
          <cell r="E1587">
            <v>0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</row>
        <row r="1588">
          <cell r="A1588" t="str">
            <v>CORACAO DE JESUS-MG</v>
          </cell>
          <cell r="B1588">
            <v>0</v>
          </cell>
          <cell r="C1588">
            <v>0</v>
          </cell>
          <cell r="D1588">
            <v>0</v>
          </cell>
          <cell r="E1588">
            <v>0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</row>
        <row r="1589">
          <cell r="A1589" t="str">
            <v>CORDISBURGO-MG</v>
          </cell>
          <cell r="B1589">
            <v>0</v>
          </cell>
          <cell r="C1589">
            <v>0</v>
          </cell>
          <cell r="D1589">
            <v>0</v>
          </cell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</row>
        <row r="1590">
          <cell r="A1590" t="str">
            <v>CORDISLANDIA-MG</v>
          </cell>
          <cell r="B1590">
            <v>0</v>
          </cell>
          <cell r="C1590">
            <v>0</v>
          </cell>
          <cell r="D1590">
            <v>0</v>
          </cell>
          <cell r="E1590">
            <v>0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</row>
        <row r="1591">
          <cell r="A1591" t="str">
            <v>CORINTO-MG</v>
          </cell>
          <cell r="B1591">
            <v>0</v>
          </cell>
          <cell r="C1591">
            <v>0</v>
          </cell>
          <cell r="D1591">
            <v>0</v>
          </cell>
          <cell r="E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</row>
        <row r="1592">
          <cell r="A1592" t="str">
            <v>COROACI-MG</v>
          </cell>
          <cell r="B1592">
            <v>0</v>
          </cell>
          <cell r="C1592">
            <v>0</v>
          </cell>
          <cell r="D1592">
            <v>0</v>
          </cell>
          <cell r="E1592">
            <v>0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</row>
        <row r="1593">
          <cell r="A1593" t="str">
            <v>COROMANDEL-MG</v>
          </cell>
          <cell r="B1593">
            <v>0</v>
          </cell>
          <cell r="C1593">
            <v>0</v>
          </cell>
          <cell r="D1593">
            <v>0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</row>
        <row r="1594">
          <cell r="A1594" t="str">
            <v>CORONEL FABRICIANO-MG</v>
          </cell>
          <cell r="B1594">
            <v>0</v>
          </cell>
          <cell r="C1594">
            <v>0</v>
          </cell>
          <cell r="D1594">
            <v>0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</row>
        <row r="1595">
          <cell r="A1595" t="str">
            <v>CORONEL MURTA-MG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</row>
        <row r="1596">
          <cell r="A1596" t="str">
            <v>CORONEL PACHECO-MG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</row>
        <row r="1597">
          <cell r="A1597" t="str">
            <v>CORONEL XAVIER CHAVES-MG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</row>
        <row r="1598">
          <cell r="A1598" t="str">
            <v>CORREGO DANTA-MG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</row>
        <row r="1599">
          <cell r="A1599" t="str">
            <v>CORREGO DO BOM JESUS-MG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</row>
        <row r="1600">
          <cell r="A1600" t="str">
            <v>CORREGO FUNDO-MG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</row>
        <row r="1601">
          <cell r="A1601" t="str">
            <v>CORREGO NOVO-MG</v>
          </cell>
          <cell r="B1601">
            <v>0</v>
          </cell>
          <cell r="C1601">
            <v>0</v>
          </cell>
          <cell r="D1601">
            <v>0</v>
          </cell>
          <cell r="E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</row>
        <row r="1602">
          <cell r="A1602" t="str">
            <v>COUTO DE MAGALHAES DE MINAS-MG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</row>
        <row r="1603">
          <cell r="A1603" t="str">
            <v>CRISOLITA-MG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</row>
        <row r="1604">
          <cell r="A1604" t="str">
            <v>CRISTAIS-MG</v>
          </cell>
          <cell r="B1604">
            <v>0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</row>
        <row r="1605">
          <cell r="A1605" t="str">
            <v>CRISTALIA-MG</v>
          </cell>
          <cell r="B1605">
            <v>0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</row>
        <row r="1606">
          <cell r="A1606" t="str">
            <v>CRISTIANO OTONI-MG</v>
          </cell>
          <cell r="B1606">
            <v>0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</row>
        <row r="1607">
          <cell r="A1607" t="str">
            <v>CRISTINA-MG</v>
          </cell>
          <cell r="B1607">
            <v>0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</row>
        <row r="1608">
          <cell r="A1608" t="str">
            <v>CRUCILANDIA-MG</v>
          </cell>
          <cell r="B1608">
            <v>0</v>
          </cell>
          <cell r="C1608">
            <v>0</v>
          </cell>
          <cell r="D1608">
            <v>0</v>
          </cell>
          <cell r="E1608">
            <v>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</row>
        <row r="1609">
          <cell r="A1609" t="str">
            <v>CRUZEIRO DA FORTALEZA-MG</v>
          </cell>
          <cell r="B1609">
            <v>0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</row>
        <row r="1610">
          <cell r="A1610" t="str">
            <v>CRUZILIA-MG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</row>
        <row r="1611">
          <cell r="A1611" t="str">
            <v>CUPARAQUE-MG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</row>
        <row r="1612">
          <cell r="A1612" t="str">
            <v>CURRAL DE DENTRO-MG</v>
          </cell>
          <cell r="B1612">
            <v>0</v>
          </cell>
          <cell r="C1612">
            <v>0</v>
          </cell>
          <cell r="D1612">
            <v>0</v>
          </cell>
          <cell r="E1612">
            <v>0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</row>
        <row r="1613">
          <cell r="A1613" t="str">
            <v>CURVELO-MG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</row>
        <row r="1614">
          <cell r="A1614" t="str">
            <v>DATAS-MG</v>
          </cell>
          <cell r="B1614">
            <v>0</v>
          </cell>
          <cell r="C1614">
            <v>0</v>
          </cell>
          <cell r="D1614">
            <v>0</v>
          </cell>
          <cell r="E1614">
            <v>0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</row>
        <row r="1615">
          <cell r="A1615" t="str">
            <v>DELFIM MOREIRA-MG</v>
          </cell>
          <cell r="B1615">
            <v>0</v>
          </cell>
          <cell r="C1615">
            <v>0</v>
          </cell>
          <cell r="D1615">
            <v>0</v>
          </cell>
          <cell r="E1615">
            <v>0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</row>
        <row r="1616">
          <cell r="A1616" t="str">
            <v>DELFINOPOLIS-MG</v>
          </cell>
          <cell r="B1616">
            <v>0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</row>
        <row r="1617">
          <cell r="A1617" t="str">
            <v>DELTA-MG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</row>
        <row r="1618">
          <cell r="A1618" t="str">
            <v>DESCOBERTO-MG</v>
          </cell>
          <cell r="B1618">
            <v>0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</row>
        <row r="1619">
          <cell r="A1619" t="str">
            <v>DESTERRO DE ENTRE RIOS-MG</v>
          </cell>
          <cell r="B1619">
            <v>0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</row>
        <row r="1620">
          <cell r="A1620" t="str">
            <v>DESTERRO DO MELO-MG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</row>
        <row r="1621">
          <cell r="A1621" t="str">
            <v>DIAMANTINA-MG</v>
          </cell>
          <cell r="B1621">
            <v>0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</row>
        <row r="1622">
          <cell r="A1622" t="str">
            <v>DIOGO DE VASCONCELOS-MG</v>
          </cell>
          <cell r="B1622">
            <v>0</v>
          </cell>
          <cell r="C1622">
            <v>0</v>
          </cell>
          <cell r="D1622">
            <v>0</v>
          </cell>
          <cell r="E1622">
            <v>0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</row>
        <row r="1623">
          <cell r="A1623" t="str">
            <v>DIONISIO-MG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</row>
        <row r="1624">
          <cell r="A1624" t="str">
            <v>DIVINESIA-MG</v>
          </cell>
          <cell r="B1624">
            <v>0</v>
          </cell>
          <cell r="C1624">
            <v>0</v>
          </cell>
          <cell r="D1624">
            <v>0</v>
          </cell>
          <cell r="E1624">
            <v>0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</row>
        <row r="1625">
          <cell r="A1625" t="str">
            <v>DIVINO DAS LARANJEIRAS-MG</v>
          </cell>
          <cell r="B1625">
            <v>0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</row>
        <row r="1626">
          <cell r="A1626" t="str">
            <v>DIVINOLANDIA DE MINAS-MG</v>
          </cell>
          <cell r="B1626">
            <v>0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</row>
        <row r="1627">
          <cell r="A1627" t="str">
            <v>DIVINO-MG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</row>
        <row r="1628">
          <cell r="A1628" t="str">
            <v>DIVINOPOLIS-MG</v>
          </cell>
          <cell r="B1628">
            <v>0</v>
          </cell>
          <cell r="C1628">
            <v>0</v>
          </cell>
          <cell r="D1628">
            <v>0</v>
          </cell>
          <cell r="E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  <cell r="K1628">
            <v>0</v>
          </cell>
        </row>
        <row r="1629">
          <cell r="A1629" t="str">
            <v>DIVISA ALEGRE-MG</v>
          </cell>
          <cell r="B1629">
            <v>0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</row>
        <row r="1630">
          <cell r="A1630" t="str">
            <v>DIVISA NOVA-MG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</row>
        <row r="1631">
          <cell r="A1631" t="str">
            <v>DIVISOPOLIS-MG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</row>
        <row r="1632">
          <cell r="A1632" t="str">
            <v>DOM BOSCO-MG</v>
          </cell>
          <cell r="B1632">
            <v>0</v>
          </cell>
          <cell r="C1632">
            <v>0</v>
          </cell>
          <cell r="D1632">
            <v>0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</row>
        <row r="1633">
          <cell r="A1633" t="str">
            <v>DOM CAVATI-MG</v>
          </cell>
          <cell r="B1633">
            <v>0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</row>
        <row r="1634">
          <cell r="A1634" t="str">
            <v>DOM JOAQUIM-MG</v>
          </cell>
          <cell r="B1634">
            <v>0</v>
          </cell>
          <cell r="C1634">
            <v>0</v>
          </cell>
          <cell r="D1634">
            <v>0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</row>
        <row r="1635">
          <cell r="A1635" t="str">
            <v>DOM SILVERIO-MG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</row>
        <row r="1636">
          <cell r="A1636" t="str">
            <v>DOM VICOSO-MG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</row>
        <row r="1637">
          <cell r="A1637" t="str">
            <v>DONA EUZEBIA-MG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</row>
        <row r="1638">
          <cell r="A1638" t="str">
            <v>DORES DE CAMPOS-MG</v>
          </cell>
          <cell r="B1638">
            <v>0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</row>
        <row r="1639">
          <cell r="A1639" t="str">
            <v>DORES DE GUANHAES-MG</v>
          </cell>
          <cell r="B1639">
            <v>0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</row>
        <row r="1640">
          <cell r="A1640" t="str">
            <v>DORES DO INDAIA-MG</v>
          </cell>
          <cell r="B1640">
            <v>0</v>
          </cell>
          <cell r="C1640">
            <v>0</v>
          </cell>
          <cell r="D1640">
            <v>0</v>
          </cell>
          <cell r="E1640">
            <v>0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</row>
        <row r="1641">
          <cell r="A1641" t="str">
            <v>DORES DO TURVO-MG</v>
          </cell>
          <cell r="B1641">
            <v>0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</row>
        <row r="1642">
          <cell r="A1642" t="str">
            <v>DORESOPOLIS-MG</v>
          </cell>
          <cell r="B1642">
            <v>0</v>
          </cell>
          <cell r="C1642">
            <v>0</v>
          </cell>
          <cell r="D1642">
            <v>0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</row>
        <row r="1643">
          <cell r="A1643" t="str">
            <v>DOURADOQUARA-MG</v>
          </cell>
          <cell r="B1643">
            <v>0</v>
          </cell>
          <cell r="C1643">
            <v>0</v>
          </cell>
          <cell r="D1643">
            <v>0</v>
          </cell>
          <cell r="E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</row>
        <row r="1644">
          <cell r="A1644" t="str">
            <v>DURANDE-MG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</row>
        <row r="1645">
          <cell r="A1645" t="str">
            <v>ELOI MENDES-MG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</row>
        <row r="1646">
          <cell r="A1646" t="str">
            <v>ENGENHEIRO CALDAS-MG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</row>
        <row r="1647">
          <cell r="A1647" t="str">
            <v>ENGENHEIRO NAVARRO-MG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</row>
        <row r="1648">
          <cell r="A1648" t="str">
            <v>ENTRE FOLHAS-MG</v>
          </cell>
          <cell r="B1648">
            <v>0</v>
          </cell>
          <cell r="C1648">
            <v>0</v>
          </cell>
          <cell r="D1648">
            <v>0</v>
          </cell>
          <cell r="E1648">
            <v>0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</row>
        <row r="1649">
          <cell r="A1649" t="str">
            <v>ENTRE RIOS DE MINAS-MG</v>
          </cell>
          <cell r="B1649">
            <v>0</v>
          </cell>
          <cell r="C1649">
            <v>0</v>
          </cell>
          <cell r="D1649">
            <v>0</v>
          </cell>
          <cell r="E1649">
            <v>0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</row>
        <row r="1650">
          <cell r="A1650" t="str">
            <v>ERVALIA-MG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</row>
        <row r="1651">
          <cell r="A1651" t="str">
            <v>ESMERALDAS-MG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</row>
        <row r="1652">
          <cell r="A1652" t="str">
            <v>ESPERA FELIZ-MG</v>
          </cell>
          <cell r="B1652">
            <v>0</v>
          </cell>
          <cell r="C1652">
            <v>0</v>
          </cell>
          <cell r="D1652">
            <v>0</v>
          </cell>
          <cell r="E1652">
            <v>0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</row>
        <row r="1653">
          <cell r="A1653" t="str">
            <v>ESPINOSA-MG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0</v>
          </cell>
          <cell r="G1653">
            <v>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</row>
        <row r="1654">
          <cell r="A1654" t="str">
            <v>ESPIRITO SANTO DO DOURADO-MG</v>
          </cell>
          <cell r="B1654">
            <v>0</v>
          </cell>
          <cell r="C1654">
            <v>0</v>
          </cell>
          <cell r="D1654">
            <v>0</v>
          </cell>
          <cell r="E1654">
            <v>0</v>
          </cell>
          <cell r="F1654">
            <v>0</v>
          </cell>
          <cell r="G1654">
            <v>0</v>
          </cell>
          <cell r="H1654">
            <v>0</v>
          </cell>
          <cell r="I1654">
            <v>0</v>
          </cell>
          <cell r="J1654">
            <v>0</v>
          </cell>
          <cell r="K1654">
            <v>0</v>
          </cell>
        </row>
        <row r="1655">
          <cell r="A1655" t="str">
            <v>ESTIVA-MG</v>
          </cell>
          <cell r="B1655">
            <v>0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</row>
        <row r="1656">
          <cell r="A1656" t="str">
            <v>ESTRELA DALVA-MG</v>
          </cell>
          <cell r="B1656">
            <v>0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0</v>
          </cell>
          <cell r="K1656">
            <v>0</v>
          </cell>
        </row>
        <row r="1657">
          <cell r="A1657" t="str">
            <v>ESTRELA DO INDAIA-MG</v>
          </cell>
          <cell r="B1657">
            <v>0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0</v>
          </cell>
          <cell r="K1657">
            <v>0</v>
          </cell>
        </row>
        <row r="1658">
          <cell r="A1658" t="str">
            <v>ESTRELA DO SUL-MG</v>
          </cell>
          <cell r="B1658">
            <v>0</v>
          </cell>
          <cell r="C1658">
            <v>0</v>
          </cell>
          <cell r="D1658">
            <v>0</v>
          </cell>
          <cell r="E1658">
            <v>0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</row>
        <row r="1659">
          <cell r="A1659" t="str">
            <v>EUGENOPOLIS-MG</v>
          </cell>
          <cell r="B1659">
            <v>0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</row>
        <row r="1660">
          <cell r="A1660" t="str">
            <v>EWBANK DA CAMARA-MG</v>
          </cell>
          <cell r="B1660">
            <v>0</v>
          </cell>
          <cell r="C1660">
            <v>0</v>
          </cell>
          <cell r="D1660">
            <v>0</v>
          </cell>
          <cell r="E1660">
            <v>0</v>
          </cell>
          <cell r="F1660">
            <v>0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</row>
        <row r="1661">
          <cell r="A1661" t="str">
            <v>EXTREMA-MG</v>
          </cell>
          <cell r="B1661">
            <v>0</v>
          </cell>
          <cell r="C1661">
            <v>0</v>
          </cell>
          <cell r="D1661">
            <v>0</v>
          </cell>
          <cell r="E1661">
            <v>0</v>
          </cell>
          <cell r="F1661">
            <v>0</v>
          </cell>
          <cell r="G1661">
            <v>0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</row>
        <row r="1662">
          <cell r="A1662" t="str">
            <v>FAMA-MG</v>
          </cell>
          <cell r="B1662">
            <v>0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</row>
        <row r="1663">
          <cell r="A1663" t="str">
            <v>FARIA LEMOS-MG</v>
          </cell>
          <cell r="B1663">
            <v>0</v>
          </cell>
          <cell r="C1663">
            <v>0</v>
          </cell>
          <cell r="D1663">
            <v>0</v>
          </cell>
          <cell r="E1663">
            <v>0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</row>
        <row r="1664">
          <cell r="A1664" t="str">
            <v>FELICIO DOS SANTOS-MG</v>
          </cell>
          <cell r="B1664">
            <v>0</v>
          </cell>
          <cell r="C1664">
            <v>0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</row>
        <row r="1665">
          <cell r="A1665" t="str">
            <v>FELISBURGO-MG</v>
          </cell>
          <cell r="B1665">
            <v>0</v>
          </cell>
          <cell r="C1665">
            <v>0</v>
          </cell>
          <cell r="D1665">
            <v>0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</row>
        <row r="1666">
          <cell r="A1666" t="str">
            <v>FELIXLANDIA-MG</v>
          </cell>
          <cell r="B1666">
            <v>0</v>
          </cell>
          <cell r="C1666">
            <v>0</v>
          </cell>
          <cell r="D1666">
            <v>0</v>
          </cell>
          <cell r="E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</row>
        <row r="1667">
          <cell r="A1667" t="str">
            <v>FERNANDES TOURINHO-MG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0</v>
          </cell>
          <cell r="G1667">
            <v>0</v>
          </cell>
          <cell r="H1667">
            <v>0</v>
          </cell>
          <cell r="I1667">
            <v>0</v>
          </cell>
          <cell r="J1667">
            <v>0</v>
          </cell>
          <cell r="K1667">
            <v>0</v>
          </cell>
        </row>
        <row r="1668">
          <cell r="A1668" t="str">
            <v>FERROS-MG</v>
          </cell>
          <cell r="B1668">
            <v>0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</row>
        <row r="1669">
          <cell r="A1669" t="str">
            <v>FERVEDOURO-MG</v>
          </cell>
          <cell r="B1669">
            <v>0</v>
          </cell>
          <cell r="C1669">
            <v>0</v>
          </cell>
          <cell r="D1669">
            <v>0</v>
          </cell>
          <cell r="E1669">
            <v>0</v>
          </cell>
          <cell r="F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</row>
        <row r="1670">
          <cell r="A1670" t="str">
            <v>FLORESTAL-MG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</row>
        <row r="1671">
          <cell r="A1671" t="str">
            <v>FORMIGA-MG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</row>
        <row r="1672">
          <cell r="A1672" t="str">
            <v>FORMOSO-MG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</row>
        <row r="1673">
          <cell r="A1673" t="str">
            <v>FORTALEZA DE MINAS-MG</v>
          </cell>
          <cell r="B1673">
            <v>0</v>
          </cell>
          <cell r="C1673">
            <v>0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</row>
        <row r="1674">
          <cell r="A1674" t="str">
            <v>FORTUNA DE MINAS-MG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</row>
        <row r="1675">
          <cell r="A1675" t="str">
            <v>FRANCISCO BADARO-MG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</row>
        <row r="1676">
          <cell r="A1676" t="str">
            <v>FRANCISCO DUMONT-MG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</row>
        <row r="1677">
          <cell r="A1677" t="str">
            <v>FRANCISCO SA-MG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</row>
        <row r="1678">
          <cell r="A1678" t="str">
            <v>FRANCISCOPOLIS-MG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</row>
        <row r="1679">
          <cell r="A1679" t="str">
            <v>FREI GASPAR-MG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</row>
        <row r="1680">
          <cell r="A1680" t="str">
            <v>FREI INOCENCIO-MG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</row>
        <row r="1681">
          <cell r="A1681" t="str">
            <v>FREI LAGONEGRO-MG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</row>
        <row r="1682">
          <cell r="A1682" t="str">
            <v>FRONTEIRA DOS VALES-MG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</row>
        <row r="1683">
          <cell r="A1683" t="str">
            <v>FRONTEIRA-MG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</row>
        <row r="1684">
          <cell r="A1684" t="str">
            <v>FRUTA DE LEITE-MG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</row>
        <row r="1685">
          <cell r="A1685" t="str">
            <v>FRUTAL-MG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</row>
        <row r="1686">
          <cell r="A1686" t="str">
            <v>FUNILANDIA-MG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</row>
        <row r="1687">
          <cell r="A1687" t="str">
            <v>GALILEIA-MG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</row>
        <row r="1688">
          <cell r="A1688" t="str">
            <v>GAMELEIRAS-MG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</row>
        <row r="1689">
          <cell r="A1689" t="str">
            <v>GLAUCILANDIA-MG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</row>
        <row r="1690">
          <cell r="A1690" t="str">
            <v>GOIABEIRA-MG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</row>
        <row r="1691">
          <cell r="A1691" t="str">
            <v>GOIANA-MG</v>
          </cell>
          <cell r="B1691">
            <v>0</v>
          </cell>
          <cell r="C1691">
            <v>0</v>
          </cell>
          <cell r="D1691">
            <v>0</v>
          </cell>
          <cell r="E1691">
            <v>0</v>
          </cell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</row>
        <row r="1692">
          <cell r="A1692" t="str">
            <v>GONCALVES-MG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</row>
        <row r="1693">
          <cell r="A1693" t="str">
            <v>GONZAGA-MG</v>
          </cell>
          <cell r="B1693">
            <v>0</v>
          </cell>
          <cell r="C1693">
            <v>0</v>
          </cell>
          <cell r="D1693">
            <v>0</v>
          </cell>
          <cell r="E1693">
            <v>0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</row>
        <row r="1694">
          <cell r="A1694" t="str">
            <v>GOUVEA-MG</v>
          </cell>
          <cell r="B1694">
            <v>0</v>
          </cell>
          <cell r="C1694">
            <v>0</v>
          </cell>
          <cell r="D1694">
            <v>0</v>
          </cell>
          <cell r="E1694">
            <v>0</v>
          </cell>
          <cell r="F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</row>
        <row r="1695">
          <cell r="A1695" t="str">
            <v>GOVERNADOR VALADARES-MG</v>
          </cell>
          <cell r="B1695">
            <v>0</v>
          </cell>
          <cell r="C1695">
            <v>0</v>
          </cell>
          <cell r="D1695">
            <v>0</v>
          </cell>
          <cell r="E1695">
            <v>0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</row>
        <row r="1696">
          <cell r="A1696" t="str">
            <v>GRAO MOGOL-MG</v>
          </cell>
          <cell r="B1696">
            <v>0</v>
          </cell>
          <cell r="C1696">
            <v>0</v>
          </cell>
          <cell r="D1696">
            <v>0</v>
          </cell>
          <cell r="E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</row>
        <row r="1697">
          <cell r="A1697" t="str">
            <v>GRUPIARA-MG</v>
          </cell>
          <cell r="B1697">
            <v>0</v>
          </cell>
          <cell r="C1697">
            <v>0</v>
          </cell>
          <cell r="D1697">
            <v>0</v>
          </cell>
          <cell r="E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</row>
        <row r="1698">
          <cell r="A1698" t="str">
            <v>GUANHAES-MG</v>
          </cell>
          <cell r="B1698">
            <v>0</v>
          </cell>
          <cell r="C1698">
            <v>0</v>
          </cell>
          <cell r="D1698">
            <v>0</v>
          </cell>
          <cell r="E1698">
            <v>0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</row>
        <row r="1699">
          <cell r="A1699" t="str">
            <v>GUAPE-MG</v>
          </cell>
          <cell r="B1699">
            <v>0</v>
          </cell>
          <cell r="C1699">
            <v>0</v>
          </cell>
          <cell r="D1699">
            <v>0</v>
          </cell>
          <cell r="E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</row>
        <row r="1700">
          <cell r="A1700" t="str">
            <v>GUARACIABA-MG</v>
          </cell>
          <cell r="B1700">
            <v>0</v>
          </cell>
          <cell r="C1700">
            <v>0</v>
          </cell>
          <cell r="D1700">
            <v>0</v>
          </cell>
          <cell r="E1700">
            <v>0</v>
          </cell>
          <cell r="F1700">
            <v>0</v>
          </cell>
          <cell r="G1700">
            <v>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</row>
        <row r="1701">
          <cell r="A1701" t="str">
            <v>GUARACIAMA-MG</v>
          </cell>
          <cell r="B1701">
            <v>0</v>
          </cell>
          <cell r="C1701">
            <v>0</v>
          </cell>
          <cell r="D1701">
            <v>0</v>
          </cell>
          <cell r="E1701">
            <v>0</v>
          </cell>
          <cell r="F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</row>
        <row r="1702">
          <cell r="A1702" t="str">
            <v>GUARANESIA-MG</v>
          </cell>
          <cell r="B1702">
            <v>0</v>
          </cell>
          <cell r="C1702">
            <v>0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</row>
        <row r="1703">
          <cell r="A1703" t="str">
            <v>GUARANI-MG</v>
          </cell>
          <cell r="B1703">
            <v>0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</row>
        <row r="1704">
          <cell r="A1704" t="str">
            <v>GUARARA-MG</v>
          </cell>
          <cell r="B1704">
            <v>0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</row>
        <row r="1705">
          <cell r="A1705" t="str">
            <v>GUARDA-MOR-MG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</row>
        <row r="1706">
          <cell r="A1706" t="str">
            <v>GUAXUPE-MG</v>
          </cell>
          <cell r="B1706">
            <v>0</v>
          </cell>
          <cell r="C1706">
            <v>0</v>
          </cell>
          <cell r="D1706">
            <v>0</v>
          </cell>
          <cell r="E1706">
            <v>0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</row>
        <row r="1707">
          <cell r="A1707" t="str">
            <v>GUIDOVAL-MG</v>
          </cell>
          <cell r="B1707">
            <v>0</v>
          </cell>
          <cell r="C1707">
            <v>0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</row>
        <row r="1708">
          <cell r="A1708" t="str">
            <v>GUIMARANIA-MG</v>
          </cell>
          <cell r="B1708">
            <v>0</v>
          </cell>
          <cell r="C1708">
            <v>0</v>
          </cell>
          <cell r="D1708">
            <v>0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</row>
        <row r="1709">
          <cell r="A1709" t="str">
            <v>GUIRICEMA-MG</v>
          </cell>
          <cell r="B1709">
            <v>0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</row>
        <row r="1710">
          <cell r="A1710" t="str">
            <v>GURINHATA-MG</v>
          </cell>
          <cell r="B1710">
            <v>0</v>
          </cell>
          <cell r="C1710">
            <v>0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</row>
        <row r="1711">
          <cell r="A1711" t="str">
            <v>HELIODORA-MG</v>
          </cell>
          <cell r="B1711">
            <v>0</v>
          </cell>
          <cell r="C1711">
            <v>0</v>
          </cell>
          <cell r="D1711">
            <v>0</v>
          </cell>
          <cell r="E1711">
            <v>0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</row>
        <row r="1712">
          <cell r="A1712" t="str">
            <v>IAPU-MG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</row>
        <row r="1713">
          <cell r="A1713" t="str">
            <v>IBERTIOGA-MG</v>
          </cell>
          <cell r="B1713">
            <v>0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</row>
        <row r="1714">
          <cell r="A1714" t="str">
            <v>IBIAI-MG</v>
          </cell>
          <cell r="B1714">
            <v>0</v>
          </cell>
          <cell r="C1714">
            <v>0</v>
          </cell>
          <cell r="D1714">
            <v>0</v>
          </cell>
          <cell r="E1714">
            <v>0</v>
          </cell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</row>
        <row r="1715">
          <cell r="A1715" t="str">
            <v>IBIA-MG</v>
          </cell>
          <cell r="B1715">
            <v>0</v>
          </cell>
          <cell r="C1715">
            <v>0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</row>
        <row r="1716">
          <cell r="A1716" t="str">
            <v>IBIRACATU-MG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</row>
        <row r="1717">
          <cell r="A1717" t="str">
            <v>IBIRACI-MG</v>
          </cell>
          <cell r="B1717">
            <v>0</v>
          </cell>
          <cell r="C1717">
            <v>0</v>
          </cell>
          <cell r="D1717">
            <v>0</v>
          </cell>
          <cell r="E1717">
            <v>0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</row>
        <row r="1718">
          <cell r="A1718" t="str">
            <v>IBIRITE-MG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</row>
        <row r="1719">
          <cell r="A1719" t="str">
            <v>IBITIURA DE MINAS-MG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</row>
        <row r="1720">
          <cell r="A1720" t="str">
            <v>IBITURUNA-MG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</row>
        <row r="1721">
          <cell r="A1721" t="str">
            <v>ICARAI DE MINAS-MG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</row>
        <row r="1722">
          <cell r="A1722" t="str">
            <v>IGARAPE-MG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</row>
        <row r="1723">
          <cell r="A1723" t="str">
            <v>IGARATINGA-MG</v>
          </cell>
          <cell r="B1723">
            <v>0</v>
          </cell>
          <cell r="C1723">
            <v>0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</row>
        <row r="1724">
          <cell r="A1724" t="str">
            <v>IGUATAMA-MG</v>
          </cell>
          <cell r="B1724">
            <v>0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</row>
        <row r="1725">
          <cell r="A1725" t="str">
            <v>IJACI-MG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</row>
        <row r="1726">
          <cell r="A1726" t="str">
            <v>ILICINEA-MG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</row>
        <row r="1727">
          <cell r="A1727" t="str">
            <v>IMBE DE MINAS-MG</v>
          </cell>
          <cell r="B1727">
            <v>0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</row>
        <row r="1728">
          <cell r="A1728" t="str">
            <v>INCONFIDENTES-MG</v>
          </cell>
          <cell r="B1728">
            <v>0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</row>
        <row r="1729">
          <cell r="A1729" t="str">
            <v>INDAIABIRA-MG</v>
          </cell>
          <cell r="B1729">
            <v>0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</row>
        <row r="1730">
          <cell r="A1730" t="str">
            <v>INDIANOPOLIS-MG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</row>
        <row r="1731">
          <cell r="A1731" t="str">
            <v>INGAI-MG</v>
          </cell>
          <cell r="B1731">
            <v>0</v>
          </cell>
          <cell r="C1731">
            <v>0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</row>
        <row r="1732">
          <cell r="A1732" t="str">
            <v>INHAPIM-MG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</row>
        <row r="1733">
          <cell r="A1733" t="str">
            <v>INHAUMA-MG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</row>
        <row r="1734">
          <cell r="A1734" t="str">
            <v>INIMUTABA-MG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</row>
        <row r="1735">
          <cell r="A1735" t="str">
            <v>IPABA-MG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</row>
        <row r="1736">
          <cell r="A1736" t="str">
            <v>IPANEMA-MG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</row>
        <row r="1737">
          <cell r="A1737" t="str">
            <v>IPATINGA-MG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</row>
        <row r="1738">
          <cell r="A1738" t="str">
            <v>IPIACU-MG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</row>
        <row r="1739">
          <cell r="A1739" t="str">
            <v>IPUIUNA-MG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0</v>
          </cell>
          <cell r="G1739">
            <v>0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</row>
        <row r="1740">
          <cell r="A1740" t="str">
            <v>IRAI DE MINAS-MG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</row>
        <row r="1741">
          <cell r="A1741" t="str">
            <v>ITABIRA-MG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</row>
        <row r="1742">
          <cell r="A1742" t="str">
            <v>ITABIRINHA DE MANTENA-MG</v>
          </cell>
          <cell r="B1742">
            <v>0</v>
          </cell>
          <cell r="C1742">
            <v>0</v>
          </cell>
          <cell r="D1742">
            <v>0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</row>
        <row r="1743">
          <cell r="A1743" t="str">
            <v>ITABIRITO-MG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</row>
        <row r="1744">
          <cell r="A1744" t="str">
            <v>ITACAMBIRA-MG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</row>
        <row r="1745">
          <cell r="A1745" t="str">
            <v>ITACARAMBI-MG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</row>
        <row r="1746">
          <cell r="A1746" t="str">
            <v>ITAGUARA-MG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</row>
        <row r="1747">
          <cell r="A1747" t="str">
            <v>ITAIPE-MG</v>
          </cell>
          <cell r="B1747">
            <v>0</v>
          </cell>
          <cell r="C1747">
            <v>0</v>
          </cell>
          <cell r="D1747">
            <v>0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</row>
        <row r="1748">
          <cell r="A1748" t="str">
            <v>ITAJUBA-MG</v>
          </cell>
          <cell r="B1748">
            <v>0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</row>
        <row r="1749">
          <cell r="A1749" t="str">
            <v>ITAMARANDIBA-MG</v>
          </cell>
          <cell r="B1749">
            <v>0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</row>
        <row r="1750">
          <cell r="A1750" t="str">
            <v>ITAMARATI DE MINAS-MG</v>
          </cell>
          <cell r="B1750">
            <v>0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</row>
        <row r="1751">
          <cell r="A1751" t="str">
            <v>ITAMBACURI-MG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</row>
        <row r="1752">
          <cell r="A1752" t="str">
            <v>ITAMBE DO MATO DENTRO-MG</v>
          </cell>
          <cell r="B1752">
            <v>0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</row>
        <row r="1753">
          <cell r="A1753" t="str">
            <v>ITAMOGI-MG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</row>
        <row r="1754">
          <cell r="A1754" t="str">
            <v>ITAMONTE-MG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</row>
        <row r="1755">
          <cell r="A1755" t="str">
            <v>ITANHANDU-MG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</row>
        <row r="1756">
          <cell r="A1756" t="str">
            <v>ITANHOMI-MG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</row>
        <row r="1757">
          <cell r="A1757" t="str">
            <v>ITAOBIM-MG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</row>
        <row r="1758">
          <cell r="A1758" t="str">
            <v>ITAPAGIPE-MG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</row>
        <row r="1759">
          <cell r="A1759" t="str">
            <v>ITAPECERICA-MG</v>
          </cell>
          <cell r="B1759">
            <v>0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</row>
        <row r="1760">
          <cell r="A1760" t="str">
            <v>ITAPEVA-MG</v>
          </cell>
          <cell r="B1760">
            <v>0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</row>
        <row r="1761">
          <cell r="A1761" t="str">
            <v>ITATIAIUCU-MG</v>
          </cell>
          <cell r="B1761">
            <v>0</v>
          </cell>
          <cell r="C1761">
            <v>0</v>
          </cell>
          <cell r="D1761">
            <v>0</v>
          </cell>
          <cell r="E1761">
            <v>0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</row>
        <row r="1762">
          <cell r="A1762" t="str">
            <v>ITAU DE MINAS-MG</v>
          </cell>
          <cell r="B1762">
            <v>0</v>
          </cell>
          <cell r="C1762">
            <v>0</v>
          </cell>
          <cell r="D1762">
            <v>0</v>
          </cell>
          <cell r="E1762">
            <v>0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</row>
        <row r="1763">
          <cell r="A1763" t="str">
            <v>ITAUNA-MG</v>
          </cell>
          <cell r="B1763">
            <v>0</v>
          </cell>
          <cell r="C1763">
            <v>0</v>
          </cell>
          <cell r="D1763">
            <v>0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</row>
        <row r="1764">
          <cell r="A1764" t="str">
            <v>ITAVERAVA-MG</v>
          </cell>
          <cell r="B1764">
            <v>0</v>
          </cell>
          <cell r="C1764">
            <v>0</v>
          </cell>
          <cell r="D1764">
            <v>0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</row>
        <row r="1765">
          <cell r="A1765" t="str">
            <v>ITINGA-MG</v>
          </cell>
          <cell r="B1765">
            <v>0</v>
          </cell>
          <cell r="C1765">
            <v>0</v>
          </cell>
          <cell r="D1765">
            <v>0</v>
          </cell>
          <cell r="E1765">
            <v>0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</row>
        <row r="1766">
          <cell r="A1766" t="str">
            <v>ITUETA-MG</v>
          </cell>
          <cell r="B1766">
            <v>0</v>
          </cell>
          <cell r="C1766">
            <v>0</v>
          </cell>
          <cell r="D1766">
            <v>0</v>
          </cell>
          <cell r="E1766">
            <v>0</v>
          </cell>
          <cell r="F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</row>
        <row r="1767">
          <cell r="A1767" t="str">
            <v>ITUIUTABA-MG</v>
          </cell>
          <cell r="B1767">
            <v>0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>
            <v>0</v>
          </cell>
        </row>
        <row r="1768">
          <cell r="A1768" t="str">
            <v>ITUMIRIM-MG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</row>
        <row r="1769">
          <cell r="A1769" t="str">
            <v>ITURAMA-MG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</row>
        <row r="1770">
          <cell r="A1770" t="str">
            <v>ITUTINGA-MG</v>
          </cell>
          <cell r="B1770">
            <v>0</v>
          </cell>
          <cell r="C1770">
            <v>0</v>
          </cell>
          <cell r="D1770">
            <v>0</v>
          </cell>
          <cell r="E1770">
            <v>0</v>
          </cell>
          <cell r="F1770">
            <v>0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</row>
        <row r="1771">
          <cell r="A1771" t="str">
            <v>JABOTICATUBAS-MG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</row>
        <row r="1772">
          <cell r="A1772" t="str">
            <v>JACINTO-MG</v>
          </cell>
          <cell r="B1772">
            <v>0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</row>
        <row r="1773">
          <cell r="A1773" t="str">
            <v>JACUI-MG</v>
          </cell>
          <cell r="B1773">
            <v>0</v>
          </cell>
          <cell r="C1773">
            <v>0</v>
          </cell>
          <cell r="D1773">
            <v>0</v>
          </cell>
          <cell r="E1773">
            <v>0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</row>
        <row r="1774">
          <cell r="A1774" t="str">
            <v>JACUTINGA-MG</v>
          </cell>
          <cell r="B1774">
            <v>0</v>
          </cell>
          <cell r="C1774">
            <v>19962.3</v>
          </cell>
          <cell r="D1774">
            <v>27794.26</v>
          </cell>
          <cell r="E1774">
            <v>3529.2</v>
          </cell>
          <cell r="F1774">
            <v>51285.760000000002</v>
          </cell>
          <cell r="G1774">
            <v>0</v>
          </cell>
          <cell r="H1774">
            <v>2031.97</v>
          </cell>
          <cell r="I1774">
            <v>2904.12</v>
          </cell>
          <cell r="J1774">
            <v>359.51</v>
          </cell>
          <cell r="K1774">
            <v>5295.6</v>
          </cell>
        </row>
        <row r="1775">
          <cell r="A1775" t="str">
            <v>JAGUARACU-MG</v>
          </cell>
          <cell r="B1775">
            <v>0</v>
          </cell>
          <cell r="C1775">
            <v>0</v>
          </cell>
          <cell r="D1775">
            <v>0</v>
          </cell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</row>
        <row r="1776">
          <cell r="A1776" t="str">
            <v>JAIBA-MG</v>
          </cell>
          <cell r="B1776">
            <v>0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</row>
        <row r="1777">
          <cell r="A1777" t="str">
            <v>JAMPRUCA-MG</v>
          </cell>
          <cell r="B1777">
            <v>0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</row>
        <row r="1778">
          <cell r="A1778" t="str">
            <v>JANAUBA-MG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</row>
        <row r="1779">
          <cell r="A1779" t="str">
            <v>JANUARIA-MG</v>
          </cell>
          <cell r="B1779">
            <v>0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</row>
        <row r="1780">
          <cell r="A1780" t="str">
            <v>JAPARAIBA-MG</v>
          </cell>
          <cell r="B1780">
            <v>0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</row>
        <row r="1781">
          <cell r="A1781" t="str">
            <v>JAPONVAR-MG</v>
          </cell>
          <cell r="B1781">
            <v>0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</row>
        <row r="1782">
          <cell r="A1782" t="str">
            <v>JECEABA-MG</v>
          </cell>
          <cell r="B1782">
            <v>0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</row>
        <row r="1783">
          <cell r="A1783" t="str">
            <v>JENIPAPO DE MINAS-MG</v>
          </cell>
          <cell r="B1783">
            <v>0</v>
          </cell>
          <cell r="C1783">
            <v>0</v>
          </cell>
          <cell r="D1783">
            <v>0</v>
          </cell>
          <cell r="E1783">
            <v>0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</row>
        <row r="1784">
          <cell r="A1784" t="str">
            <v>JEQUERI-MG</v>
          </cell>
          <cell r="B1784">
            <v>0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</row>
        <row r="1785">
          <cell r="A1785" t="str">
            <v>JEQUITAI-MG</v>
          </cell>
          <cell r="B1785">
            <v>0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</row>
        <row r="1786">
          <cell r="A1786" t="str">
            <v>JEQUITIBA-MG</v>
          </cell>
          <cell r="B1786">
            <v>0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</row>
        <row r="1787">
          <cell r="A1787" t="str">
            <v>JEQUITINHONHA-MG</v>
          </cell>
          <cell r="B1787">
            <v>0</v>
          </cell>
          <cell r="C1787">
            <v>0</v>
          </cell>
          <cell r="D1787">
            <v>0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</row>
        <row r="1788">
          <cell r="A1788" t="str">
            <v>JESUANIA-MG</v>
          </cell>
          <cell r="B1788">
            <v>0</v>
          </cell>
          <cell r="C1788">
            <v>0</v>
          </cell>
          <cell r="D1788">
            <v>0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</row>
        <row r="1789">
          <cell r="A1789" t="str">
            <v>JOAIMA-MG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</row>
        <row r="1790">
          <cell r="A1790" t="str">
            <v>JOANESIA-MG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</row>
        <row r="1791">
          <cell r="A1791" t="str">
            <v>JOAO MONLEVADE-MG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</row>
        <row r="1792">
          <cell r="A1792" t="str">
            <v>JOAO PINHEIRO-MG</v>
          </cell>
          <cell r="B1792">
            <v>0</v>
          </cell>
          <cell r="C1792">
            <v>0</v>
          </cell>
          <cell r="D1792">
            <v>0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</row>
        <row r="1793">
          <cell r="A1793" t="str">
            <v>JOAQUIM FELICIO-MG</v>
          </cell>
          <cell r="B1793">
            <v>0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</row>
        <row r="1794">
          <cell r="A1794" t="str">
            <v>JORDANIA-MG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</row>
        <row r="1795">
          <cell r="A1795" t="str">
            <v>JOSE GONCALVES DE MINAS-MG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</row>
        <row r="1796">
          <cell r="A1796" t="str">
            <v>JOSE RAYDAN-MG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</row>
        <row r="1797">
          <cell r="A1797" t="str">
            <v>JOSENOPOLIS-MG</v>
          </cell>
          <cell r="B1797">
            <v>0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</row>
        <row r="1798">
          <cell r="A1798" t="str">
            <v>JUATUBA-MG</v>
          </cell>
          <cell r="B1798">
            <v>0</v>
          </cell>
          <cell r="C1798">
            <v>0</v>
          </cell>
          <cell r="D1798">
            <v>0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</row>
        <row r="1799">
          <cell r="A1799" t="str">
            <v>JUIZ DE FORA-MG</v>
          </cell>
          <cell r="B1799">
            <v>0</v>
          </cell>
          <cell r="C1799">
            <v>20013.34</v>
          </cell>
          <cell r="D1799">
            <v>27807.42</v>
          </cell>
          <cell r="E1799">
            <v>3579.1</v>
          </cell>
          <cell r="F1799">
            <v>51399.86</v>
          </cell>
          <cell r="G1799">
            <v>0</v>
          </cell>
          <cell r="H1799">
            <v>6478.58</v>
          </cell>
          <cell r="I1799">
            <v>9256.5499999999993</v>
          </cell>
          <cell r="J1799">
            <v>1148.18</v>
          </cell>
          <cell r="K1799">
            <v>16883.310000000001</v>
          </cell>
        </row>
        <row r="1800">
          <cell r="A1800" t="str">
            <v>JURAMENTO-MG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</row>
        <row r="1801">
          <cell r="A1801" t="str">
            <v>JURUAIA-MG</v>
          </cell>
          <cell r="B1801">
            <v>0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</row>
        <row r="1802">
          <cell r="A1802" t="str">
            <v>JUVENILIA-MG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</row>
        <row r="1803">
          <cell r="A1803" t="str">
            <v>LADAINHA-MG</v>
          </cell>
          <cell r="B1803">
            <v>0</v>
          </cell>
          <cell r="C1803">
            <v>0</v>
          </cell>
          <cell r="D1803">
            <v>0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</row>
        <row r="1804">
          <cell r="A1804" t="str">
            <v>LAGAMAR-MG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</row>
        <row r="1805">
          <cell r="A1805" t="str">
            <v>LAGOA DA PRATA-MG</v>
          </cell>
          <cell r="B1805">
            <v>0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</row>
        <row r="1806">
          <cell r="A1806" t="str">
            <v>LAGOA DOS PATOS-MG</v>
          </cell>
          <cell r="B1806">
            <v>0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</row>
        <row r="1807">
          <cell r="A1807" t="str">
            <v>LAGOA DOURADA-MG</v>
          </cell>
          <cell r="B1807">
            <v>0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</row>
        <row r="1808">
          <cell r="A1808" t="str">
            <v>LAGOA FORMOSA-MG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</row>
        <row r="1809">
          <cell r="A1809" t="str">
            <v>LAGOA GRANDE-MG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0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</row>
        <row r="1810">
          <cell r="A1810" t="str">
            <v>LAGOA SANTA-MG</v>
          </cell>
          <cell r="B1810">
            <v>0</v>
          </cell>
          <cell r="C1810">
            <v>0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</row>
        <row r="1811">
          <cell r="A1811" t="str">
            <v>LAJINHA-MG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</row>
        <row r="1812">
          <cell r="A1812" t="str">
            <v>LAMBARI-MG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</row>
        <row r="1813">
          <cell r="A1813" t="str">
            <v>LAMIM-MG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</row>
        <row r="1814">
          <cell r="A1814" t="str">
            <v>LARANJAL-MG</v>
          </cell>
          <cell r="B1814">
            <v>0</v>
          </cell>
          <cell r="C1814">
            <v>0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</row>
        <row r="1815">
          <cell r="A1815" t="str">
            <v>LASSANCE-MG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</row>
        <row r="1816">
          <cell r="A1816" t="str">
            <v>LAVRAS-MG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</row>
        <row r="1817">
          <cell r="A1817" t="str">
            <v>LEANDRO FERREIRA-MG</v>
          </cell>
          <cell r="B1817">
            <v>0</v>
          </cell>
          <cell r="C1817">
            <v>0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</row>
        <row r="1818">
          <cell r="A1818" t="str">
            <v>LEME DO PRADO-MG</v>
          </cell>
          <cell r="B1818">
            <v>0</v>
          </cell>
          <cell r="C1818">
            <v>0</v>
          </cell>
          <cell r="D1818">
            <v>0</v>
          </cell>
          <cell r="E1818">
            <v>0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</row>
        <row r="1819">
          <cell r="A1819" t="str">
            <v>LEOPOLDINA-MG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</row>
        <row r="1820">
          <cell r="A1820" t="str">
            <v>LIBERDADE-MG</v>
          </cell>
          <cell r="B1820">
            <v>0</v>
          </cell>
          <cell r="C1820">
            <v>0</v>
          </cell>
          <cell r="D1820">
            <v>0</v>
          </cell>
          <cell r="E1820">
            <v>0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</row>
        <row r="1821">
          <cell r="A1821" t="str">
            <v>LIMA DUARTE-MG</v>
          </cell>
          <cell r="B1821">
            <v>0</v>
          </cell>
          <cell r="C1821">
            <v>0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</row>
        <row r="1822">
          <cell r="A1822" t="str">
            <v>LIMEIRA DO OESTE-MG</v>
          </cell>
          <cell r="B1822">
            <v>0</v>
          </cell>
          <cell r="C1822">
            <v>0</v>
          </cell>
          <cell r="D1822">
            <v>0</v>
          </cell>
          <cell r="E1822">
            <v>0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</row>
        <row r="1823">
          <cell r="A1823" t="str">
            <v>LONTRA-MG</v>
          </cell>
          <cell r="B1823">
            <v>0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</row>
        <row r="1824">
          <cell r="A1824" t="str">
            <v>LUISBURGO-MG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</row>
        <row r="1825">
          <cell r="A1825" t="str">
            <v>LUISLANDIA-MG</v>
          </cell>
          <cell r="B1825">
            <v>0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</row>
        <row r="1826">
          <cell r="A1826" t="str">
            <v>LUMINARIAS-MG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</row>
        <row r="1827">
          <cell r="A1827" t="str">
            <v>LUZ-MG</v>
          </cell>
          <cell r="B1827">
            <v>0</v>
          </cell>
          <cell r="C1827">
            <v>0</v>
          </cell>
          <cell r="D1827">
            <v>0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</row>
        <row r="1828">
          <cell r="A1828" t="str">
            <v>MACHACALIS-MG</v>
          </cell>
          <cell r="B1828">
            <v>0</v>
          </cell>
          <cell r="C1828">
            <v>0</v>
          </cell>
          <cell r="D1828">
            <v>0</v>
          </cell>
          <cell r="E1828">
            <v>0</v>
          </cell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</row>
        <row r="1829">
          <cell r="A1829" t="str">
            <v>MACHADO-MG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</row>
        <row r="1830">
          <cell r="A1830" t="str">
            <v>MADRE DE DEUS DE MINAS-MG</v>
          </cell>
          <cell r="B1830">
            <v>0</v>
          </cell>
          <cell r="C1830">
            <v>0</v>
          </cell>
          <cell r="D1830">
            <v>0</v>
          </cell>
          <cell r="E1830">
            <v>0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</row>
        <row r="1831">
          <cell r="A1831" t="str">
            <v>MALACACHETA-MG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</row>
        <row r="1832">
          <cell r="A1832" t="str">
            <v>MAMONAS-MG</v>
          </cell>
          <cell r="B1832">
            <v>0</v>
          </cell>
          <cell r="C1832">
            <v>0</v>
          </cell>
          <cell r="D1832">
            <v>0</v>
          </cell>
          <cell r="E1832">
            <v>0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</row>
        <row r="1833">
          <cell r="A1833" t="str">
            <v>MANGA-MG</v>
          </cell>
          <cell r="B1833">
            <v>0</v>
          </cell>
          <cell r="C1833">
            <v>0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</row>
        <row r="1834">
          <cell r="A1834" t="str">
            <v>MANHUACU-MG</v>
          </cell>
          <cell r="B1834">
            <v>0</v>
          </cell>
          <cell r="C1834">
            <v>0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</row>
        <row r="1835">
          <cell r="A1835" t="str">
            <v>MANHUMIRIM-MG</v>
          </cell>
          <cell r="B1835">
            <v>0</v>
          </cell>
          <cell r="C1835">
            <v>0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</row>
        <row r="1836">
          <cell r="A1836" t="str">
            <v>MANTENA-MG</v>
          </cell>
          <cell r="B1836">
            <v>0</v>
          </cell>
          <cell r="C1836">
            <v>0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</row>
        <row r="1837">
          <cell r="A1837" t="str">
            <v>MAR DE ESPANHA-MG</v>
          </cell>
          <cell r="B1837">
            <v>0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</row>
        <row r="1838">
          <cell r="A1838" t="str">
            <v>MARAVILHAS-MG</v>
          </cell>
          <cell r="B1838">
            <v>0</v>
          </cell>
          <cell r="C1838">
            <v>0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</row>
        <row r="1839">
          <cell r="A1839" t="str">
            <v>MARIA DA FE-MG</v>
          </cell>
          <cell r="B1839">
            <v>0</v>
          </cell>
          <cell r="C1839">
            <v>0</v>
          </cell>
          <cell r="D1839">
            <v>0</v>
          </cell>
          <cell r="E1839">
            <v>0</v>
          </cell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</row>
        <row r="1840">
          <cell r="A1840" t="str">
            <v>MARIANA-MG</v>
          </cell>
          <cell r="B1840">
            <v>0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</row>
        <row r="1841">
          <cell r="A1841" t="str">
            <v>MARILAC-MG</v>
          </cell>
          <cell r="B1841">
            <v>0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</row>
        <row r="1842">
          <cell r="A1842" t="str">
            <v>MARIO CAMPOS-MG</v>
          </cell>
          <cell r="B1842">
            <v>0</v>
          </cell>
          <cell r="C1842">
            <v>0</v>
          </cell>
          <cell r="D1842">
            <v>0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</row>
        <row r="1843">
          <cell r="A1843" t="str">
            <v>MARIPA DE MINAS-MG</v>
          </cell>
          <cell r="B1843">
            <v>0</v>
          </cell>
          <cell r="C1843">
            <v>0</v>
          </cell>
          <cell r="D1843">
            <v>0</v>
          </cell>
          <cell r="E1843">
            <v>0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</row>
        <row r="1844">
          <cell r="A1844" t="str">
            <v>MARLIERIA-MG</v>
          </cell>
          <cell r="B1844">
            <v>0</v>
          </cell>
          <cell r="C1844">
            <v>0</v>
          </cell>
          <cell r="D1844">
            <v>0</v>
          </cell>
          <cell r="E1844">
            <v>0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</row>
        <row r="1845">
          <cell r="A1845" t="str">
            <v>MARMELOPOLIS-MG</v>
          </cell>
          <cell r="B1845">
            <v>0</v>
          </cell>
          <cell r="C1845">
            <v>0</v>
          </cell>
          <cell r="D1845">
            <v>0</v>
          </cell>
          <cell r="E1845">
            <v>0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</row>
        <row r="1846">
          <cell r="A1846" t="str">
            <v>MARTINHO CAMPOS-MG</v>
          </cell>
          <cell r="B1846">
            <v>0</v>
          </cell>
          <cell r="C1846">
            <v>0</v>
          </cell>
          <cell r="D1846">
            <v>0</v>
          </cell>
          <cell r="E1846">
            <v>0</v>
          </cell>
          <cell r="F1846">
            <v>0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</row>
        <row r="1847">
          <cell r="A1847" t="str">
            <v>MARTINS SOARES-MG</v>
          </cell>
          <cell r="B1847">
            <v>0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</row>
        <row r="1848">
          <cell r="A1848" t="str">
            <v>MATA VERDE-MG</v>
          </cell>
          <cell r="B1848">
            <v>0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</row>
        <row r="1849">
          <cell r="A1849" t="str">
            <v>MATERLANDIA-MG</v>
          </cell>
          <cell r="B1849">
            <v>0</v>
          </cell>
          <cell r="C1849">
            <v>0</v>
          </cell>
          <cell r="D1849">
            <v>0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</row>
        <row r="1850">
          <cell r="A1850" t="str">
            <v>MATEUS LEME-MG</v>
          </cell>
          <cell r="B1850">
            <v>0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</row>
        <row r="1851">
          <cell r="A1851" t="str">
            <v>MATHIAS LOBATO-MG</v>
          </cell>
          <cell r="B1851">
            <v>0</v>
          </cell>
          <cell r="C1851">
            <v>0</v>
          </cell>
          <cell r="D1851">
            <v>0</v>
          </cell>
          <cell r="E1851">
            <v>0</v>
          </cell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</row>
        <row r="1852">
          <cell r="A1852" t="str">
            <v>MATIAS BARBOSA-MG</v>
          </cell>
          <cell r="B1852">
            <v>0</v>
          </cell>
          <cell r="C1852">
            <v>0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</row>
        <row r="1853">
          <cell r="A1853" t="str">
            <v>MATIAS CARDOSO-MG</v>
          </cell>
          <cell r="B1853">
            <v>0</v>
          </cell>
          <cell r="C1853">
            <v>0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</row>
        <row r="1854">
          <cell r="A1854" t="str">
            <v>MATIPO-MG</v>
          </cell>
          <cell r="B1854">
            <v>0</v>
          </cell>
          <cell r="C1854">
            <v>0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</row>
        <row r="1855">
          <cell r="A1855" t="str">
            <v>MATO VERDE-MG</v>
          </cell>
          <cell r="B1855">
            <v>0</v>
          </cell>
          <cell r="C1855">
            <v>0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</row>
        <row r="1856">
          <cell r="A1856" t="str">
            <v>MATOZINHOS-MG</v>
          </cell>
          <cell r="B1856">
            <v>0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</row>
        <row r="1857">
          <cell r="A1857" t="str">
            <v>MATUTINA-MG</v>
          </cell>
          <cell r="B1857">
            <v>0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</row>
        <row r="1858">
          <cell r="A1858" t="str">
            <v>MEDEIROS-MG</v>
          </cell>
          <cell r="B1858">
            <v>0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</row>
        <row r="1859">
          <cell r="A1859" t="str">
            <v>MEDINA-MG</v>
          </cell>
          <cell r="B1859">
            <v>0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</row>
        <row r="1860">
          <cell r="A1860" t="str">
            <v>MENDES PIMENTEL-MG</v>
          </cell>
          <cell r="B1860">
            <v>0</v>
          </cell>
          <cell r="C1860">
            <v>0</v>
          </cell>
          <cell r="D1860">
            <v>0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</row>
        <row r="1861">
          <cell r="A1861" t="str">
            <v>MERCES-MG</v>
          </cell>
          <cell r="B1861">
            <v>0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</row>
        <row r="1862">
          <cell r="A1862" t="str">
            <v>MESQUITA-MG</v>
          </cell>
          <cell r="B1862">
            <v>0</v>
          </cell>
          <cell r="C1862">
            <v>0</v>
          </cell>
          <cell r="D1862">
            <v>0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</row>
        <row r="1863">
          <cell r="A1863" t="str">
            <v>MINAS NOVAS-MG</v>
          </cell>
          <cell r="B1863">
            <v>0</v>
          </cell>
          <cell r="C1863">
            <v>0</v>
          </cell>
          <cell r="D1863">
            <v>0</v>
          </cell>
          <cell r="E1863">
            <v>0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</row>
        <row r="1864">
          <cell r="A1864" t="str">
            <v>MINDURI-MG</v>
          </cell>
          <cell r="B1864">
            <v>0</v>
          </cell>
          <cell r="C1864">
            <v>0</v>
          </cell>
          <cell r="D1864">
            <v>0</v>
          </cell>
          <cell r="E1864">
            <v>0</v>
          </cell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</row>
        <row r="1865">
          <cell r="A1865" t="str">
            <v>MIRABELA-MG</v>
          </cell>
          <cell r="B1865">
            <v>0</v>
          </cell>
          <cell r="C1865">
            <v>0</v>
          </cell>
          <cell r="D1865">
            <v>0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</row>
        <row r="1866">
          <cell r="A1866" t="str">
            <v>MIRADOURO-MG</v>
          </cell>
          <cell r="B1866">
            <v>0</v>
          </cell>
          <cell r="C1866">
            <v>0</v>
          </cell>
          <cell r="D1866">
            <v>0</v>
          </cell>
          <cell r="E1866">
            <v>0</v>
          </cell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</row>
        <row r="1867">
          <cell r="A1867" t="str">
            <v>MIRAI-MG</v>
          </cell>
          <cell r="B1867">
            <v>0</v>
          </cell>
          <cell r="C1867">
            <v>0</v>
          </cell>
          <cell r="D1867">
            <v>0</v>
          </cell>
          <cell r="E1867">
            <v>0</v>
          </cell>
          <cell r="F1867">
            <v>0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</row>
        <row r="1868">
          <cell r="A1868" t="str">
            <v>MIRAVANIA-MG</v>
          </cell>
          <cell r="B1868">
            <v>0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</row>
        <row r="1869">
          <cell r="A1869" t="str">
            <v>MOEDA-MG</v>
          </cell>
          <cell r="B1869">
            <v>0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</row>
        <row r="1870">
          <cell r="A1870" t="str">
            <v>MOEMA-MG</v>
          </cell>
          <cell r="B1870">
            <v>0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</row>
        <row r="1871">
          <cell r="A1871" t="str">
            <v>MONJOLOS-MG</v>
          </cell>
          <cell r="B1871">
            <v>0</v>
          </cell>
          <cell r="C1871">
            <v>0</v>
          </cell>
          <cell r="D1871">
            <v>0</v>
          </cell>
          <cell r="E1871">
            <v>0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</row>
        <row r="1872">
          <cell r="A1872" t="str">
            <v>MONSENHOR PAULO-MG</v>
          </cell>
          <cell r="B1872">
            <v>0</v>
          </cell>
          <cell r="C1872">
            <v>0</v>
          </cell>
          <cell r="D1872">
            <v>0</v>
          </cell>
          <cell r="E1872">
            <v>0</v>
          </cell>
          <cell r="F1872">
            <v>0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</row>
        <row r="1873">
          <cell r="A1873" t="str">
            <v>MONTALVANIA-MG</v>
          </cell>
          <cell r="B1873">
            <v>0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</row>
        <row r="1874">
          <cell r="A1874" t="str">
            <v>MONTE ALEGRE DE MINAS-MG</v>
          </cell>
          <cell r="B1874">
            <v>0</v>
          </cell>
          <cell r="C1874">
            <v>0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</row>
        <row r="1875">
          <cell r="A1875" t="str">
            <v>MONTE AZUL-MG</v>
          </cell>
          <cell r="B1875">
            <v>0</v>
          </cell>
          <cell r="C1875">
            <v>0</v>
          </cell>
          <cell r="D1875">
            <v>0</v>
          </cell>
          <cell r="E1875">
            <v>0</v>
          </cell>
          <cell r="F1875">
            <v>0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</row>
        <row r="1876">
          <cell r="A1876" t="str">
            <v>MONTE BELO-MG</v>
          </cell>
          <cell r="B1876">
            <v>0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</row>
        <row r="1877">
          <cell r="A1877" t="str">
            <v>MONTE CARMELO-MG</v>
          </cell>
          <cell r="B1877">
            <v>0</v>
          </cell>
          <cell r="C1877">
            <v>0</v>
          </cell>
          <cell r="D1877">
            <v>0</v>
          </cell>
          <cell r="E1877">
            <v>0</v>
          </cell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</row>
        <row r="1878">
          <cell r="A1878" t="str">
            <v>MONTE FORMOSO-MG</v>
          </cell>
          <cell r="B1878">
            <v>0</v>
          </cell>
          <cell r="C1878">
            <v>0</v>
          </cell>
          <cell r="D1878">
            <v>0</v>
          </cell>
          <cell r="E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</row>
        <row r="1879">
          <cell r="A1879" t="str">
            <v>MONTE SANTO DE MINAS-MG</v>
          </cell>
          <cell r="B1879">
            <v>0</v>
          </cell>
          <cell r="C1879">
            <v>0</v>
          </cell>
          <cell r="D1879">
            <v>0</v>
          </cell>
          <cell r="E1879">
            <v>0</v>
          </cell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</row>
        <row r="1880">
          <cell r="A1880" t="str">
            <v>MONTE SIAO-MG</v>
          </cell>
          <cell r="B1880">
            <v>0</v>
          </cell>
          <cell r="C1880">
            <v>0</v>
          </cell>
          <cell r="D1880">
            <v>0</v>
          </cell>
          <cell r="E1880">
            <v>0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</row>
        <row r="1881">
          <cell r="A1881" t="str">
            <v>MONTES CLAROS-MG</v>
          </cell>
          <cell r="B1881">
            <v>0</v>
          </cell>
          <cell r="C1881">
            <v>0</v>
          </cell>
          <cell r="D1881">
            <v>0</v>
          </cell>
          <cell r="E1881">
            <v>0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</row>
        <row r="1882">
          <cell r="A1882" t="str">
            <v>MONTEZUMA-MG</v>
          </cell>
          <cell r="B1882">
            <v>0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</row>
        <row r="1883">
          <cell r="A1883" t="str">
            <v>MORADA NOVA DE MINAS-MG</v>
          </cell>
          <cell r="B1883">
            <v>0</v>
          </cell>
          <cell r="C1883">
            <v>0</v>
          </cell>
          <cell r="D1883">
            <v>0</v>
          </cell>
          <cell r="E1883">
            <v>0</v>
          </cell>
          <cell r="F1883">
            <v>0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</row>
        <row r="1884">
          <cell r="A1884" t="str">
            <v>MORRO DA GARCA-MG</v>
          </cell>
          <cell r="B1884">
            <v>0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</row>
        <row r="1885">
          <cell r="A1885" t="str">
            <v>MORRO DO PILAR-MG</v>
          </cell>
          <cell r="B1885">
            <v>0</v>
          </cell>
          <cell r="C1885">
            <v>0</v>
          </cell>
          <cell r="D1885">
            <v>0</v>
          </cell>
          <cell r="E1885">
            <v>0</v>
          </cell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</row>
        <row r="1886">
          <cell r="A1886" t="str">
            <v>MUNHOZ-MG</v>
          </cell>
          <cell r="B1886">
            <v>0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</row>
        <row r="1887">
          <cell r="A1887" t="str">
            <v>MURIAE-MG</v>
          </cell>
          <cell r="B1887">
            <v>0</v>
          </cell>
          <cell r="C1887">
            <v>0</v>
          </cell>
          <cell r="D1887">
            <v>0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</row>
        <row r="1888">
          <cell r="A1888" t="str">
            <v>MUTUM-MG</v>
          </cell>
          <cell r="B1888">
            <v>0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</row>
        <row r="1889">
          <cell r="A1889" t="str">
            <v>MUZAMBINHO-MG</v>
          </cell>
          <cell r="B1889">
            <v>0</v>
          </cell>
          <cell r="C1889">
            <v>0</v>
          </cell>
          <cell r="D1889">
            <v>0</v>
          </cell>
          <cell r="E1889">
            <v>0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</row>
        <row r="1890">
          <cell r="A1890" t="str">
            <v>NACIP RAYDAN-MG</v>
          </cell>
          <cell r="B1890">
            <v>0</v>
          </cell>
          <cell r="C1890">
            <v>0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</row>
        <row r="1891">
          <cell r="A1891" t="str">
            <v>NANUQUE-MG</v>
          </cell>
          <cell r="B1891">
            <v>0</v>
          </cell>
          <cell r="C1891">
            <v>0</v>
          </cell>
          <cell r="D1891">
            <v>0</v>
          </cell>
          <cell r="E1891">
            <v>0</v>
          </cell>
          <cell r="F1891">
            <v>0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</row>
        <row r="1892">
          <cell r="A1892" t="str">
            <v>NAQUE-MG</v>
          </cell>
          <cell r="B1892">
            <v>0</v>
          </cell>
          <cell r="C1892">
            <v>0</v>
          </cell>
          <cell r="D1892">
            <v>0</v>
          </cell>
          <cell r="E1892">
            <v>0</v>
          </cell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</row>
        <row r="1893">
          <cell r="A1893" t="str">
            <v>NATALANDIA-MG</v>
          </cell>
          <cell r="B1893">
            <v>0</v>
          </cell>
          <cell r="C1893">
            <v>0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</row>
        <row r="1894">
          <cell r="A1894" t="str">
            <v>NATERCIA-MG</v>
          </cell>
          <cell r="B1894">
            <v>0</v>
          </cell>
          <cell r="C1894">
            <v>0</v>
          </cell>
          <cell r="D1894">
            <v>0</v>
          </cell>
          <cell r="E1894">
            <v>0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</row>
        <row r="1895">
          <cell r="A1895" t="str">
            <v>NAZARENO-MG</v>
          </cell>
          <cell r="B1895">
            <v>0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</row>
        <row r="1896">
          <cell r="A1896" t="str">
            <v>NEPOMUCENO-MG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</row>
        <row r="1897">
          <cell r="A1897" t="str">
            <v>NINHEIRA-MG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</row>
        <row r="1898">
          <cell r="A1898" t="str">
            <v>NOVA BELEM-MG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</row>
        <row r="1899">
          <cell r="A1899" t="str">
            <v>NOVA ERA-MG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</row>
        <row r="1900">
          <cell r="A1900" t="str">
            <v>NOVA LIMA-MG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</row>
        <row r="1901">
          <cell r="A1901" t="str">
            <v>NOVA MODICA-MG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</row>
        <row r="1902">
          <cell r="A1902" t="str">
            <v>NOVA PONTE-MG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</row>
        <row r="1903">
          <cell r="A1903" t="str">
            <v>NOVA PORTEIRINHA-MG</v>
          </cell>
          <cell r="B1903">
            <v>0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</row>
        <row r="1904">
          <cell r="A1904" t="str">
            <v>NOVA RESENDE-MG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</row>
        <row r="1905">
          <cell r="A1905" t="str">
            <v>NOVA SERRANA-MG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</row>
        <row r="1906">
          <cell r="A1906" t="str">
            <v>NOVA UNIAO-MG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</row>
        <row r="1907">
          <cell r="A1907" t="str">
            <v>NOVO CRUZEIRO-MG</v>
          </cell>
          <cell r="B1907">
            <v>0</v>
          </cell>
          <cell r="C1907">
            <v>0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</row>
        <row r="1908">
          <cell r="A1908" t="str">
            <v>NOVO ORIENTE DE MINAS-MG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</row>
        <row r="1909">
          <cell r="A1909" t="str">
            <v>NOVORIZONTE-MG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</row>
        <row r="1910">
          <cell r="A1910" t="str">
            <v>OLARIA-MG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</row>
        <row r="1911">
          <cell r="A1911" t="str">
            <v>OLHOS-D'AGUA-MG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</row>
        <row r="1912">
          <cell r="A1912" t="str">
            <v>OLIMPIO NORONHA-MG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</row>
        <row r="1913">
          <cell r="A1913" t="str">
            <v>OLIVEIRA FORTES-MG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</row>
        <row r="1914">
          <cell r="A1914" t="str">
            <v>OLIVEIRA-MG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</row>
        <row r="1915">
          <cell r="A1915" t="str">
            <v>ONCA DE PITANGUI-MG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</row>
        <row r="1916">
          <cell r="A1916" t="str">
            <v>ORATORIOS-MG</v>
          </cell>
          <cell r="B1916">
            <v>0</v>
          </cell>
          <cell r="C1916">
            <v>0</v>
          </cell>
          <cell r="D1916">
            <v>0</v>
          </cell>
          <cell r="E1916">
            <v>0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</row>
        <row r="1917">
          <cell r="A1917" t="str">
            <v>ORIZANIA-MG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</row>
        <row r="1918">
          <cell r="A1918" t="str">
            <v>OURO BRANCO-MG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</row>
        <row r="1919">
          <cell r="A1919" t="str">
            <v>OURO FINO-MG</v>
          </cell>
          <cell r="B1919">
            <v>0</v>
          </cell>
          <cell r="C1919">
            <v>0</v>
          </cell>
          <cell r="D1919">
            <v>0</v>
          </cell>
          <cell r="E1919">
            <v>0</v>
          </cell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</row>
        <row r="1920">
          <cell r="A1920" t="str">
            <v>OURO PRETO-MG</v>
          </cell>
          <cell r="B1920">
            <v>0</v>
          </cell>
          <cell r="C1920">
            <v>0</v>
          </cell>
          <cell r="D1920">
            <v>0</v>
          </cell>
          <cell r="E1920">
            <v>0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</row>
        <row r="1921">
          <cell r="A1921" t="str">
            <v>OURO VERDE DE MINAS-MG</v>
          </cell>
          <cell r="B1921">
            <v>0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</row>
        <row r="1922">
          <cell r="A1922" t="str">
            <v>PADRE CARVALHO-MG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</row>
        <row r="1923">
          <cell r="A1923" t="str">
            <v>PADRE PARAISO-MG</v>
          </cell>
          <cell r="B1923">
            <v>0</v>
          </cell>
          <cell r="C1923">
            <v>0</v>
          </cell>
          <cell r="D1923">
            <v>0</v>
          </cell>
          <cell r="E1923">
            <v>0</v>
          </cell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</row>
        <row r="1924">
          <cell r="A1924" t="str">
            <v>PAI PEDRO-MG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</row>
        <row r="1925">
          <cell r="A1925" t="str">
            <v>PAINEIRAS-MG</v>
          </cell>
          <cell r="B1925">
            <v>0</v>
          </cell>
          <cell r="C1925">
            <v>0</v>
          </cell>
          <cell r="D1925">
            <v>0</v>
          </cell>
          <cell r="E1925">
            <v>0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</row>
        <row r="1926">
          <cell r="A1926" t="str">
            <v>PAINS-MG</v>
          </cell>
          <cell r="B1926">
            <v>0</v>
          </cell>
          <cell r="C1926">
            <v>0</v>
          </cell>
          <cell r="D1926">
            <v>0</v>
          </cell>
          <cell r="E1926">
            <v>0</v>
          </cell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</row>
        <row r="1927">
          <cell r="A1927" t="str">
            <v>PAIVA-MG</v>
          </cell>
          <cell r="B1927">
            <v>0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</row>
        <row r="1928">
          <cell r="A1928" t="str">
            <v>PALMA-MG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</row>
        <row r="1929">
          <cell r="A1929" t="str">
            <v>PALMOPOLIS-MG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</row>
        <row r="1930">
          <cell r="A1930" t="str">
            <v>PAPAGAIOS-MG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</row>
        <row r="1931">
          <cell r="A1931" t="str">
            <v>PARA DE MINAS-MG</v>
          </cell>
          <cell r="B1931">
            <v>0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</row>
        <row r="1932">
          <cell r="A1932" t="str">
            <v>PARACATU-MG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</row>
        <row r="1933">
          <cell r="A1933" t="str">
            <v>PARAGUACU-MG</v>
          </cell>
          <cell r="B1933">
            <v>0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</row>
        <row r="1934">
          <cell r="A1934" t="str">
            <v>PARAISOPOLIS-MG</v>
          </cell>
          <cell r="B1934">
            <v>0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</row>
        <row r="1935">
          <cell r="A1935" t="str">
            <v>PARAOPEBA-MG</v>
          </cell>
          <cell r="B1935">
            <v>0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</row>
        <row r="1936">
          <cell r="A1936" t="str">
            <v>PASSA QUATRO-MG</v>
          </cell>
          <cell r="B1936">
            <v>0</v>
          </cell>
          <cell r="C1936">
            <v>0</v>
          </cell>
          <cell r="D1936">
            <v>0</v>
          </cell>
          <cell r="E1936">
            <v>0</v>
          </cell>
          <cell r="F1936">
            <v>0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</row>
        <row r="1937">
          <cell r="A1937" t="str">
            <v>PASSA TEMPO-MG</v>
          </cell>
          <cell r="B1937">
            <v>0</v>
          </cell>
          <cell r="C1937">
            <v>0</v>
          </cell>
          <cell r="D1937">
            <v>0</v>
          </cell>
          <cell r="E1937">
            <v>0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</row>
        <row r="1938">
          <cell r="A1938" t="str">
            <v>PASSA VINTE-MG</v>
          </cell>
          <cell r="B1938">
            <v>0</v>
          </cell>
          <cell r="C1938">
            <v>0</v>
          </cell>
          <cell r="D1938">
            <v>0</v>
          </cell>
          <cell r="E1938">
            <v>0</v>
          </cell>
          <cell r="F1938">
            <v>0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</row>
        <row r="1939">
          <cell r="A1939" t="str">
            <v>PASSABEM-MG</v>
          </cell>
          <cell r="B1939">
            <v>0</v>
          </cell>
          <cell r="C1939">
            <v>0</v>
          </cell>
          <cell r="D1939">
            <v>0</v>
          </cell>
          <cell r="E1939">
            <v>0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</row>
        <row r="1940">
          <cell r="A1940" t="str">
            <v>PASSOS-MG</v>
          </cell>
          <cell r="B1940">
            <v>0</v>
          </cell>
          <cell r="C1940">
            <v>0</v>
          </cell>
          <cell r="D1940">
            <v>0</v>
          </cell>
          <cell r="E1940">
            <v>0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</row>
        <row r="1941">
          <cell r="A1941" t="str">
            <v>PATIS-MG</v>
          </cell>
          <cell r="B1941">
            <v>0</v>
          </cell>
          <cell r="C1941">
            <v>0</v>
          </cell>
          <cell r="D1941">
            <v>0</v>
          </cell>
          <cell r="E1941">
            <v>0</v>
          </cell>
          <cell r="F1941">
            <v>0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</row>
        <row r="1942">
          <cell r="A1942" t="str">
            <v>PATOS DE MINAS-MG</v>
          </cell>
          <cell r="B1942">
            <v>0</v>
          </cell>
          <cell r="C1942">
            <v>0</v>
          </cell>
          <cell r="D1942">
            <v>0</v>
          </cell>
          <cell r="E1942">
            <v>0</v>
          </cell>
          <cell r="F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</row>
        <row r="1943">
          <cell r="A1943" t="str">
            <v>PATROCINIO DO MURIAE-MG</v>
          </cell>
          <cell r="B1943">
            <v>0</v>
          </cell>
          <cell r="C1943">
            <v>0</v>
          </cell>
          <cell r="D1943">
            <v>0</v>
          </cell>
          <cell r="E1943">
            <v>0</v>
          </cell>
          <cell r="F1943">
            <v>0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</row>
        <row r="1944">
          <cell r="A1944" t="str">
            <v>PATROCINIO-MG</v>
          </cell>
          <cell r="B1944">
            <v>0</v>
          </cell>
          <cell r="C1944">
            <v>0</v>
          </cell>
          <cell r="D1944">
            <v>0</v>
          </cell>
          <cell r="E1944">
            <v>0</v>
          </cell>
          <cell r="F1944">
            <v>0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</row>
        <row r="1945">
          <cell r="A1945" t="str">
            <v>PAULA CANDIDO-MG</v>
          </cell>
          <cell r="B1945">
            <v>0</v>
          </cell>
          <cell r="C1945">
            <v>0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</row>
        <row r="1946">
          <cell r="A1946" t="str">
            <v>PAULISTAS-MG</v>
          </cell>
          <cell r="B1946">
            <v>0</v>
          </cell>
          <cell r="C1946">
            <v>0</v>
          </cell>
          <cell r="D1946">
            <v>0</v>
          </cell>
          <cell r="E1946">
            <v>0</v>
          </cell>
          <cell r="F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</row>
        <row r="1947">
          <cell r="A1947" t="str">
            <v>PAVAO-MG</v>
          </cell>
          <cell r="B1947">
            <v>0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</row>
        <row r="1948">
          <cell r="A1948" t="str">
            <v>PECANHA-MG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</row>
        <row r="1949">
          <cell r="A1949" t="str">
            <v>PEDRA AZUL-MG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</row>
        <row r="1950">
          <cell r="A1950" t="str">
            <v>PEDRA BONITA-MG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</row>
        <row r="1951">
          <cell r="A1951" t="str">
            <v>PEDRA DO ANTA-MG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</row>
        <row r="1952">
          <cell r="A1952" t="str">
            <v>PEDRA DO INDAIA-MG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</row>
        <row r="1953">
          <cell r="A1953" t="str">
            <v>PEDRA DOURADA-MG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</row>
        <row r="1954">
          <cell r="A1954" t="str">
            <v>PEDRALVA-MG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</row>
        <row r="1955">
          <cell r="A1955" t="str">
            <v>PEDRAS DE MARIA DA CRUZ-MG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</row>
        <row r="1956">
          <cell r="A1956" t="str">
            <v>PEDRINOPOLIS-MG</v>
          </cell>
          <cell r="B1956">
            <v>0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</row>
        <row r="1957">
          <cell r="A1957" t="str">
            <v>PEDRO LEOPOLDO-MG</v>
          </cell>
          <cell r="B1957">
            <v>0</v>
          </cell>
          <cell r="C1957">
            <v>0</v>
          </cell>
          <cell r="D1957">
            <v>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</row>
        <row r="1958">
          <cell r="A1958" t="str">
            <v>PEDRO TEIXEIRA-MG</v>
          </cell>
          <cell r="B1958">
            <v>0</v>
          </cell>
          <cell r="C1958">
            <v>0</v>
          </cell>
          <cell r="D1958">
            <v>0</v>
          </cell>
          <cell r="E1958">
            <v>0</v>
          </cell>
          <cell r="F1958">
            <v>0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</row>
        <row r="1959">
          <cell r="A1959" t="str">
            <v>PEQUERI-MG</v>
          </cell>
          <cell r="B1959">
            <v>0</v>
          </cell>
          <cell r="C1959">
            <v>0</v>
          </cell>
          <cell r="D1959">
            <v>0</v>
          </cell>
          <cell r="E1959">
            <v>0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</row>
        <row r="1960">
          <cell r="A1960" t="str">
            <v>PEQUI-MG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</row>
        <row r="1961">
          <cell r="A1961" t="str">
            <v>PERDIGAO-MG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</row>
        <row r="1962">
          <cell r="A1962" t="str">
            <v>PERDIZES-MG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</row>
        <row r="1963">
          <cell r="A1963" t="str">
            <v>PERDOES-MG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0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  <cell r="K1963">
            <v>0</v>
          </cell>
        </row>
        <row r="1964">
          <cell r="A1964" t="str">
            <v>PERIQUITO-MG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</row>
        <row r="1965">
          <cell r="A1965" t="str">
            <v>PESCADOR-MG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</row>
        <row r="1966">
          <cell r="A1966" t="str">
            <v>PIAU-MG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</row>
        <row r="1967">
          <cell r="A1967" t="str">
            <v>PIEDADE DE CARATINGA-MG</v>
          </cell>
          <cell r="B1967">
            <v>0</v>
          </cell>
          <cell r="C1967">
            <v>0</v>
          </cell>
          <cell r="D1967">
            <v>0</v>
          </cell>
          <cell r="E1967">
            <v>0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</row>
        <row r="1968">
          <cell r="A1968" t="str">
            <v>PIEDADE DE PONTE NOVA-MG</v>
          </cell>
          <cell r="B1968">
            <v>0</v>
          </cell>
          <cell r="C1968">
            <v>0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</row>
        <row r="1969">
          <cell r="A1969" t="str">
            <v>PIEDADE DO RIO GRANDE-MG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</row>
        <row r="1970">
          <cell r="A1970" t="str">
            <v>PIEDADE DOS GERAIS-MG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</row>
        <row r="1971">
          <cell r="A1971" t="str">
            <v>PIMENTA-MG</v>
          </cell>
          <cell r="B1971">
            <v>0</v>
          </cell>
          <cell r="C1971">
            <v>0</v>
          </cell>
          <cell r="D1971">
            <v>0</v>
          </cell>
          <cell r="E1971">
            <v>0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</row>
        <row r="1972">
          <cell r="A1972" t="str">
            <v>PINGO D'AGUA-MG</v>
          </cell>
          <cell r="B1972">
            <v>0</v>
          </cell>
          <cell r="C1972">
            <v>0</v>
          </cell>
          <cell r="D1972">
            <v>0</v>
          </cell>
          <cell r="E1972">
            <v>0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</row>
        <row r="1973">
          <cell r="A1973" t="str">
            <v>PINTOPOLIS-MG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</row>
        <row r="1974">
          <cell r="A1974" t="str">
            <v>PIRACEMA-MG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</row>
        <row r="1975">
          <cell r="A1975" t="str">
            <v>PIRAJUBA-MG</v>
          </cell>
          <cell r="B1975">
            <v>0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</row>
        <row r="1976">
          <cell r="A1976" t="str">
            <v>PIRANGA-MG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</row>
        <row r="1977">
          <cell r="A1977" t="str">
            <v>PIRANGUCU-MG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</row>
        <row r="1978">
          <cell r="A1978" t="str">
            <v>PIRANGUINHO-MG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</row>
        <row r="1979">
          <cell r="A1979" t="str">
            <v>PIRAPETINGA-MG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0</v>
          </cell>
          <cell r="K1979">
            <v>0</v>
          </cell>
        </row>
        <row r="1980">
          <cell r="A1980" t="str">
            <v>PIRAPORA-MG</v>
          </cell>
          <cell r="B1980">
            <v>0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</row>
        <row r="1981">
          <cell r="A1981" t="str">
            <v>PIRAUBA-MG</v>
          </cell>
          <cell r="B1981">
            <v>0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</row>
        <row r="1982">
          <cell r="A1982" t="str">
            <v>PITANGUI-MG</v>
          </cell>
          <cell r="B1982">
            <v>0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G1982">
            <v>0</v>
          </cell>
          <cell r="H1982">
            <v>0</v>
          </cell>
          <cell r="I1982">
            <v>0</v>
          </cell>
          <cell r="J1982">
            <v>0</v>
          </cell>
          <cell r="K1982">
            <v>0</v>
          </cell>
        </row>
        <row r="1983">
          <cell r="A1983" t="str">
            <v>PIUMHI-MG</v>
          </cell>
          <cell r="B1983">
            <v>0</v>
          </cell>
          <cell r="C1983">
            <v>0</v>
          </cell>
          <cell r="D1983">
            <v>0</v>
          </cell>
          <cell r="E1983">
            <v>0</v>
          </cell>
          <cell r="F1983">
            <v>0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</row>
        <row r="1984">
          <cell r="A1984" t="str">
            <v>PLANURA-MG</v>
          </cell>
          <cell r="B1984">
            <v>0</v>
          </cell>
          <cell r="C1984">
            <v>0</v>
          </cell>
          <cell r="D1984">
            <v>0</v>
          </cell>
          <cell r="E1984">
            <v>0</v>
          </cell>
          <cell r="F1984">
            <v>0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</row>
        <row r="1985">
          <cell r="A1985" t="str">
            <v>POCO FUNDO-MG</v>
          </cell>
          <cell r="B1985">
            <v>0</v>
          </cell>
          <cell r="C1985">
            <v>0</v>
          </cell>
          <cell r="D1985">
            <v>0</v>
          </cell>
          <cell r="E1985">
            <v>0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</row>
        <row r="1986">
          <cell r="A1986" t="str">
            <v>POCOS DE CALDAS-MG</v>
          </cell>
          <cell r="B1986">
            <v>0</v>
          </cell>
          <cell r="C1986">
            <v>0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</row>
        <row r="1987">
          <cell r="A1987" t="str">
            <v>POCRANE-MG</v>
          </cell>
          <cell r="B1987">
            <v>0</v>
          </cell>
          <cell r="C1987">
            <v>0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</row>
        <row r="1988">
          <cell r="A1988" t="str">
            <v>POMPEU-MG</v>
          </cell>
          <cell r="B1988">
            <v>0</v>
          </cell>
          <cell r="C1988">
            <v>0</v>
          </cell>
          <cell r="D1988">
            <v>0</v>
          </cell>
          <cell r="E1988">
            <v>0</v>
          </cell>
          <cell r="F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</row>
        <row r="1989">
          <cell r="A1989" t="str">
            <v>PONTE NOVA-MG</v>
          </cell>
          <cell r="B1989">
            <v>0</v>
          </cell>
          <cell r="C1989">
            <v>0</v>
          </cell>
          <cell r="D1989">
            <v>0</v>
          </cell>
          <cell r="E1989">
            <v>0</v>
          </cell>
          <cell r="F1989">
            <v>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</row>
        <row r="1990">
          <cell r="A1990" t="str">
            <v>PONTO CHIQUE-MG</v>
          </cell>
          <cell r="B1990">
            <v>0</v>
          </cell>
          <cell r="C1990">
            <v>0</v>
          </cell>
          <cell r="D1990">
            <v>0</v>
          </cell>
          <cell r="E1990">
            <v>0</v>
          </cell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</row>
        <row r="1991">
          <cell r="A1991" t="str">
            <v>PONTO DOS VOLANTES-MG</v>
          </cell>
          <cell r="B1991">
            <v>0</v>
          </cell>
          <cell r="C1991">
            <v>0</v>
          </cell>
          <cell r="D1991">
            <v>0</v>
          </cell>
          <cell r="E1991">
            <v>0</v>
          </cell>
          <cell r="F1991">
            <v>0</v>
          </cell>
          <cell r="G1991">
            <v>0</v>
          </cell>
          <cell r="H1991">
            <v>0</v>
          </cell>
          <cell r="I1991">
            <v>0</v>
          </cell>
          <cell r="J1991">
            <v>0</v>
          </cell>
          <cell r="K1991">
            <v>0</v>
          </cell>
        </row>
        <row r="1992">
          <cell r="A1992" t="str">
            <v>PORTEIRINHA-MG</v>
          </cell>
          <cell r="B1992">
            <v>0</v>
          </cell>
          <cell r="C1992">
            <v>0</v>
          </cell>
          <cell r="D1992">
            <v>0</v>
          </cell>
          <cell r="E1992">
            <v>0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</row>
        <row r="1993">
          <cell r="A1993" t="str">
            <v>PORTO FIRME-MG</v>
          </cell>
          <cell r="B1993">
            <v>0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</row>
        <row r="1994">
          <cell r="A1994" t="str">
            <v>POTE-MG</v>
          </cell>
          <cell r="B1994">
            <v>0</v>
          </cell>
          <cell r="C1994">
            <v>0</v>
          </cell>
          <cell r="D1994">
            <v>0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</row>
        <row r="1995">
          <cell r="A1995" t="str">
            <v>POUSO ALEGRE-MG</v>
          </cell>
          <cell r="B1995">
            <v>0</v>
          </cell>
          <cell r="C1995">
            <v>0</v>
          </cell>
          <cell r="D1995">
            <v>0</v>
          </cell>
          <cell r="E1995">
            <v>0</v>
          </cell>
          <cell r="F1995">
            <v>0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</row>
        <row r="1996">
          <cell r="A1996" t="str">
            <v>POUSO ALTO-MG</v>
          </cell>
          <cell r="B1996">
            <v>0</v>
          </cell>
          <cell r="C1996">
            <v>0</v>
          </cell>
          <cell r="D1996">
            <v>0</v>
          </cell>
          <cell r="E1996">
            <v>0</v>
          </cell>
          <cell r="F1996">
            <v>0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</row>
        <row r="1997">
          <cell r="A1997" t="str">
            <v>PRADOS-MG</v>
          </cell>
          <cell r="B1997">
            <v>0</v>
          </cell>
          <cell r="C1997">
            <v>0</v>
          </cell>
          <cell r="D1997">
            <v>0</v>
          </cell>
          <cell r="E1997">
            <v>0</v>
          </cell>
          <cell r="F1997">
            <v>0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</row>
        <row r="1998">
          <cell r="A1998" t="str">
            <v>PRATA-MG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</row>
        <row r="1999">
          <cell r="A1999" t="str">
            <v>PRATAPOLIS-MG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</row>
        <row r="2000">
          <cell r="A2000" t="str">
            <v>PRATINHA-MG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</row>
        <row r="2001">
          <cell r="A2001" t="str">
            <v>PRESIDENTE BERNARDES-MG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</row>
        <row r="2002">
          <cell r="A2002" t="str">
            <v>PRESIDENTE JUSCELINO-MG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</row>
        <row r="2003">
          <cell r="A2003" t="str">
            <v>PRESIDENTE KUBITSCHEK-MG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</row>
        <row r="2004">
          <cell r="A2004" t="str">
            <v>PRESIDENTE OLEGARIO-MG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</row>
        <row r="2005">
          <cell r="A2005" t="str">
            <v>PRUDENTE DE MORAIS-MG</v>
          </cell>
          <cell r="B2005">
            <v>0</v>
          </cell>
          <cell r="C2005">
            <v>0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</row>
        <row r="2006">
          <cell r="A2006" t="str">
            <v>QUARTEL GERAL-MG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</row>
        <row r="2007">
          <cell r="A2007" t="str">
            <v>QUELUZITA-MG</v>
          </cell>
          <cell r="B2007">
            <v>0</v>
          </cell>
          <cell r="C2007">
            <v>0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</row>
        <row r="2008">
          <cell r="A2008" t="str">
            <v>RAPOSOS-MG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0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</row>
        <row r="2009">
          <cell r="A2009" t="str">
            <v>RAUL SOARES-MG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</row>
        <row r="2010">
          <cell r="A2010" t="str">
            <v>RECREIO-MG</v>
          </cell>
          <cell r="B2010">
            <v>0</v>
          </cell>
          <cell r="C2010">
            <v>0</v>
          </cell>
          <cell r="D2010">
            <v>0</v>
          </cell>
          <cell r="E2010">
            <v>0</v>
          </cell>
          <cell r="F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</row>
        <row r="2011">
          <cell r="A2011" t="str">
            <v>REDUTO-MG</v>
          </cell>
          <cell r="B2011">
            <v>0</v>
          </cell>
          <cell r="C2011">
            <v>0</v>
          </cell>
          <cell r="D2011">
            <v>0</v>
          </cell>
          <cell r="E2011">
            <v>0</v>
          </cell>
          <cell r="F2011">
            <v>0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</row>
        <row r="2012">
          <cell r="A2012" t="str">
            <v>RESENDE COSTA-MG</v>
          </cell>
          <cell r="B2012">
            <v>0</v>
          </cell>
          <cell r="C2012">
            <v>0</v>
          </cell>
          <cell r="D2012">
            <v>0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</row>
        <row r="2013">
          <cell r="A2013" t="str">
            <v>RESPLENDOR-MG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0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</row>
        <row r="2014">
          <cell r="A2014" t="str">
            <v>RESSAQUINHA-MG</v>
          </cell>
          <cell r="B2014">
            <v>0</v>
          </cell>
          <cell r="C2014">
            <v>0</v>
          </cell>
          <cell r="D2014">
            <v>0</v>
          </cell>
          <cell r="E2014">
            <v>0</v>
          </cell>
          <cell r="F2014">
            <v>0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</row>
        <row r="2015">
          <cell r="A2015" t="str">
            <v>RIACHINHO-MG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0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</row>
        <row r="2016">
          <cell r="A2016" t="str">
            <v>RIACHO DOS MACHADOS-MG</v>
          </cell>
          <cell r="B2016">
            <v>0</v>
          </cell>
          <cell r="C2016">
            <v>0</v>
          </cell>
          <cell r="D2016">
            <v>0</v>
          </cell>
          <cell r="E2016">
            <v>0</v>
          </cell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</row>
        <row r="2017">
          <cell r="A2017" t="str">
            <v>RIBEIRAO DAS NEVES-MG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</row>
        <row r="2018">
          <cell r="A2018" t="str">
            <v>RIBEIRAO VERMELHO-MG</v>
          </cell>
          <cell r="B2018">
            <v>0</v>
          </cell>
          <cell r="C2018">
            <v>0</v>
          </cell>
          <cell r="D2018">
            <v>0</v>
          </cell>
          <cell r="E2018">
            <v>0</v>
          </cell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</row>
        <row r="2019">
          <cell r="A2019" t="str">
            <v>RIO ACIMA-MG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</row>
        <row r="2020">
          <cell r="A2020" t="str">
            <v>RIO CASCA-MG</v>
          </cell>
          <cell r="B2020">
            <v>0</v>
          </cell>
          <cell r="C2020">
            <v>0</v>
          </cell>
          <cell r="D2020">
            <v>0</v>
          </cell>
          <cell r="E2020">
            <v>0</v>
          </cell>
          <cell r="F2020">
            <v>0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</row>
        <row r="2021">
          <cell r="A2021" t="str">
            <v>RIO DO PRADO-MG</v>
          </cell>
          <cell r="B2021">
            <v>0</v>
          </cell>
          <cell r="C2021">
            <v>0</v>
          </cell>
          <cell r="D2021">
            <v>0</v>
          </cell>
          <cell r="E2021">
            <v>0</v>
          </cell>
          <cell r="F2021">
            <v>0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</row>
        <row r="2022">
          <cell r="A2022" t="str">
            <v>RIO DOCE-MG</v>
          </cell>
          <cell r="B2022">
            <v>0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</row>
        <row r="2023">
          <cell r="A2023" t="str">
            <v>RIO ESPERA-MG</v>
          </cell>
          <cell r="B2023">
            <v>0</v>
          </cell>
          <cell r="C2023">
            <v>0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</row>
        <row r="2024">
          <cell r="A2024" t="str">
            <v>RIO MANSO-MG</v>
          </cell>
          <cell r="B2024">
            <v>0</v>
          </cell>
          <cell r="C2024">
            <v>0</v>
          </cell>
          <cell r="D2024">
            <v>0</v>
          </cell>
          <cell r="E2024">
            <v>0</v>
          </cell>
          <cell r="F2024">
            <v>0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</row>
        <row r="2025">
          <cell r="A2025" t="str">
            <v>RIO NOVO-MG</v>
          </cell>
          <cell r="B2025">
            <v>0</v>
          </cell>
          <cell r="C2025">
            <v>0</v>
          </cell>
          <cell r="D2025">
            <v>0</v>
          </cell>
          <cell r="E2025">
            <v>0</v>
          </cell>
          <cell r="F2025">
            <v>0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</row>
        <row r="2026">
          <cell r="A2026" t="str">
            <v>RIO PARANAIBA-MG</v>
          </cell>
          <cell r="B2026">
            <v>0</v>
          </cell>
          <cell r="C2026">
            <v>0</v>
          </cell>
          <cell r="D2026">
            <v>0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</row>
        <row r="2027">
          <cell r="A2027" t="str">
            <v>RIO PARDO DE MINAS-MG</v>
          </cell>
          <cell r="B2027">
            <v>0</v>
          </cell>
          <cell r="C2027">
            <v>0</v>
          </cell>
          <cell r="D2027">
            <v>0</v>
          </cell>
          <cell r="E2027">
            <v>0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</row>
        <row r="2028">
          <cell r="A2028" t="str">
            <v>RIO PIRACICABA-MG</v>
          </cell>
          <cell r="B2028">
            <v>0</v>
          </cell>
          <cell r="C2028">
            <v>0</v>
          </cell>
          <cell r="D2028">
            <v>0</v>
          </cell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</row>
        <row r="2029">
          <cell r="A2029" t="str">
            <v>RIO POMBA-MG</v>
          </cell>
          <cell r="B2029">
            <v>0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</row>
        <row r="2030">
          <cell r="A2030" t="str">
            <v>RIO PRETO-MG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</row>
        <row r="2031">
          <cell r="A2031" t="str">
            <v>RIO VERMELHO-MG</v>
          </cell>
          <cell r="B2031">
            <v>0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</row>
        <row r="2032">
          <cell r="A2032" t="str">
            <v>RITAPOLIS-MG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</row>
        <row r="2033">
          <cell r="A2033" t="str">
            <v>ROCHEDO DE MINAS-MG</v>
          </cell>
          <cell r="B2033">
            <v>0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</row>
        <row r="2034">
          <cell r="A2034" t="str">
            <v>RODEIRO-MG</v>
          </cell>
          <cell r="B2034">
            <v>0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</row>
        <row r="2035">
          <cell r="A2035" t="str">
            <v>ROMARIA-MG</v>
          </cell>
          <cell r="B2035">
            <v>0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</row>
        <row r="2036">
          <cell r="A2036" t="str">
            <v>ROSARIO DA LIMEIRA-MG</v>
          </cell>
          <cell r="B2036">
            <v>0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</row>
        <row r="2037">
          <cell r="A2037" t="str">
            <v>RUBELITA-MG</v>
          </cell>
          <cell r="B2037">
            <v>0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</row>
        <row r="2038">
          <cell r="A2038" t="str">
            <v>RUBIM-MG</v>
          </cell>
          <cell r="B2038">
            <v>0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</row>
        <row r="2039">
          <cell r="A2039" t="str">
            <v>SABARA-MG</v>
          </cell>
          <cell r="B2039">
            <v>0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</row>
        <row r="2040">
          <cell r="A2040" t="str">
            <v>SABINOPOLIS-MG</v>
          </cell>
          <cell r="B2040">
            <v>0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0</v>
          </cell>
          <cell r="K2040">
            <v>0</v>
          </cell>
        </row>
        <row r="2041">
          <cell r="A2041" t="str">
            <v>SACRAMENTO-MG</v>
          </cell>
          <cell r="B2041">
            <v>0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</row>
        <row r="2042">
          <cell r="A2042" t="str">
            <v>SALINAS-MG</v>
          </cell>
          <cell r="B2042">
            <v>0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</row>
        <row r="2043">
          <cell r="A2043" t="str">
            <v>SALTO DA DIVISA-MG</v>
          </cell>
          <cell r="B2043">
            <v>0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</row>
        <row r="2044">
          <cell r="A2044" t="str">
            <v>SANTA BARBARA DO LESTE-MG</v>
          </cell>
          <cell r="B2044">
            <v>0</v>
          </cell>
          <cell r="C2044">
            <v>0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</row>
        <row r="2045">
          <cell r="A2045" t="str">
            <v>SANTA BARBARA DO MONTE VERDE-MG</v>
          </cell>
          <cell r="B2045">
            <v>0</v>
          </cell>
          <cell r="C2045">
            <v>0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</row>
        <row r="2046">
          <cell r="A2046" t="str">
            <v>SANTA BARBARA DO TUGURIO-MG</v>
          </cell>
          <cell r="B2046">
            <v>0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</row>
        <row r="2047">
          <cell r="A2047" t="str">
            <v>SANTA BARBARA-MG</v>
          </cell>
          <cell r="B2047">
            <v>0</v>
          </cell>
          <cell r="C2047">
            <v>0</v>
          </cell>
          <cell r="D2047">
            <v>0</v>
          </cell>
          <cell r="E2047">
            <v>0</v>
          </cell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</row>
        <row r="2048">
          <cell r="A2048" t="str">
            <v>SANTA CRUZ DE MINAS-MG</v>
          </cell>
          <cell r="B2048">
            <v>0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</row>
        <row r="2049">
          <cell r="A2049" t="str">
            <v>SANTA CRUZ DE SALINAS-MG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</row>
        <row r="2050">
          <cell r="A2050" t="str">
            <v>SANTA CRUZ DO ESCALVADO-MG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</row>
        <row r="2051">
          <cell r="A2051" t="str">
            <v>SANTA EFIGENIA DE MINAS-MG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</row>
        <row r="2052">
          <cell r="A2052" t="str">
            <v>SANTA FE DE MINAS-MG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0</v>
          </cell>
          <cell r="K2052">
            <v>0</v>
          </cell>
        </row>
        <row r="2053">
          <cell r="A2053" t="str">
            <v>SANTA HELENA DE MINAS-MG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</row>
        <row r="2054">
          <cell r="A2054" t="str">
            <v>SANTA JULIANA-MG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</row>
        <row r="2055">
          <cell r="A2055" t="str">
            <v>SANTA LUZIA-MG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</row>
        <row r="2056">
          <cell r="A2056" t="str">
            <v>SANTA MARGARIDA-MG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</row>
        <row r="2057">
          <cell r="A2057" t="str">
            <v>SANTA MARIA DE ITABIRA-MG</v>
          </cell>
          <cell r="B2057">
            <v>0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</row>
        <row r="2058">
          <cell r="A2058" t="str">
            <v>SANTA MARIA DO SALTO-MG</v>
          </cell>
          <cell r="B2058">
            <v>0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0</v>
          </cell>
          <cell r="K2058">
            <v>0</v>
          </cell>
        </row>
        <row r="2059">
          <cell r="A2059" t="str">
            <v>SANTA MARIA DO SUACUI-MG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  <cell r="K2059">
            <v>0</v>
          </cell>
        </row>
        <row r="2060">
          <cell r="A2060" t="str">
            <v>SANTA RITA DE CALDAS-MG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</row>
        <row r="2061">
          <cell r="A2061" t="str">
            <v>SANTA RITA DE IBITIPOCA-MG</v>
          </cell>
          <cell r="B2061">
            <v>0</v>
          </cell>
          <cell r="C2061">
            <v>0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</row>
        <row r="2062">
          <cell r="A2062" t="str">
            <v>SANTA RITA DE JACUTINGA-MG</v>
          </cell>
          <cell r="B2062">
            <v>0</v>
          </cell>
          <cell r="C2062">
            <v>0</v>
          </cell>
          <cell r="D2062">
            <v>0</v>
          </cell>
          <cell r="E2062">
            <v>0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  <cell r="K2062">
            <v>0</v>
          </cell>
        </row>
        <row r="2063">
          <cell r="A2063" t="str">
            <v>SANTA RITA DE MINAS-MG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</row>
        <row r="2064">
          <cell r="A2064" t="str">
            <v>SANTA RITA DO ITUETO-MG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</row>
        <row r="2065">
          <cell r="A2065" t="str">
            <v>SANTA RITA DO SAPUCAI-MG</v>
          </cell>
          <cell r="B2065">
            <v>0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</row>
        <row r="2066">
          <cell r="A2066" t="str">
            <v>SANTA ROSA DA SERRA-MG</v>
          </cell>
          <cell r="B2066">
            <v>0</v>
          </cell>
          <cell r="C2066">
            <v>0</v>
          </cell>
          <cell r="D2066">
            <v>0</v>
          </cell>
          <cell r="E2066">
            <v>0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</row>
        <row r="2067">
          <cell r="A2067" t="str">
            <v>SANTA VITORIA-MG</v>
          </cell>
          <cell r="B2067">
            <v>0</v>
          </cell>
          <cell r="C2067">
            <v>0</v>
          </cell>
          <cell r="D2067">
            <v>0</v>
          </cell>
          <cell r="E2067">
            <v>0</v>
          </cell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</row>
        <row r="2068">
          <cell r="A2068" t="str">
            <v>SANTANA DA VARGEM-MG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</row>
        <row r="2069">
          <cell r="A2069" t="str">
            <v>SANTANA DE CATAGUASES-MG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</row>
        <row r="2070">
          <cell r="A2070" t="str">
            <v>SANTANA DE PIRAPAMA-MG</v>
          </cell>
          <cell r="B2070">
            <v>0</v>
          </cell>
          <cell r="C2070">
            <v>0</v>
          </cell>
          <cell r="D2070">
            <v>0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</row>
        <row r="2071">
          <cell r="A2071" t="str">
            <v>SANTANA DO DESERTO-MG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</row>
        <row r="2072">
          <cell r="A2072" t="str">
            <v>SANTANA DO GARAMBEU-MG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0</v>
          </cell>
          <cell r="K2072">
            <v>0</v>
          </cell>
        </row>
        <row r="2073">
          <cell r="A2073" t="str">
            <v>SANTANA DO JACARE-MG</v>
          </cell>
          <cell r="B2073">
            <v>0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</row>
        <row r="2074">
          <cell r="A2074" t="str">
            <v>SANTANA DO MANHUACU-MG</v>
          </cell>
          <cell r="B2074">
            <v>0</v>
          </cell>
          <cell r="C2074">
            <v>0</v>
          </cell>
          <cell r="D2074">
            <v>0</v>
          </cell>
          <cell r="E2074">
            <v>0</v>
          </cell>
          <cell r="F2074">
            <v>0</v>
          </cell>
          <cell r="G2074">
            <v>0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</row>
        <row r="2075">
          <cell r="A2075" t="str">
            <v>SANTANA DO PARAISO-MG</v>
          </cell>
          <cell r="B2075">
            <v>0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  <cell r="K2075">
            <v>0</v>
          </cell>
        </row>
        <row r="2076">
          <cell r="A2076" t="str">
            <v>SANTANA DO RIACHO-MG</v>
          </cell>
          <cell r="B2076">
            <v>0</v>
          </cell>
          <cell r="C2076">
            <v>0</v>
          </cell>
          <cell r="D2076">
            <v>0</v>
          </cell>
          <cell r="E2076">
            <v>0</v>
          </cell>
          <cell r="F2076">
            <v>0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</row>
        <row r="2077">
          <cell r="A2077" t="str">
            <v>SANTANA DOS MONTES-MG</v>
          </cell>
          <cell r="B2077">
            <v>0</v>
          </cell>
          <cell r="C2077">
            <v>0</v>
          </cell>
          <cell r="D2077">
            <v>0</v>
          </cell>
          <cell r="E2077">
            <v>0</v>
          </cell>
          <cell r="F2077">
            <v>0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</row>
        <row r="2078">
          <cell r="A2078" t="str">
            <v>SANTO ANTONIO DO AMPARO-MG</v>
          </cell>
          <cell r="B2078">
            <v>0</v>
          </cell>
          <cell r="C2078">
            <v>0</v>
          </cell>
          <cell r="D2078">
            <v>0</v>
          </cell>
          <cell r="E2078">
            <v>0</v>
          </cell>
          <cell r="F2078">
            <v>0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</row>
        <row r="2079">
          <cell r="A2079" t="str">
            <v>SANTO ANTONIO DO AVENTUREIRO-MG</v>
          </cell>
          <cell r="B2079">
            <v>0</v>
          </cell>
          <cell r="C2079">
            <v>0</v>
          </cell>
          <cell r="D2079">
            <v>0</v>
          </cell>
          <cell r="E2079">
            <v>0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</row>
        <row r="2080">
          <cell r="A2080" t="str">
            <v>SANTO ANTONIO DO GRAMA-MG</v>
          </cell>
          <cell r="B2080">
            <v>0</v>
          </cell>
          <cell r="C2080">
            <v>0</v>
          </cell>
          <cell r="D2080">
            <v>0</v>
          </cell>
          <cell r="E2080">
            <v>0</v>
          </cell>
          <cell r="F2080">
            <v>0</v>
          </cell>
          <cell r="G2080">
            <v>0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</row>
        <row r="2081">
          <cell r="A2081" t="str">
            <v>SANTO ANTONIO DO ITAMBE-MG</v>
          </cell>
          <cell r="B2081">
            <v>0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  <cell r="G2081">
            <v>0</v>
          </cell>
          <cell r="H2081">
            <v>0</v>
          </cell>
          <cell r="I2081">
            <v>0</v>
          </cell>
          <cell r="J2081">
            <v>0</v>
          </cell>
          <cell r="K2081">
            <v>0</v>
          </cell>
        </row>
        <row r="2082">
          <cell r="A2082" t="str">
            <v>SANTO ANTONIO DO JACINTO-MG</v>
          </cell>
          <cell r="B2082">
            <v>0</v>
          </cell>
          <cell r="C2082">
            <v>0</v>
          </cell>
          <cell r="D2082">
            <v>0</v>
          </cell>
          <cell r="E2082">
            <v>0</v>
          </cell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</row>
        <row r="2083">
          <cell r="A2083" t="str">
            <v>SANTO ANTONIO DO MONTE-MG</v>
          </cell>
          <cell r="B2083">
            <v>0</v>
          </cell>
          <cell r="C2083">
            <v>0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</row>
        <row r="2084">
          <cell r="A2084" t="str">
            <v>SANTO ANTONIO DO RETIRO-MG</v>
          </cell>
          <cell r="B2084">
            <v>0</v>
          </cell>
          <cell r="C2084">
            <v>0</v>
          </cell>
          <cell r="D2084">
            <v>0</v>
          </cell>
          <cell r="E2084">
            <v>0</v>
          </cell>
          <cell r="F2084">
            <v>0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</row>
        <row r="2085">
          <cell r="A2085" t="str">
            <v>SANTO ANTONIO DO RIO ABAIXO-MG</v>
          </cell>
          <cell r="B2085">
            <v>0</v>
          </cell>
          <cell r="C2085">
            <v>0</v>
          </cell>
          <cell r="D2085">
            <v>0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</row>
        <row r="2086">
          <cell r="A2086" t="str">
            <v>SANTO HIPOLITO-MG</v>
          </cell>
          <cell r="B2086">
            <v>0</v>
          </cell>
          <cell r="C2086">
            <v>0</v>
          </cell>
          <cell r="D2086">
            <v>0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</row>
        <row r="2087">
          <cell r="A2087" t="str">
            <v>SANTOS DUMONT-MG</v>
          </cell>
          <cell r="B2087">
            <v>0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</row>
        <row r="2088">
          <cell r="A2088" t="str">
            <v>SAO BENTO ABADE-MG</v>
          </cell>
          <cell r="B2088">
            <v>0</v>
          </cell>
          <cell r="C2088">
            <v>0</v>
          </cell>
          <cell r="D2088">
            <v>0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</row>
        <row r="2089">
          <cell r="A2089" t="str">
            <v>SAO BRAS DO SUACUI-MG</v>
          </cell>
          <cell r="B2089">
            <v>0</v>
          </cell>
          <cell r="C2089">
            <v>20013.34</v>
          </cell>
          <cell r="D2089">
            <v>27807.42</v>
          </cell>
          <cell r="E2089">
            <v>3579.1</v>
          </cell>
          <cell r="F2089">
            <v>51399.86</v>
          </cell>
          <cell r="G2089">
            <v>0</v>
          </cell>
          <cell r="H2089">
            <v>39912.339999999997</v>
          </cell>
          <cell r="I2089">
            <v>57032.84</v>
          </cell>
          <cell r="J2089">
            <v>7069.17</v>
          </cell>
          <cell r="K2089">
            <v>104014.35</v>
          </cell>
        </row>
        <row r="2090">
          <cell r="A2090" t="str">
            <v>SAO DOMINGOS DAS DORES-MG</v>
          </cell>
          <cell r="B2090">
            <v>0</v>
          </cell>
          <cell r="C2090">
            <v>0</v>
          </cell>
          <cell r="D2090">
            <v>0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</row>
        <row r="2091">
          <cell r="A2091" t="str">
            <v>SAO DOMINGOS DO PRATA-MG</v>
          </cell>
          <cell r="B2091">
            <v>0</v>
          </cell>
          <cell r="C2091">
            <v>0</v>
          </cell>
          <cell r="D2091">
            <v>0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</row>
        <row r="2092">
          <cell r="A2092" t="str">
            <v>SAO FELIX DE MINAS-MG</v>
          </cell>
          <cell r="B2092">
            <v>0</v>
          </cell>
          <cell r="C2092">
            <v>0</v>
          </cell>
          <cell r="D2092">
            <v>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</row>
        <row r="2093">
          <cell r="A2093" t="str">
            <v>SAO FRANCISCO DE PAULA-MG</v>
          </cell>
          <cell r="B2093">
            <v>0</v>
          </cell>
          <cell r="C2093">
            <v>0</v>
          </cell>
          <cell r="D2093">
            <v>0</v>
          </cell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</row>
        <row r="2094">
          <cell r="A2094" t="str">
            <v>SAO FRANCISCO DE SALES-MG</v>
          </cell>
          <cell r="B2094">
            <v>0</v>
          </cell>
          <cell r="C2094">
            <v>0</v>
          </cell>
          <cell r="D2094">
            <v>0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</row>
        <row r="2095">
          <cell r="A2095" t="str">
            <v>SAO FRANCISCO DO GLORIA-MG</v>
          </cell>
          <cell r="B2095">
            <v>0</v>
          </cell>
          <cell r="C2095">
            <v>0</v>
          </cell>
          <cell r="D2095">
            <v>0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</row>
        <row r="2096">
          <cell r="A2096" t="str">
            <v>SAO FRANCISCO-MG</v>
          </cell>
          <cell r="B2096">
            <v>0</v>
          </cell>
          <cell r="C2096">
            <v>0</v>
          </cell>
          <cell r="D2096">
            <v>0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</row>
        <row r="2097">
          <cell r="A2097" t="str">
            <v>SAO GERALDO DA PIEDADE-MG</v>
          </cell>
          <cell r="B2097">
            <v>0</v>
          </cell>
          <cell r="C2097">
            <v>0</v>
          </cell>
          <cell r="D2097">
            <v>0</v>
          </cell>
          <cell r="E2097">
            <v>0</v>
          </cell>
          <cell r="F2097">
            <v>0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</row>
        <row r="2098">
          <cell r="A2098" t="str">
            <v>SAO GERALDO DO BAIXIO-MG</v>
          </cell>
          <cell r="B2098">
            <v>0</v>
          </cell>
          <cell r="C2098">
            <v>0</v>
          </cell>
          <cell r="D2098">
            <v>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</row>
        <row r="2099">
          <cell r="A2099" t="str">
            <v>SAO GERALDO-MG</v>
          </cell>
          <cell r="B2099">
            <v>0</v>
          </cell>
          <cell r="C2099">
            <v>0</v>
          </cell>
          <cell r="D2099">
            <v>0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</row>
        <row r="2100">
          <cell r="A2100" t="str">
            <v>SAO GONCALO DO ABAETE-MG</v>
          </cell>
          <cell r="B2100">
            <v>0</v>
          </cell>
          <cell r="C2100">
            <v>0</v>
          </cell>
          <cell r="D2100">
            <v>0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</row>
        <row r="2101">
          <cell r="A2101" t="str">
            <v>SAO GONCALO DO PARA-MG</v>
          </cell>
          <cell r="B2101">
            <v>0</v>
          </cell>
          <cell r="C2101">
            <v>0</v>
          </cell>
          <cell r="D2101">
            <v>0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</row>
        <row r="2102">
          <cell r="A2102" t="str">
            <v>SAO GONCALO DO RIO ABAIXO-MG</v>
          </cell>
          <cell r="B2102">
            <v>0</v>
          </cell>
          <cell r="C2102">
            <v>0</v>
          </cell>
          <cell r="D2102">
            <v>0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</row>
        <row r="2103">
          <cell r="A2103" t="str">
            <v>SAO GONCALO DO RIO PRETO-MG</v>
          </cell>
          <cell r="B2103">
            <v>0</v>
          </cell>
          <cell r="C2103">
            <v>0</v>
          </cell>
          <cell r="D2103">
            <v>0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</row>
        <row r="2104">
          <cell r="A2104" t="str">
            <v>SAO GONCALO DO SAPUCAI-MG</v>
          </cell>
          <cell r="B2104">
            <v>0</v>
          </cell>
          <cell r="C2104">
            <v>0</v>
          </cell>
          <cell r="D2104">
            <v>0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</row>
        <row r="2105">
          <cell r="A2105" t="str">
            <v>SAO GOTARDO-MG</v>
          </cell>
          <cell r="B2105">
            <v>0</v>
          </cell>
          <cell r="C2105">
            <v>0</v>
          </cell>
          <cell r="D2105">
            <v>0</v>
          </cell>
          <cell r="E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</row>
        <row r="2106">
          <cell r="A2106" t="str">
            <v>SAO JOAO BATISTA DO GLORIA-MG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</row>
        <row r="2107">
          <cell r="A2107" t="str">
            <v>SAO JOAO DA LAGOA-MG</v>
          </cell>
          <cell r="B2107">
            <v>0</v>
          </cell>
          <cell r="C2107">
            <v>0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</row>
        <row r="2108">
          <cell r="A2108" t="str">
            <v>SAO JOAO DA MATA-MG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</row>
        <row r="2109">
          <cell r="A2109" t="str">
            <v>SAO JOAO DA PONTE-MG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</row>
        <row r="2110">
          <cell r="A2110" t="str">
            <v>SAO JOAO DAS MISSOES-MG</v>
          </cell>
          <cell r="B2110">
            <v>0</v>
          </cell>
          <cell r="C2110">
            <v>0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  <cell r="J2110">
            <v>0</v>
          </cell>
          <cell r="K2110">
            <v>0</v>
          </cell>
        </row>
        <row r="2111">
          <cell r="A2111" t="str">
            <v>SAO JOAO DEL REI-MG</v>
          </cell>
          <cell r="B2111">
            <v>0</v>
          </cell>
          <cell r="C2111">
            <v>0</v>
          </cell>
          <cell r="D2111">
            <v>0</v>
          </cell>
          <cell r="E2111">
            <v>0</v>
          </cell>
          <cell r="F2111">
            <v>0</v>
          </cell>
          <cell r="G2111">
            <v>0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</row>
        <row r="2112">
          <cell r="A2112" t="str">
            <v>SAO JOAO DO MANHUACU-MG</v>
          </cell>
          <cell r="B2112">
            <v>0</v>
          </cell>
          <cell r="C2112">
            <v>0</v>
          </cell>
          <cell r="D2112">
            <v>0</v>
          </cell>
          <cell r="E2112">
            <v>0</v>
          </cell>
          <cell r="F2112">
            <v>0</v>
          </cell>
          <cell r="G2112">
            <v>0</v>
          </cell>
          <cell r="H2112">
            <v>0</v>
          </cell>
          <cell r="I2112">
            <v>0</v>
          </cell>
          <cell r="J2112">
            <v>0</v>
          </cell>
          <cell r="K2112">
            <v>0</v>
          </cell>
        </row>
        <row r="2113">
          <cell r="A2113" t="str">
            <v>SAO JOAO DO MANTENINHA-MG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</row>
        <row r="2114">
          <cell r="A2114" t="str">
            <v>SAO JOAO DO ORIENTE-MG</v>
          </cell>
          <cell r="B2114">
            <v>0</v>
          </cell>
          <cell r="C2114">
            <v>0</v>
          </cell>
          <cell r="D2114">
            <v>0</v>
          </cell>
          <cell r="E2114">
            <v>0</v>
          </cell>
          <cell r="F2114">
            <v>0</v>
          </cell>
          <cell r="G2114">
            <v>0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</row>
        <row r="2115">
          <cell r="A2115" t="str">
            <v>SAO JOAO DO PACUI-MG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0</v>
          </cell>
          <cell r="G2115">
            <v>0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</row>
        <row r="2116">
          <cell r="A2116" t="str">
            <v>SAO JOAO DO PARAISO-MG</v>
          </cell>
          <cell r="B2116">
            <v>0</v>
          </cell>
          <cell r="C2116">
            <v>0</v>
          </cell>
          <cell r="D2116">
            <v>0</v>
          </cell>
          <cell r="E2116">
            <v>0</v>
          </cell>
          <cell r="F2116">
            <v>0</v>
          </cell>
          <cell r="G2116">
            <v>0</v>
          </cell>
          <cell r="H2116">
            <v>0</v>
          </cell>
          <cell r="I2116">
            <v>0</v>
          </cell>
          <cell r="J2116">
            <v>0</v>
          </cell>
          <cell r="K2116">
            <v>0</v>
          </cell>
        </row>
        <row r="2117">
          <cell r="A2117" t="str">
            <v>SAO JOAO EVANGELISTA-MG</v>
          </cell>
          <cell r="B2117">
            <v>0</v>
          </cell>
          <cell r="C2117">
            <v>0</v>
          </cell>
          <cell r="D2117">
            <v>0</v>
          </cell>
          <cell r="E2117">
            <v>0</v>
          </cell>
          <cell r="F2117">
            <v>0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</row>
        <row r="2118">
          <cell r="A2118" t="str">
            <v>SAO JOAO NEPOMUCENO-MG</v>
          </cell>
          <cell r="B2118">
            <v>0</v>
          </cell>
          <cell r="C2118">
            <v>0</v>
          </cell>
          <cell r="D2118">
            <v>0</v>
          </cell>
          <cell r="E2118">
            <v>0</v>
          </cell>
          <cell r="F2118">
            <v>0</v>
          </cell>
          <cell r="G2118">
            <v>0</v>
          </cell>
          <cell r="H2118">
            <v>0</v>
          </cell>
          <cell r="I2118">
            <v>0</v>
          </cell>
          <cell r="J2118">
            <v>0</v>
          </cell>
          <cell r="K2118">
            <v>0</v>
          </cell>
        </row>
        <row r="2119">
          <cell r="A2119" t="str">
            <v>SAO JOAQUIM DE BICAS-MG</v>
          </cell>
          <cell r="B2119">
            <v>0</v>
          </cell>
          <cell r="C2119">
            <v>0</v>
          </cell>
          <cell r="D2119">
            <v>0</v>
          </cell>
          <cell r="E2119">
            <v>0</v>
          </cell>
          <cell r="F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</row>
        <row r="2120">
          <cell r="A2120" t="str">
            <v>SAO JOSE DA BARRA-MG</v>
          </cell>
          <cell r="B2120">
            <v>0</v>
          </cell>
          <cell r="C2120">
            <v>0</v>
          </cell>
          <cell r="D2120">
            <v>0</v>
          </cell>
          <cell r="E2120">
            <v>0</v>
          </cell>
          <cell r="F2120">
            <v>0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</row>
        <row r="2121">
          <cell r="A2121" t="str">
            <v>SAO JOSE DA LAPA-MG</v>
          </cell>
          <cell r="B2121">
            <v>0</v>
          </cell>
          <cell r="C2121">
            <v>0</v>
          </cell>
          <cell r="D2121">
            <v>0</v>
          </cell>
          <cell r="E2121">
            <v>0</v>
          </cell>
          <cell r="F2121">
            <v>0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</row>
        <row r="2122">
          <cell r="A2122" t="str">
            <v>SAO JOSE DA SAFIRA-MG</v>
          </cell>
          <cell r="B2122">
            <v>0</v>
          </cell>
          <cell r="C2122">
            <v>0</v>
          </cell>
          <cell r="D2122">
            <v>0</v>
          </cell>
          <cell r="E2122">
            <v>0</v>
          </cell>
          <cell r="F2122">
            <v>0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</row>
        <row r="2123">
          <cell r="A2123" t="str">
            <v>SAO JOSE DA VARGINHA-MG</v>
          </cell>
          <cell r="B2123">
            <v>0</v>
          </cell>
          <cell r="C2123">
            <v>0</v>
          </cell>
          <cell r="D2123">
            <v>0</v>
          </cell>
          <cell r="E2123">
            <v>0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</row>
        <row r="2124">
          <cell r="A2124" t="str">
            <v>SAO JOSE DO ALEGRE-MG</v>
          </cell>
          <cell r="B2124">
            <v>0</v>
          </cell>
          <cell r="C2124">
            <v>0</v>
          </cell>
          <cell r="D2124">
            <v>0</v>
          </cell>
          <cell r="E2124">
            <v>0</v>
          </cell>
          <cell r="F2124">
            <v>0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  <cell r="K2124">
            <v>0</v>
          </cell>
        </row>
        <row r="2125">
          <cell r="A2125" t="str">
            <v>SAO JOSE DO DIVINO-MG</v>
          </cell>
          <cell r="B2125">
            <v>0</v>
          </cell>
          <cell r="C2125">
            <v>0</v>
          </cell>
          <cell r="D2125">
            <v>0</v>
          </cell>
          <cell r="E2125">
            <v>0</v>
          </cell>
          <cell r="F2125">
            <v>0</v>
          </cell>
          <cell r="G2125">
            <v>0</v>
          </cell>
          <cell r="H2125">
            <v>0</v>
          </cell>
          <cell r="I2125">
            <v>0</v>
          </cell>
          <cell r="J2125">
            <v>0</v>
          </cell>
          <cell r="K2125">
            <v>0</v>
          </cell>
        </row>
        <row r="2126">
          <cell r="A2126" t="str">
            <v>SAO JOSE DO GOIABAL-MG</v>
          </cell>
          <cell r="B2126">
            <v>0</v>
          </cell>
          <cell r="C2126">
            <v>0</v>
          </cell>
          <cell r="D2126">
            <v>0</v>
          </cell>
          <cell r="E2126">
            <v>0</v>
          </cell>
          <cell r="F2126">
            <v>0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  <cell r="K2126">
            <v>0</v>
          </cell>
        </row>
        <row r="2127">
          <cell r="A2127" t="str">
            <v>SAO JOSE DO JACURI-MG</v>
          </cell>
          <cell r="B2127">
            <v>0</v>
          </cell>
          <cell r="C2127">
            <v>0</v>
          </cell>
          <cell r="D2127">
            <v>0</v>
          </cell>
          <cell r="E2127">
            <v>0</v>
          </cell>
          <cell r="F2127">
            <v>0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</row>
        <row r="2128">
          <cell r="A2128" t="str">
            <v>SAO JOSE DO MANTIMENTO-MG</v>
          </cell>
          <cell r="B2128">
            <v>0</v>
          </cell>
          <cell r="C2128">
            <v>0</v>
          </cell>
          <cell r="D2128">
            <v>0</v>
          </cell>
          <cell r="E2128">
            <v>0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</row>
        <row r="2129">
          <cell r="A2129" t="str">
            <v>SAO LOURENCO-MG</v>
          </cell>
          <cell r="B2129">
            <v>0</v>
          </cell>
          <cell r="C2129">
            <v>0</v>
          </cell>
          <cell r="D2129">
            <v>0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</row>
        <row r="2130">
          <cell r="A2130" t="str">
            <v>SAO MIGUEL DO ANTA-MG</v>
          </cell>
          <cell r="B2130">
            <v>0</v>
          </cell>
          <cell r="C2130">
            <v>0</v>
          </cell>
          <cell r="D2130">
            <v>0</v>
          </cell>
          <cell r="E2130">
            <v>0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</row>
        <row r="2131">
          <cell r="A2131" t="str">
            <v>SAO PEDRO DA UNIAO-MG</v>
          </cell>
          <cell r="B2131">
            <v>0</v>
          </cell>
          <cell r="C2131">
            <v>0</v>
          </cell>
          <cell r="D2131">
            <v>0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</row>
        <row r="2132">
          <cell r="A2132" t="str">
            <v>SAO PEDRO DO SUACUI-MG</v>
          </cell>
          <cell r="B2132">
            <v>0</v>
          </cell>
          <cell r="C2132">
            <v>0</v>
          </cell>
          <cell r="D2132">
            <v>0</v>
          </cell>
          <cell r="E2132">
            <v>0</v>
          </cell>
          <cell r="F2132">
            <v>0</v>
          </cell>
          <cell r="G2132">
            <v>0</v>
          </cell>
          <cell r="H2132">
            <v>0</v>
          </cell>
          <cell r="I2132">
            <v>0</v>
          </cell>
          <cell r="J2132">
            <v>0</v>
          </cell>
          <cell r="K2132">
            <v>0</v>
          </cell>
        </row>
        <row r="2133">
          <cell r="A2133" t="str">
            <v>SAO PEDRO DOS FERROS-MG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0</v>
          </cell>
          <cell r="G2133">
            <v>0</v>
          </cell>
          <cell r="H2133">
            <v>0</v>
          </cell>
          <cell r="I2133">
            <v>0</v>
          </cell>
          <cell r="J2133">
            <v>0</v>
          </cell>
          <cell r="K2133">
            <v>0</v>
          </cell>
        </row>
        <row r="2134">
          <cell r="A2134" t="str">
            <v>SAO ROMAO-MG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0</v>
          </cell>
          <cell r="G2134">
            <v>0</v>
          </cell>
          <cell r="H2134">
            <v>0</v>
          </cell>
          <cell r="I2134">
            <v>0</v>
          </cell>
          <cell r="J2134">
            <v>0</v>
          </cell>
          <cell r="K2134">
            <v>0</v>
          </cell>
        </row>
        <row r="2135">
          <cell r="A2135" t="str">
            <v>SAO ROQUE DE MINAS-MG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0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  <cell r="K2135">
            <v>0</v>
          </cell>
        </row>
        <row r="2136">
          <cell r="A2136" t="str">
            <v>SAO SEBASTIAO DA BELA VISTA-MG</v>
          </cell>
          <cell r="B2136">
            <v>0</v>
          </cell>
          <cell r="C2136">
            <v>0</v>
          </cell>
          <cell r="D2136">
            <v>0</v>
          </cell>
          <cell r="E2136">
            <v>0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</row>
        <row r="2137">
          <cell r="A2137" t="str">
            <v>SAO SEBASTIAO DA VARGEM ALEGRE-MG</v>
          </cell>
          <cell r="B2137">
            <v>0</v>
          </cell>
          <cell r="C2137">
            <v>0</v>
          </cell>
          <cell r="D2137">
            <v>0</v>
          </cell>
          <cell r="E2137">
            <v>0</v>
          </cell>
          <cell r="F2137">
            <v>0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</row>
        <row r="2138">
          <cell r="A2138" t="str">
            <v>SAO SEBASTIAO DO ANTA-MG</v>
          </cell>
          <cell r="B2138">
            <v>0</v>
          </cell>
          <cell r="C2138">
            <v>0</v>
          </cell>
          <cell r="D2138">
            <v>0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</row>
        <row r="2139">
          <cell r="A2139" t="str">
            <v>SAO SEBASTIAO DO MARANHAO-MG</v>
          </cell>
          <cell r="B2139">
            <v>0</v>
          </cell>
          <cell r="C2139">
            <v>0</v>
          </cell>
          <cell r="D2139">
            <v>0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</row>
        <row r="2140">
          <cell r="A2140" t="str">
            <v>SAO SEBASTIAO DO OESTE-MG</v>
          </cell>
          <cell r="B2140">
            <v>0</v>
          </cell>
          <cell r="C2140">
            <v>0</v>
          </cell>
          <cell r="D2140">
            <v>0</v>
          </cell>
          <cell r="E2140">
            <v>0</v>
          </cell>
          <cell r="F2140">
            <v>0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  <cell r="K2140">
            <v>0</v>
          </cell>
        </row>
        <row r="2141">
          <cell r="A2141" t="str">
            <v>SAO SEBASTIAO DO PARAISO-MG</v>
          </cell>
          <cell r="B2141">
            <v>0</v>
          </cell>
          <cell r="C2141">
            <v>0</v>
          </cell>
          <cell r="D2141">
            <v>0</v>
          </cell>
          <cell r="E2141">
            <v>0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</row>
        <row r="2142">
          <cell r="A2142" t="str">
            <v>SAO SEBASTIAO DO RIO PRETO-MG</v>
          </cell>
          <cell r="B2142">
            <v>0</v>
          </cell>
          <cell r="C2142">
            <v>0</v>
          </cell>
          <cell r="D2142">
            <v>0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</row>
        <row r="2143">
          <cell r="A2143" t="str">
            <v>SAO SEBASTIAO DO RIO VERDE-MG</v>
          </cell>
          <cell r="B2143">
            <v>0</v>
          </cell>
          <cell r="C2143">
            <v>0</v>
          </cell>
          <cell r="D2143">
            <v>0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</row>
        <row r="2144">
          <cell r="A2144" t="str">
            <v>SAO THOME DAS LETRAS-MG</v>
          </cell>
          <cell r="B2144">
            <v>0</v>
          </cell>
          <cell r="C2144">
            <v>0</v>
          </cell>
          <cell r="D2144">
            <v>0</v>
          </cell>
          <cell r="E2144">
            <v>0</v>
          </cell>
          <cell r="F2144">
            <v>0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  <cell r="K2144">
            <v>0</v>
          </cell>
        </row>
        <row r="2145">
          <cell r="A2145" t="str">
            <v>SAO TIAGO-MG</v>
          </cell>
          <cell r="B2145">
            <v>0</v>
          </cell>
          <cell r="C2145">
            <v>0</v>
          </cell>
          <cell r="D2145">
            <v>0</v>
          </cell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</row>
        <row r="2146">
          <cell r="A2146" t="str">
            <v>SAO TOMAS DE AQUINO-MG</v>
          </cell>
          <cell r="B2146">
            <v>0</v>
          </cell>
          <cell r="C2146">
            <v>0</v>
          </cell>
          <cell r="D2146">
            <v>0</v>
          </cell>
          <cell r="E2146">
            <v>0</v>
          </cell>
          <cell r="F2146">
            <v>0</v>
          </cell>
          <cell r="G2146">
            <v>0</v>
          </cell>
          <cell r="H2146">
            <v>0</v>
          </cell>
          <cell r="I2146">
            <v>0</v>
          </cell>
          <cell r="J2146">
            <v>0</v>
          </cell>
          <cell r="K2146">
            <v>0</v>
          </cell>
        </row>
        <row r="2147">
          <cell r="A2147" t="str">
            <v>SAO VICENTE DE MINAS-MG</v>
          </cell>
          <cell r="B2147">
            <v>0</v>
          </cell>
          <cell r="C2147">
            <v>0</v>
          </cell>
          <cell r="D2147">
            <v>0</v>
          </cell>
          <cell r="E2147">
            <v>0</v>
          </cell>
          <cell r="F2147">
            <v>0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  <cell r="K2147">
            <v>0</v>
          </cell>
        </row>
        <row r="2148">
          <cell r="A2148" t="str">
            <v>SAPUCAI-MIRIM-MG</v>
          </cell>
          <cell r="B2148">
            <v>0</v>
          </cell>
          <cell r="C2148">
            <v>0</v>
          </cell>
          <cell r="D2148">
            <v>0</v>
          </cell>
          <cell r="E2148">
            <v>0</v>
          </cell>
          <cell r="F2148">
            <v>0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</row>
        <row r="2149">
          <cell r="A2149" t="str">
            <v>SARDOA-MG</v>
          </cell>
          <cell r="B2149">
            <v>0</v>
          </cell>
          <cell r="C2149">
            <v>0</v>
          </cell>
          <cell r="D2149">
            <v>0</v>
          </cell>
          <cell r="E2149">
            <v>0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</row>
        <row r="2150">
          <cell r="A2150" t="str">
            <v>SARZEDO-MG</v>
          </cell>
          <cell r="B2150">
            <v>0</v>
          </cell>
          <cell r="C2150">
            <v>0</v>
          </cell>
          <cell r="D2150">
            <v>0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</row>
        <row r="2151">
          <cell r="A2151" t="str">
            <v>SEM-PEIXE-MG</v>
          </cell>
          <cell r="B2151">
            <v>0</v>
          </cell>
          <cell r="C2151">
            <v>0</v>
          </cell>
          <cell r="D2151">
            <v>0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</row>
        <row r="2152">
          <cell r="A2152" t="str">
            <v>SENADOR AMARAL-MG</v>
          </cell>
          <cell r="B2152">
            <v>0</v>
          </cell>
          <cell r="C2152">
            <v>0</v>
          </cell>
          <cell r="D2152">
            <v>0</v>
          </cell>
          <cell r="E2152">
            <v>0</v>
          </cell>
          <cell r="F2152">
            <v>0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</row>
        <row r="2153">
          <cell r="A2153" t="str">
            <v>SENADOR CORTES-MG</v>
          </cell>
          <cell r="B2153">
            <v>0</v>
          </cell>
          <cell r="C2153">
            <v>0</v>
          </cell>
          <cell r="D2153">
            <v>0</v>
          </cell>
          <cell r="E2153">
            <v>0</v>
          </cell>
          <cell r="F2153">
            <v>0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</row>
        <row r="2154">
          <cell r="A2154" t="str">
            <v>SENADOR FIRMINO-MG</v>
          </cell>
          <cell r="B2154">
            <v>0</v>
          </cell>
          <cell r="C2154">
            <v>0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</row>
        <row r="2155">
          <cell r="A2155" t="str">
            <v>SENADOR JOSE BENTO-MG</v>
          </cell>
          <cell r="B2155">
            <v>0</v>
          </cell>
          <cell r="C2155">
            <v>0</v>
          </cell>
          <cell r="D2155">
            <v>0</v>
          </cell>
          <cell r="E2155">
            <v>0</v>
          </cell>
          <cell r="F2155">
            <v>0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</row>
        <row r="2156">
          <cell r="A2156" t="str">
            <v>SENADOR MODESTINO GONCALVES-MG</v>
          </cell>
          <cell r="B2156">
            <v>0</v>
          </cell>
          <cell r="C2156">
            <v>0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</row>
        <row r="2157">
          <cell r="A2157" t="str">
            <v>SENHORA DE OLIVEIRA-MG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</row>
        <row r="2158">
          <cell r="A2158" t="str">
            <v>SENHORA DO PORTO-MG</v>
          </cell>
          <cell r="B2158">
            <v>0</v>
          </cell>
          <cell r="C2158">
            <v>0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</row>
        <row r="2159">
          <cell r="A2159" t="str">
            <v>SENHORA DOS REMEDIOS-MG</v>
          </cell>
          <cell r="B2159">
            <v>0</v>
          </cell>
          <cell r="C2159">
            <v>0</v>
          </cell>
          <cell r="D2159">
            <v>0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</row>
        <row r="2160">
          <cell r="A2160" t="str">
            <v>SERICITA-MG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</row>
        <row r="2161">
          <cell r="A2161" t="str">
            <v>SERITINGA-MG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</row>
        <row r="2162">
          <cell r="A2162" t="str">
            <v>SERRA AZUL DE MINAS-MG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</row>
        <row r="2163">
          <cell r="A2163" t="str">
            <v>SERRA DA SAUDADE-MG</v>
          </cell>
          <cell r="B2163">
            <v>0</v>
          </cell>
          <cell r="C2163">
            <v>0</v>
          </cell>
          <cell r="D2163">
            <v>0</v>
          </cell>
          <cell r="E2163">
            <v>0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</row>
        <row r="2164">
          <cell r="A2164" t="str">
            <v>SERRA DO SALITRE-MG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</row>
        <row r="2165">
          <cell r="A2165" t="str">
            <v>SERRA DOS AIMORES-MG</v>
          </cell>
          <cell r="B2165">
            <v>0</v>
          </cell>
          <cell r="C2165">
            <v>0</v>
          </cell>
          <cell r="D2165">
            <v>0</v>
          </cell>
          <cell r="E2165">
            <v>0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  <cell r="K2165">
            <v>0</v>
          </cell>
        </row>
        <row r="2166">
          <cell r="A2166" t="str">
            <v>SERRANIA-MG</v>
          </cell>
          <cell r="B2166">
            <v>0</v>
          </cell>
          <cell r="C2166">
            <v>0</v>
          </cell>
          <cell r="D2166">
            <v>0</v>
          </cell>
          <cell r="E2166">
            <v>0</v>
          </cell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</row>
        <row r="2167">
          <cell r="A2167" t="str">
            <v>SERRANOPOLIS DE MINAS-MG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0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</row>
        <row r="2168">
          <cell r="A2168" t="str">
            <v>SERRANOS-MG</v>
          </cell>
          <cell r="B2168">
            <v>0</v>
          </cell>
          <cell r="C2168">
            <v>0</v>
          </cell>
          <cell r="D2168">
            <v>0</v>
          </cell>
          <cell r="E2168">
            <v>0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</row>
        <row r="2169">
          <cell r="A2169" t="str">
            <v>SERRO-MG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</row>
        <row r="2170">
          <cell r="A2170" t="str">
            <v>SETE LAGOAS-MG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</row>
        <row r="2171">
          <cell r="A2171" t="str">
            <v>SETUBINHA-MG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</row>
        <row r="2172">
          <cell r="A2172" t="str">
            <v>SILVEIRANIA-MG</v>
          </cell>
          <cell r="B2172">
            <v>0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</row>
        <row r="2173">
          <cell r="A2173" t="str">
            <v>SILVIANOPOLIS-MG</v>
          </cell>
          <cell r="B2173">
            <v>0</v>
          </cell>
          <cell r="C2173">
            <v>0</v>
          </cell>
          <cell r="D2173">
            <v>0</v>
          </cell>
          <cell r="E2173">
            <v>0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</row>
        <row r="2174">
          <cell r="A2174" t="str">
            <v>SIMAO PEREIRA-MG</v>
          </cell>
          <cell r="B2174">
            <v>0</v>
          </cell>
          <cell r="C2174">
            <v>0</v>
          </cell>
          <cell r="D2174">
            <v>0</v>
          </cell>
          <cell r="E2174">
            <v>0</v>
          </cell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</row>
        <row r="2175">
          <cell r="A2175" t="str">
            <v>SIMONESIA-MG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G2175">
            <v>0</v>
          </cell>
          <cell r="H2175">
            <v>0</v>
          </cell>
          <cell r="I2175">
            <v>0</v>
          </cell>
          <cell r="J2175">
            <v>0</v>
          </cell>
          <cell r="K2175">
            <v>0</v>
          </cell>
        </row>
        <row r="2176">
          <cell r="A2176" t="str">
            <v>SOBRALIA-MG</v>
          </cell>
          <cell r="B2176">
            <v>0</v>
          </cell>
          <cell r="C2176">
            <v>0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0</v>
          </cell>
          <cell r="K2176">
            <v>0</v>
          </cell>
        </row>
        <row r="2177">
          <cell r="A2177" t="str">
            <v>SOLEDADE DE MINAS-MG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0</v>
          </cell>
          <cell r="K2177">
            <v>0</v>
          </cell>
        </row>
        <row r="2178">
          <cell r="A2178" t="str">
            <v>TABULEIRO-MG</v>
          </cell>
          <cell r="B2178">
            <v>0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</row>
        <row r="2179">
          <cell r="A2179" t="str">
            <v>TAIOBEIRAS-MG</v>
          </cell>
          <cell r="B2179">
            <v>0</v>
          </cell>
          <cell r="C2179">
            <v>0</v>
          </cell>
          <cell r="D2179">
            <v>0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0</v>
          </cell>
          <cell r="K2179">
            <v>0</v>
          </cell>
        </row>
        <row r="2180">
          <cell r="A2180" t="str">
            <v>TAPARUBA-MG</v>
          </cell>
          <cell r="B2180">
            <v>0</v>
          </cell>
          <cell r="C2180">
            <v>0</v>
          </cell>
          <cell r="D2180">
            <v>0</v>
          </cell>
          <cell r="E2180">
            <v>0</v>
          </cell>
          <cell r="F2180">
            <v>0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</row>
        <row r="2181">
          <cell r="A2181" t="str">
            <v>TAPIRAI-MG</v>
          </cell>
          <cell r="B2181">
            <v>0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G2181">
            <v>0</v>
          </cell>
          <cell r="H2181">
            <v>0</v>
          </cell>
          <cell r="I2181">
            <v>0</v>
          </cell>
          <cell r="J2181">
            <v>0</v>
          </cell>
          <cell r="K2181">
            <v>0</v>
          </cell>
        </row>
        <row r="2182">
          <cell r="A2182" t="str">
            <v>TAPIRA-MG</v>
          </cell>
          <cell r="B2182">
            <v>0</v>
          </cell>
          <cell r="C2182">
            <v>0</v>
          </cell>
          <cell r="D2182">
            <v>0</v>
          </cell>
          <cell r="E2182">
            <v>0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  <cell r="K2182">
            <v>0</v>
          </cell>
        </row>
        <row r="2183">
          <cell r="A2183" t="str">
            <v>TAQUARACU DE MINAS-MG</v>
          </cell>
          <cell r="B2183">
            <v>0</v>
          </cell>
          <cell r="C2183">
            <v>0</v>
          </cell>
          <cell r="D2183">
            <v>0</v>
          </cell>
          <cell r="E2183">
            <v>0</v>
          </cell>
          <cell r="F2183">
            <v>0</v>
          </cell>
          <cell r="G2183">
            <v>0</v>
          </cell>
          <cell r="H2183">
            <v>0</v>
          </cell>
          <cell r="I2183">
            <v>0</v>
          </cell>
          <cell r="J2183">
            <v>0</v>
          </cell>
          <cell r="K2183">
            <v>0</v>
          </cell>
        </row>
        <row r="2184">
          <cell r="A2184" t="str">
            <v>TARUMIRIM-MG</v>
          </cell>
          <cell r="B2184">
            <v>0</v>
          </cell>
          <cell r="C2184">
            <v>0</v>
          </cell>
          <cell r="D2184">
            <v>0</v>
          </cell>
          <cell r="E2184">
            <v>0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  <cell r="K2184">
            <v>0</v>
          </cell>
        </row>
        <row r="2185">
          <cell r="A2185" t="str">
            <v>TEIXEIRAS-MG</v>
          </cell>
          <cell r="B2185">
            <v>0</v>
          </cell>
          <cell r="C2185">
            <v>0</v>
          </cell>
          <cell r="D2185">
            <v>0</v>
          </cell>
          <cell r="E2185">
            <v>0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  <cell r="K2185">
            <v>0</v>
          </cell>
        </row>
        <row r="2186">
          <cell r="A2186" t="str">
            <v>TEOFILO OTONI-MG</v>
          </cell>
          <cell r="B2186">
            <v>0</v>
          </cell>
          <cell r="C2186">
            <v>0</v>
          </cell>
          <cell r="D2186">
            <v>0</v>
          </cell>
          <cell r="E2186">
            <v>0</v>
          </cell>
          <cell r="F2186">
            <v>0</v>
          </cell>
          <cell r="G2186">
            <v>0</v>
          </cell>
          <cell r="H2186">
            <v>0</v>
          </cell>
          <cell r="I2186">
            <v>0</v>
          </cell>
          <cell r="J2186">
            <v>0</v>
          </cell>
          <cell r="K2186">
            <v>0</v>
          </cell>
        </row>
        <row r="2187">
          <cell r="A2187" t="str">
            <v>TIMOTEO-MG</v>
          </cell>
          <cell r="B2187">
            <v>0</v>
          </cell>
          <cell r="C2187">
            <v>0</v>
          </cell>
          <cell r="D2187">
            <v>0</v>
          </cell>
          <cell r="E2187">
            <v>0</v>
          </cell>
          <cell r="F2187">
            <v>0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</row>
        <row r="2188">
          <cell r="A2188" t="str">
            <v>TIRADENTES-MG</v>
          </cell>
          <cell r="B2188">
            <v>0</v>
          </cell>
          <cell r="C2188">
            <v>0</v>
          </cell>
          <cell r="D2188">
            <v>0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</row>
        <row r="2189">
          <cell r="A2189" t="str">
            <v>TIROS-MG</v>
          </cell>
          <cell r="B2189">
            <v>0</v>
          </cell>
          <cell r="C2189">
            <v>0</v>
          </cell>
          <cell r="D2189">
            <v>0</v>
          </cell>
          <cell r="E2189">
            <v>0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</row>
        <row r="2190">
          <cell r="A2190" t="str">
            <v>TOCANTINS-MG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</row>
        <row r="2191">
          <cell r="A2191" t="str">
            <v>TOCOS DO MOJI-MG</v>
          </cell>
          <cell r="B2191">
            <v>0</v>
          </cell>
          <cell r="C2191">
            <v>0</v>
          </cell>
          <cell r="D2191">
            <v>0</v>
          </cell>
          <cell r="E2191">
            <v>0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</row>
        <row r="2192">
          <cell r="A2192" t="str">
            <v>TOLEDO-MG</v>
          </cell>
          <cell r="B2192">
            <v>0</v>
          </cell>
          <cell r="C2192">
            <v>0</v>
          </cell>
          <cell r="D2192">
            <v>0</v>
          </cell>
          <cell r="E2192">
            <v>0</v>
          </cell>
          <cell r="F2192">
            <v>0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</row>
        <row r="2193">
          <cell r="A2193" t="str">
            <v>TOMBOS-MG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</row>
        <row r="2194">
          <cell r="A2194" t="str">
            <v>TRES CORACOES-MG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0</v>
          </cell>
          <cell r="I2194">
            <v>0</v>
          </cell>
          <cell r="J2194">
            <v>0</v>
          </cell>
          <cell r="K2194">
            <v>0</v>
          </cell>
        </row>
        <row r="2195">
          <cell r="A2195" t="str">
            <v>TRES MARIAS-MG</v>
          </cell>
          <cell r="B2195">
            <v>0</v>
          </cell>
          <cell r="C2195">
            <v>0</v>
          </cell>
          <cell r="D2195">
            <v>0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</row>
        <row r="2196">
          <cell r="A2196" t="str">
            <v>TRES PONTAS-MG</v>
          </cell>
          <cell r="B2196">
            <v>0</v>
          </cell>
          <cell r="C2196">
            <v>0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</row>
        <row r="2197">
          <cell r="A2197" t="str">
            <v>TUMIRITINGA-MG</v>
          </cell>
          <cell r="B2197">
            <v>0</v>
          </cell>
          <cell r="C2197">
            <v>0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</row>
        <row r="2198">
          <cell r="A2198" t="str">
            <v>TUPACIGUARA-MG</v>
          </cell>
          <cell r="B2198">
            <v>0</v>
          </cell>
          <cell r="C2198">
            <v>0</v>
          </cell>
          <cell r="D2198">
            <v>0</v>
          </cell>
          <cell r="E2198">
            <v>0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</row>
        <row r="2199">
          <cell r="A2199" t="str">
            <v>TURMALINA-MG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</row>
        <row r="2200">
          <cell r="A2200" t="str">
            <v>TURVOLANDIA-MG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0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</row>
        <row r="2201">
          <cell r="A2201" t="str">
            <v>UBAI-MG</v>
          </cell>
          <cell r="B2201">
            <v>0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  <cell r="G2201">
            <v>0</v>
          </cell>
          <cell r="H2201">
            <v>0</v>
          </cell>
          <cell r="I2201">
            <v>0</v>
          </cell>
          <cell r="J2201">
            <v>0</v>
          </cell>
          <cell r="K2201">
            <v>0</v>
          </cell>
        </row>
        <row r="2202">
          <cell r="A2202" t="str">
            <v>UBA-MG</v>
          </cell>
          <cell r="B2202">
            <v>0</v>
          </cell>
          <cell r="C2202">
            <v>0</v>
          </cell>
          <cell r="D2202">
            <v>0</v>
          </cell>
          <cell r="E2202">
            <v>0</v>
          </cell>
          <cell r="F2202">
            <v>0</v>
          </cell>
          <cell r="G2202">
            <v>0</v>
          </cell>
          <cell r="H2202">
            <v>0</v>
          </cell>
          <cell r="I2202">
            <v>0</v>
          </cell>
          <cell r="J2202">
            <v>0</v>
          </cell>
          <cell r="K2202">
            <v>0</v>
          </cell>
        </row>
        <row r="2203">
          <cell r="A2203" t="str">
            <v>UBAPORANGA-MG</v>
          </cell>
          <cell r="B2203">
            <v>0</v>
          </cell>
          <cell r="C2203">
            <v>0</v>
          </cell>
          <cell r="D2203">
            <v>0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</row>
        <row r="2204">
          <cell r="A2204" t="str">
            <v>UBERABA-MG</v>
          </cell>
          <cell r="B2204">
            <v>0</v>
          </cell>
          <cell r="C2204">
            <v>0</v>
          </cell>
          <cell r="D2204">
            <v>0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</row>
        <row r="2205">
          <cell r="A2205" t="str">
            <v>UBERLANDIA-MG</v>
          </cell>
          <cell r="B2205">
            <v>0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  <cell r="K2205">
            <v>0</v>
          </cell>
        </row>
        <row r="2206">
          <cell r="A2206" t="str">
            <v>UMBURATIBA-MG</v>
          </cell>
          <cell r="B2206">
            <v>0</v>
          </cell>
          <cell r="C2206">
            <v>0</v>
          </cell>
          <cell r="D2206">
            <v>0</v>
          </cell>
          <cell r="E2206">
            <v>0</v>
          </cell>
          <cell r="F2206">
            <v>0</v>
          </cell>
          <cell r="G2206">
            <v>0</v>
          </cell>
          <cell r="H2206">
            <v>0</v>
          </cell>
          <cell r="I2206">
            <v>0</v>
          </cell>
          <cell r="J2206">
            <v>0</v>
          </cell>
          <cell r="K2206">
            <v>0</v>
          </cell>
        </row>
        <row r="2207">
          <cell r="A2207" t="str">
            <v>UNAI-MG</v>
          </cell>
          <cell r="B2207">
            <v>0</v>
          </cell>
          <cell r="C2207">
            <v>0</v>
          </cell>
          <cell r="D2207">
            <v>0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</row>
        <row r="2208">
          <cell r="A2208" t="str">
            <v>UNIAO DE MINAS-MG</v>
          </cell>
          <cell r="B2208">
            <v>0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</row>
        <row r="2209">
          <cell r="A2209" t="str">
            <v>URUANA DE MINAS-MG</v>
          </cell>
          <cell r="B2209">
            <v>0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</row>
        <row r="2210">
          <cell r="A2210" t="str">
            <v>URUCANIA-MG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</row>
        <row r="2211">
          <cell r="A2211" t="str">
            <v>URUCUIA-MG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</row>
        <row r="2212">
          <cell r="A2212" t="str">
            <v>VARGEM ALEGRE-MG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</row>
        <row r="2213">
          <cell r="A2213" t="str">
            <v>VARGEM BONITA-MG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  <cell r="K2213">
            <v>0</v>
          </cell>
        </row>
        <row r="2214">
          <cell r="A2214" t="str">
            <v>VARGEM GRANDE DO RIO PARDO-MG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</row>
        <row r="2215">
          <cell r="A2215" t="str">
            <v>VARGINHA-MG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0</v>
          </cell>
          <cell r="J2215">
            <v>0</v>
          </cell>
          <cell r="K2215">
            <v>0</v>
          </cell>
        </row>
        <row r="2216">
          <cell r="A2216" t="str">
            <v>VARJAO DE MINAS-MG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</row>
        <row r="2217">
          <cell r="A2217" t="str">
            <v>VARZEA DA PALMA-MG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</row>
        <row r="2218">
          <cell r="A2218" t="str">
            <v>VARZELANDIA-MG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0</v>
          </cell>
          <cell r="J2218">
            <v>0</v>
          </cell>
          <cell r="K2218">
            <v>0</v>
          </cell>
        </row>
        <row r="2219">
          <cell r="A2219" t="str">
            <v>VAZANTE-MG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0</v>
          </cell>
          <cell r="K2219">
            <v>0</v>
          </cell>
        </row>
        <row r="2220">
          <cell r="A2220" t="str">
            <v>VERDELANDIA-MG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0</v>
          </cell>
          <cell r="J2220">
            <v>0</v>
          </cell>
          <cell r="K2220">
            <v>0</v>
          </cell>
        </row>
        <row r="2221">
          <cell r="A2221" t="str">
            <v>VEREDINHA-MG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</row>
        <row r="2222">
          <cell r="A2222" t="str">
            <v>VERISSIMO-MG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0</v>
          </cell>
          <cell r="K2222">
            <v>0</v>
          </cell>
        </row>
        <row r="2223">
          <cell r="A2223" t="str">
            <v>VERMELHO NOVO-MG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</row>
        <row r="2224">
          <cell r="A2224" t="str">
            <v>VESPASIANO-MG</v>
          </cell>
          <cell r="B2224">
            <v>0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</row>
        <row r="2225">
          <cell r="A2225" t="str">
            <v>VICOSA-MG</v>
          </cell>
          <cell r="B2225">
            <v>0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</row>
        <row r="2226">
          <cell r="A2226" t="str">
            <v>VIEIRAS-MG</v>
          </cell>
          <cell r="B2226">
            <v>0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</row>
        <row r="2227">
          <cell r="A2227" t="str">
            <v>VIRGEM DA LAPA-MG</v>
          </cell>
          <cell r="B2227">
            <v>0</v>
          </cell>
          <cell r="C2227">
            <v>0</v>
          </cell>
          <cell r="D2227">
            <v>0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</row>
        <row r="2228">
          <cell r="A2228" t="str">
            <v>VIRGINIA-MG</v>
          </cell>
          <cell r="B2228">
            <v>0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</row>
        <row r="2229">
          <cell r="A2229" t="str">
            <v>VIRGINOPOLIS-MG</v>
          </cell>
          <cell r="B2229">
            <v>0</v>
          </cell>
          <cell r="C2229">
            <v>0</v>
          </cell>
          <cell r="D2229">
            <v>0</v>
          </cell>
          <cell r="E2229">
            <v>0</v>
          </cell>
          <cell r="F2229">
            <v>0</v>
          </cell>
          <cell r="G2229">
            <v>0</v>
          </cell>
          <cell r="H2229">
            <v>0</v>
          </cell>
          <cell r="I2229">
            <v>0</v>
          </cell>
          <cell r="J2229">
            <v>0</v>
          </cell>
          <cell r="K2229">
            <v>0</v>
          </cell>
        </row>
        <row r="2230">
          <cell r="A2230" t="str">
            <v>VIRGOLANDIA-MG</v>
          </cell>
          <cell r="B2230">
            <v>0</v>
          </cell>
          <cell r="C2230">
            <v>0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</row>
        <row r="2231">
          <cell r="A2231" t="str">
            <v>VISCONDE DO RIO BRANCO-MG</v>
          </cell>
          <cell r="B2231">
            <v>0</v>
          </cell>
          <cell r="C2231">
            <v>0</v>
          </cell>
          <cell r="D2231">
            <v>0</v>
          </cell>
          <cell r="E2231">
            <v>0</v>
          </cell>
          <cell r="F2231">
            <v>0</v>
          </cell>
          <cell r="G2231">
            <v>0</v>
          </cell>
          <cell r="H2231">
            <v>0</v>
          </cell>
          <cell r="I2231">
            <v>0</v>
          </cell>
          <cell r="J2231">
            <v>0</v>
          </cell>
          <cell r="K2231">
            <v>0</v>
          </cell>
        </row>
        <row r="2232">
          <cell r="A2232" t="str">
            <v>VOLTA GRANDE-MG</v>
          </cell>
          <cell r="B2232">
            <v>0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</row>
        <row r="2233">
          <cell r="A2233" t="str">
            <v>WENCESLAU BRAZ-MG</v>
          </cell>
          <cell r="B2233">
            <v>0</v>
          </cell>
          <cell r="C2233">
            <v>0</v>
          </cell>
          <cell r="D2233">
            <v>0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</row>
        <row r="2234">
          <cell r="A2234" t="str">
            <v>AGUA CLARA-MS</v>
          </cell>
          <cell r="B2234">
            <v>0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</row>
        <row r="2235">
          <cell r="A2235" t="str">
            <v>ALCINOPOLIS-MS</v>
          </cell>
          <cell r="B2235">
            <v>0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</row>
        <row r="2236">
          <cell r="A2236" t="str">
            <v>AMAMBAI-MS</v>
          </cell>
          <cell r="B2236">
            <v>0</v>
          </cell>
          <cell r="C2236">
            <v>0</v>
          </cell>
          <cell r="D2236">
            <v>0</v>
          </cell>
          <cell r="E2236">
            <v>0</v>
          </cell>
          <cell r="F2236">
            <v>0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</row>
        <row r="2237">
          <cell r="A2237" t="str">
            <v>ANASTACIO-MS</v>
          </cell>
          <cell r="B2237">
            <v>0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</row>
        <row r="2238">
          <cell r="A2238" t="str">
            <v>ANAURILANDIA-MS</v>
          </cell>
          <cell r="B2238">
            <v>0</v>
          </cell>
          <cell r="C2238">
            <v>0</v>
          </cell>
          <cell r="D2238">
            <v>0</v>
          </cell>
          <cell r="E2238">
            <v>0</v>
          </cell>
          <cell r="F2238">
            <v>0</v>
          </cell>
          <cell r="G2238">
            <v>0</v>
          </cell>
          <cell r="H2238">
            <v>0</v>
          </cell>
          <cell r="I2238">
            <v>0</v>
          </cell>
          <cell r="J2238">
            <v>0</v>
          </cell>
          <cell r="K2238">
            <v>0</v>
          </cell>
        </row>
        <row r="2239">
          <cell r="A2239" t="str">
            <v>ANGELICA-MS</v>
          </cell>
          <cell r="B2239">
            <v>0</v>
          </cell>
          <cell r="C2239">
            <v>0</v>
          </cell>
          <cell r="D2239">
            <v>0</v>
          </cell>
          <cell r="E2239">
            <v>0</v>
          </cell>
          <cell r="F2239">
            <v>0</v>
          </cell>
          <cell r="G2239">
            <v>0</v>
          </cell>
          <cell r="H2239">
            <v>0</v>
          </cell>
          <cell r="I2239">
            <v>0</v>
          </cell>
          <cell r="J2239">
            <v>0</v>
          </cell>
          <cell r="K2239">
            <v>0</v>
          </cell>
        </row>
        <row r="2240">
          <cell r="A2240" t="str">
            <v>ANTONIO JOAO-MS</v>
          </cell>
          <cell r="B2240">
            <v>0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  <cell r="G2240">
            <v>0</v>
          </cell>
          <cell r="H2240">
            <v>0</v>
          </cell>
          <cell r="I2240">
            <v>0</v>
          </cell>
          <cell r="J2240">
            <v>0</v>
          </cell>
          <cell r="K2240">
            <v>0</v>
          </cell>
        </row>
        <row r="2241">
          <cell r="A2241" t="str">
            <v>APARECIDA DO TABOADO-MS</v>
          </cell>
          <cell r="B2241">
            <v>0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</row>
        <row r="2242">
          <cell r="A2242" t="str">
            <v>AQUIDAUANA-MS</v>
          </cell>
          <cell r="B2242">
            <v>0</v>
          </cell>
          <cell r="C2242">
            <v>0</v>
          </cell>
          <cell r="D2242">
            <v>0</v>
          </cell>
          <cell r="E2242">
            <v>0</v>
          </cell>
          <cell r="F2242">
            <v>0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</row>
        <row r="2243">
          <cell r="A2243" t="str">
            <v>ARAL MOREIRA-MS</v>
          </cell>
          <cell r="B2243">
            <v>0</v>
          </cell>
          <cell r="C2243">
            <v>0</v>
          </cell>
          <cell r="D2243">
            <v>0</v>
          </cell>
          <cell r="E2243">
            <v>0</v>
          </cell>
          <cell r="F2243">
            <v>0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</row>
        <row r="2244">
          <cell r="A2244" t="str">
            <v>BANDEIRANTES-MS</v>
          </cell>
          <cell r="B2244">
            <v>0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</row>
        <row r="2245">
          <cell r="A2245" t="str">
            <v>BATAGUASSU-MS</v>
          </cell>
          <cell r="B2245">
            <v>0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</row>
        <row r="2246">
          <cell r="A2246" t="str">
            <v>BATAIPORA-MS</v>
          </cell>
          <cell r="B2246">
            <v>0</v>
          </cell>
          <cell r="C2246">
            <v>0</v>
          </cell>
          <cell r="D2246">
            <v>0</v>
          </cell>
          <cell r="E2246">
            <v>0</v>
          </cell>
          <cell r="F2246">
            <v>0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</row>
        <row r="2247">
          <cell r="A2247" t="str">
            <v>BELA VISTA-MS</v>
          </cell>
          <cell r="B2247">
            <v>0</v>
          </cell>
          <cell r="C2247">
            <v>0</v>
          </cell>
          <cell r="D2247">
            <v>0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</row>
        <row r="2248">
          <cell r="A2248" t="str">
            <v>BODOQUENA-MS</v>
          </cell>
          <cell r="B2248">
            <v>0</v>
          </cell>
          <cell r="C2248">
            <v>0</v>
          </cell>
          <cell r="D2248">
            <v>0</v>
          </cell>
          <cell r="E2248">
            <v>0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</row>
        <row r="2249">
          <cell r="A2249" t="str">
            <v>BONITO-MS</v>
          </cell>
          <cell r="B2249">
            <v>0</v>
          </cell>
          <cell r="C2249">
            <v>0</v>
          </cell>
          <cell r="D2249">
            <v>0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</row>
        <row r="2250">
          <cell r="A2250" t="str">
            <v>BRASILANDIA-MS</v>
          </cell>
          <cell r="B2250">
            <v>0</v>
          </cell>
          <cell r="C2250">
            <v>0</v>
          </cell>
          <cell r="D2250">
            <v>0</v>
          </cell>
          <cell r="E2250">
            <v>0</v>
          </cell>
          <cell r="F2250">
            <v>0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</row>
        <row r="2251">
          <cell r="A2251" t="str">
            <v>CAARAPO-MS</v>
          </cell>
          <cell r="B2251">
            <v>0</v>
          </cell>
          <cell r="C2251">
            <v>0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</row>
        <row r="2252">
          <cell r="A2252" t="str">
            <v>CAMAPUA-MS</v>
          </cell>
          <cell r="B2252">
            <v>0</v>
          </cell>
          <cell r="C2252">
            <v>0</v>
          </cell>
          <cell r="D2252">
            <v>0</v>
          </cell>
          <cell r="E2252">
            <v>0</v>
          </cell>
          <cell r="F2252">
            <v>0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</row>
        <row r="2253">
          <cell r="A2253" t="str">
            <v>CAMPO GRANDE-MS</v>
          </cell>
          <cell r="B2253">
            <v>0</v>
          </cell>
          <cell r="C2253">
            <v>0</v>
          </cell>
          <cell r="D2253">
            <v>0</v>
          </cell>
          <cell r="E2253">
            <v>0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</row>
        <row r="2254">
          <cell r="A2254" t="str">
            <v>CARACOL-MS</v>
          </cell>
          <cell r="B2254">
            <v>0</v>
          </cell>
          <cell r="C2254">
            <v>0</v>
          </cell>
          <cell r="D2254">
            <v>0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</row>
        <row r="2255">
          <cell r="A2255" t="str">
            <v>CASSILANDIA-MS</v>
          </cell>
          <cell r="B2255">
            <v>0</v>
          </cell>
          <cell r="C2255">
            <v>0</v>
          </cell>
          <cell r="D2255">
            <v>0</v>
          </cell>
          <cell r="E2255">
            <v>0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</row>
        <row r="2256">
          <cell r="A2256" t="str">
            <v>CHAPADAO DO SUL-MS</v>
          </cell>
          <cell r="B2256">
            <v>0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</row>
        <row r="2257">
          <cell r="A2257" t="str">
            <v>CORGUINHO-MS</v>
          </cell>
          <cell r="B2257">
            <v>0</v>
          </cell>
          <cell r="C2257">
            <v>0</v>
          </cell>
          <cell r="D2257">
            <v>0</v>
          </cell>
          <cell r="E2257">
            <v>0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</row>
        <row r="2258">
          <cell r="A2258" t="str">
            <v>CORONEL SAPUCAIA-MS</v>
          </cell>
          <cell r="B2258">
            <v>0</v>
          </cell>
          <cell r="C2258">
            <v>0</v>
          </cell>
          <cell r="D2258">
            <v>0</v>
          </cell>
          <cell r="E2258">
            <v>0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</row>
        <row r="2259">
          <cell r="A2259" t="str">
            <v>CORUMBA-MS</v>
          </cell>
          <cell r="B2259">
            <v>0</v>
          </cell>
          <cell r="C2259">
            <v>0</v>
          </cell>
          <cell r="D2259">
            <v>0</v>
          </cell>
          <cell r="E2259">
            <v>0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</row>
        <row r="2260">
          <cell r="A2260" t="str">
            <v>COSTA RICA-MS</v>
          </cell>
          <cell r="B2260">
            <v>0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</row>
        <row r="2261">
          <cell r="A2261" t="str">
            <v>COXIM-MS</v>
          </cell>
          <cell r="B2261">
            <v>0</v>
          </cell>
          <cell r="C2261">
            <v>0</v>
          </cell>
          <cell r="D2261">
            <v>0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</row>
        <row r="2262">
          <cell r="A2262" t="str">
            <v>DEODAPOLIS-MS</v>
          </cell>
          <cell r="B2262">
            <v>0</v>
          </cell>
          <cell r="C2262">
            <v>0</v>
          </cell>
          <cell r="D2262">
            <v>0</v>
          </cell>
          <cell r="E2262">
            <v>0</v>
          </cell>
          <cell r="F2262">
            <v>0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</row>
        <row r="2263">
          <cell r="A2263" t="str">
            <v>DOIS IRMAOS DO BURITI-MS</v>
          </cell>
          <cell r="B2263">
            <v>0</v>
          </cell>
          <cell r="C2263">
            <v>0</v>
          </cell>
          <cell r="D2263">
            <v>0</v>
          </cell>
          <cell r="E2263">
            <v>0</v>
          </cell>
          <cell r="F2263">
            <v>0</v>
          </cell>
          <cell r="G2263">
            <v>0</v>
          </cell>
          <cell r="H2263">
            <v>0</v>
          </cell>
          <cell r="I2263">
            <v>0</v>
          </cell>
          <cell r="J2263">
            <v>0</v>
          </cell>
          <cell r="K2263">
            <v>0</v>
          </cell>
        </row>
        <row r="2264">
          <cell r="A2264" t="str">
            <v>DOURADINA-MS</v>
          </cell>
          <cell r="B2264">
            <v>0</v>
          </cell>
          <cell r="C2264">
            <v>0</v>
          </cell>
          <cell r="D2264">
            <v>0</v>
          </cell>
          <cell r="E2264">
            <v>0</v>
          </cell>
          <cell r="F2264">
            <v>0</v>
          </cell>
          <cell r="G2264">
            <v>0</v>
          </cell>
          <cell r="H2264">
            <v>0</v>
          </cell>
          <cell r="I2264">
            <v>0</v>
          </cell>
          <cell r="J2264">
            <v>0</v>
          </cell>
          <cell r="K2264">
            <v>0</v>
          </cell>
        </row>
        <row r="2265">
          <cell r="A2265" t="str">
            <v>DOURADOS-MS</v>
          </cell>
          <cell r="B2265">
            <v>0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</row>
        <row r="2266">
          <cell r="A2266" t="str">
            <v>ELDORADO-MS</v>
          </cell>
          <cell r="B2266">
            <v>0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>
            <v>0</v>
          </cell>
          <cell r="I2266">
            <v>0</v>
          </cell>
          <cell r="J2266">
            <v>0</v>
          </cell>
          <cell r="K2266">
            <v>0</v>
          </cell>
        </row>
        <row r="2267">
          <cell r="A2267" t="str">
            <v>FATIMA DO SUL-MS</v>
          </cell>
          <cell r="B2267">
            <v>0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0</v>
          </cell>
          <cell r="K2267">
            <v>0</v>
          </cell>
        </row>
        <row r="2268">
          <cell r="A2268" t="str">
            <v>GLORIA DE DOURADOS-MS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>
            <v>0</v>
          </cell>
          <cell r="I2268">
            <v>0</v>
          </cell>
          <cell r="J2268">
            <v>0</v>
          </cell>
          <cell r="K2268">
            <v>0</v>
          </cell>
        </row>
        <row r="2269">
          <cell r="A2269" t="str">
            <v>GUIA LOPES DA LAGUNA-MS</v>
          </cell>
          <cell r="B2269">
            <v>0</v>
          </cell>
          <cell r="C2269">
            <v>0</v>
          </cell>
          <cell r="D2269">
            <v>0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I2269">
            <v>0</v>
          </cell>
          <cell r="J2269">
            <v>0</v>
          </cell>
          <cell r="K2269">
            <v>0</v>
          </cell>
        </row>
        <row r="2270">
          <cell r="A2270" t="str">
            <v>IGUATEMI-MS</v>
          </cell>
          <cell r="B2270">
            <v>0</v>
          </cell>
          <cell r="C2270">
            <v>0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</row>
        <row r="2271">
          <cell r="A2271" t="str">
            <v>INOCENCIA-MS</v>
          </cell>
          <cell r="B2271">
            <v>0</v>
          </cell>
          <cell r="C2271">
            <v>0</v>
          </cell>
          <cell r="D2271">
            <v>0</v>
          </cell>
          <cell r="E2271">
            <v>0</v>
          </cell>
          <cell r="F2271">
            <v>0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</row>
        <row r="2272">
          <cell r="A2272" t="str">
            <v>ITAPORA-MS</v>
          </cell>
          <cell r="B2272">
            <v>0</v>
          </cell>
          <cell r="C2272">
            <v>0</v>
          </cell>
          <cell r="D2272">
            <v>0</v>
          </cell>
          <cell r="E2272">
            <v>0</v>
          </cell>
          <cell r="F2272">
            <v>0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</row>
        <row r="2273">
          <cell r="A2273" t="str">
            <v>ITAQUIRAI-MS</v>
          </cell>
          <cell r="B2273">
            <v>0</v>
          </cell>
          <cell r="C2273">
            <v>0</v>
          </cell>
          <cell r="D2273">
            <v>0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</row>
        <row r="2274">
          <cell r="A2274" t="str">
            <v>IVINHEMA-MS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  <cell r="G2274">
            <v>0</v>
          </cell>
          <cell r="H2274">
            <v>0</v>
          </cell>
          <cell r="I2274">
            <v>0</v>
          </cell>
          <cell r="J2274">
            <v>0</v>
          </cell>
          <cell r="K2274">
            <v>0</v>
          </cell>
        </row>
        <row r="2275">
          <cell r="A2275" t="str">
            <v>JAPORA-MS</v>
          </cell>
          <cell r="B2275">
            <v>0</v>
          </cell>
          <cell r="C2275">
            <v>0</v>
          </cell>
          <cell r="D2275">
            <v>0</v>
          </cell>
          <cell r="E2275">
            <v>0</v>
          </cell>
          <cell r="F2275">
            <v>0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</row>
        <row r="2276">
          <cell r="A2276" t="str">
            <v>JARAGUARI-MS</v>
          </cell>
          <cell r="B2276">
            <v>0</v>
          </cell>
          <cell r="C2276">
            <v>0</v>
          </cell>
          <cell r="D2276">
            <v>0</v>
          </cell>
          <cell r="E2276">
            <v>0</v>
          </cell>
          <cell r="F2276">
            <v>0</v>
          </cell>
          <cell r="G2276">
            <v>0</v>
          </cell>
          <cell r="H2276">
            <v>0</v>
          </cell>
          <cell r="I2276">
            <v>0</v>
          </cell>
          <cell r="J2276">
            <v>0</v>
          </cell>
          <cell r="K2276">
            <v>0</v>
          </cell>
        </row>
        <row r="2277">
          <cell r="A2277" t="str">
            <v>JARDIM-MS</v>
          </cell>
          <cell r="B2277">
            <v>0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  <cell r="G2277">
            <v>0</v>
          </cell>
          <cell r="H2277">
            <v>0</v>
          </cell>
          <cell r="I2277">
            <v>0</v>
          </cell>
          <cell r="J2277">
            <v>0</v>
          </cell>
          <cell r="K2277">
            <v>0</v>
          </cell>
        </row>
        <row r="2278">
          <cell r="A2278" t="str">
            <v>JATEI-MS</v>
          </cell>
          <cell r="B2278">
            <v>0</v>
          </cell>
          <cell r="C2278">
            <v>0</v>
          </cell>
          <cell r="D2278">
            <v>0</v>
          </cell>
          <cell r="E2278">
            <v>0</v>
          </cell>
          <cell r="F2278">
            <v>0</v>
          </cell>
          <cell r="G2278">
            <v>0</v>
          </cell>
          <cell r="H2278">
            <v>0</v>
          </cell>
          <cell r="I2278">
            <v>0</v>
          </cell>
          <cell r="J2278">
            <v>0</v>
          </cell>
          <cell r="K2278">
            <v>0</v>
          </cell>
        </row>
        <row r="2279">
          <cell r="A2279" t="str">
            <v>JUTI-MS</v>
          </cell>
          <cell r="B2279">
            <v>0</v>
          </cell>
          <cell r="C2279">
            <v>0</v>
          </cell>
          <cell r="D2279">
            <v>0</v>
          </cell>
          <cell r="E2279">
            <v>0</v>
          </cell>
          <cell r="F2279">
            <v>0</v>
          </cell>
          <cell r="G2279">
            <v>0</v>
          </cell>
          <cell r="H2279">
            <v>0</v>
          </cell>
          <cell r="I2279">
            <v>0</v>
          </cell>
          <cell r="J2279">
            <v>0</v>
          </cell>
          <cell r="K2279">
            <v>0</v>
          </cell>
        </row>
        <row r="2280">
          <cell r="A2280" t="str">
            <v>LADARIO-MS</v>
          </cell>
          <cell r="B2280">
            <v>0</v>
          </cell>
          <cell r="C2280">
            <v>0</v>
          </cell>
          <cell r="D2280">
            <v>0</v>
          </cell>
          <cell r="E2280">
            <v>0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</row>
        <row r="2281">
          <cell r="A2281" t="str">
            <v>LAGUNA CARAPA-MS</v>
          </cell>
          <cell r="B2281">
            <v>0</v>
          </cell>
          <cell r="C2281">
            <v>0</v>
          </cell>
          <cell r="D2281">
            <v>0</v>
          </cell>
          <cell r="E2281">
            <v>0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</row>
        <row r="2282">
          <cell r="A2282" t="str">
            <v>MARACAJU-MS</v>
          </cell>
          <cell r="B2282">
            <v>0</v>
          </cell>
          <cell r="C2282">
            <v>0</v>
          </cell>
          <cell r="D2282">
            <v>0</v>
          </cell>
          <cell r="E2282">
            <v>0</v>
          </cell>
          <cell r="F2282">
            <v>0</v>
          </cell>
          <cell r="G2282">
            <v>0</v>
          </cell>
          <cell r="H2282">
            <v>0</v>
          </cell>
          <cell r="I2282">
            <v>0</v>
          </cell>
          <cell r="J2282">
            <v>0</v>
          </cell>
          <cell r="K2282">
            <v>0</v>
          </cell>
        </row>
        <row r="2283">
          <cell r="A2283" t="str">
            <v>MIRANDA-MS</v>
          </cell>
          <cell r="B2283">
            <v>0</v>
          </cell>
          <cell r="C2283">
            <v>0</v>
          </cell>
          <cell r="D2283">
            <v>0</v>
          </cell>
          <cell r="E2283">
            <v>0</v>
          </cell>
          <cell r="F2283">
            <v>0</v>
          </cell>
          <cell r="G2283">
            <v>0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</row>
        <row r="2284">
          <cell r="A2284" t="str">
            <v>MUNDO NOVO-MS</v>
          </cell>
          <cell r="B2284">
            <v>0</v>
          </cell>
          <cell r="C2284">
            <v>0</v>
          </cell>
          <cell r="D2284">
            <v>0</v>
          </cell>
          <cell r="E2284">
            <v>0</v>
          </cell>
          <cell r="F2284">
            <v>0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</row>
        <row r="2285">
          <cell r="A2285" t="str">
            <v>NAVIRAI-MS</v>
          </cell>
          <cell r="B2285">
            <v>0</v>
          </cell>
          <cell r="C2285">
            <v>0</v>
          </cell>
          <cell r="D2285">
            <v>0</v>
          </cell>
          <cell r="E2285">
            <v>0</v>
          </cell>
          <cell r="F2285">
            <v>0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</row>
        <row r="2286">
          <cell r="A2286" t="str">
            <v>NIOAQUE-MS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0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</row>
        <row r="2287">
          <cell r="A2287" t="str">
            <v>NOVA ALVORADA DO SUL-MS</v>
          </cell>
          <cell r="B2287">
            <v>0</v>
          </cell>
          <cell r="C2287">
            <v>0</v>
          </cell>
          <cell r="D2287">
            <v>0</v>
          </cell>
          <cell r="E2287">
            <v>0</v>
          </cell>
          <cell r="F2287">
            <v>0</v>
          </cell>
          <cell r="G2287">
            <v>0</v>
          </cell>
          <cell r="H2287">
            <v>0</v>
          </cell>
          <cell r="I2287">
            <v>0</v>
          </cell>
          <cell r="J2287">
            <v>0</v>
          </cell>
          <cell r="K2287">
            <v>0</v>
          </cell>
        </row>
        <row r="2288">
          <cell r="A2288" t="str">
            <v>NOVA ANDRADINA-MS</v>
          </cell>
          <cell r="B2288">
            <v>0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G2288">
            <v>0</v>
          </cell>
          <cell r="H2288">
            <v>0</v>
          </cell>
          <cell r="I2288">
            <v>0</v>
          </cell>
          <cell r="J2288">
            <v>0</v>
          </cell>
          <cell r="K2288">
            <v>0</v>
          </cell>
        </row>
        <row r="2289">
          <cell r="A2289" t="str">
            <v>NOVO HORIZONTE DO SUL-MS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</row>
        <row r="2290">
          <cell r="A2290" t="str">
            <v>PARANAIBA-MS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0</v>
          </cell>
          <cell r="J2290">
            <v>0</v>
          </cell>
          <cell r="K2290">
            <v>0</v>
          </cell>
        </row>
        <row r="2291">
          <cell r="A2291" t="str">
            <v>PARANHOS-MS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</row>
        <row r="2292">
          <cell r="A2292" t="str">
            <v>PEDRO GOMES-MS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</row>
        <row r="2293">
          <cell r="A2293" t="str">
            <v>PONTA PORA-MS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</row>
        <row r="2294">
          <cell r="A2294" t="str">
            <v>PORTO MURTINHO-MS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</row>
        <row r="2295">
          <cell r="A2295" t="str">
            <v>RIBAS DO RIO PARDO-MS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</row>
        <row r="2296">
          <cell r="A2296" t="str">
            <v>RIO BRILHANTE-MS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0</v>
          </cell>
          <cell r="J2296">
            <v>0</v>
          </cell>
          <cell r="K2296">
            <v>0</v>
          </cell>
        </row>
        <row r="2297">
          <cell r="A2297" t="str">
            <v>RIO NEGRO-MS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</row>
        <row r="2298">
          <cell r="A2298" t="str">
            <v>RIO VERDE DE MATO GROSSO-MS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0</v>
          </cell>
          <cell r="J2298">
            <v>0</v>
          </cell>
          <cell r="K2298">
            <v>0</v>
          </cell>
        </row>
        <row r="2299">
          <cell r="A2299" t="str">
            <v>ROCHEDO-MS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  <cell r="K2299">
            <v>0</v>
          </cell>
        </row>
        <row r="2300">
          <cell r="A2300" t="str">
            <v>SANTA RITA DO PARDO-MS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0</v>
          </cell>
          <cell r="K2300">
            <v>0</v>
          </cell>
        </row>
        <row r="2301">
          <cell r="A2301" t="str">
            <v>SAO GABRIEL DO OESTE-MS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0</v>
          </cell>
          <cell r="J2301">
            <v>0</v>
          </cell>
          <cell r="K2301">
            <v>0</v>
          </cell>
        </row>
        <row r="2302">
          <cell r="A2302" t="str">
            <v>SELVIRIA-MS</v>
          </cell>
          <cell r="B2302">
            <v>0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  <cell r="G2302">
            <v>0</v>
          </cell>
          <cell r="H2302">
            <v>0</v>
          </cell>
          <cell r="I2302">
            <v>0</v>
          </cell>
          <cell r="J2302">
            <v>0</v>
          </cell>
          <cell r="K2302">
            <v>0</v>
          </cell>
        </row>
        <row r="2303">
          <cell r="A2303" t="str">
            <v>SETE QUEDAS-MS</v>
          </cell>
          <cell r="B2303">
            <v>0</v>
          </cell>
          <cell r="C2303">
            <v>0</v>
          </cell>
          <cell r="D2303">
            <v>0</v>
          </cell>
          <cell r="E2303">
            <v>0</v>
          </cell>
          <cell r="F2303">
            <v>0</v>
          </cell>
          <cell r="G2303">
            <v>0</v>
          </cell>
          <cell r="H2303">
            <v>0</v>
          </cell>
          <cell r="I2303">
            <v>0</v>
          </cell>
          <cell r="J2303">
            <v>0</v>
          </cell>
          <cell r="K2303">
            <v>0</v>
          </cell>
        </row>
        <row r="2304">
          <cell r="A2304" t="str">
            <v>SIDROLANDIA-MS</v>
          </cell>
          <cell r="B2304">
            <v>0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</row>
        <row r="2305">
          <cell r="A2305" t="str">
            <v>SONORA-MS</v>
          </cell>
          <cell r="B2305">
            <v>0</v>
          </cell>
          <cell r="C2305">
            <v>0</v>
          </cell>
          <cell r="D2305">
            <v>0</v>
          </cell>
          <cell r="E2305">
            <v>0</v>
          </cell>
          <cell r="F2305">
            <v>0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</row>
        <row r="2306">
          <cell r="A2306" t="str">
            <v>TACURU-MS</v>
          </cell>
          <cell r="B2306">
            <v>0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0</v>
          </cell>
          <cell r="K2306">
            <v>0</v>
          </cell>
        </row>
        <row r="2307">
          <cell r="A2307" t="str">
            <v>TAQUARUSSU-MS</v>
          </cell>
          <cell r="B2307">
            <v>0</v>
          </cell>
          <cell r="C2307">
            <v>0</v>
          </cell>
          <cell r="D2307">
            <v>0</v>
          </cell>
          <cell r="E2307">
            <v>0</v>
          </cell>
          <cell r="F2307">
            <v>0</v>
          </cell>
          <cell r="G2307">
            <v>0</v>
          </cell>
          <cell r="H2307">
            <v>0</v>
          </cell>
          <cell r="I2307">
            <v>0</v>
          </cell>
          <cell r="J2307">
            <v>0</v>
          </cell>
          <cell r="K2307">
            <v>0</v>
          </cell>
        </row>
        <row r="2308">
          <cell r="A2308" t="str">
            <v>TERENOS-MS</v>
          </cell>
          <cell r="B2308">
            <v>0</v>
          </cell>
          <cell r="C2308">
            <v>0</v>
          </cell>
          <cell r="D2308">
            <v>0</v>
          </cell>
          <cell r="E2308">
            <v>0</v>
          </cell>
          <cell r="F2308">
            <v>0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</row>
        <row r="2309">
          <cell r="A2309" t="str">
            <v>TRES LAGOAS-MS</v>
          </cell>
          <cell r="B2309">
            <v>0</v>
          </cell>
          <cell r="C2309">
            <v>0</v>
          </cell>
          <cell r="D2309">
            <v>0</v>
          </cell>
          <cell r="E2309">
            <v>0</v>
          </cell>
          <cell r="F2309">
            <v>0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</row>
        <row r="2310">
          <cell r="A2310" t="str">
            <v>VICENTINA-MS</v>
          </cell>
          <cell r="B2310">
            <v>0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</row>
        <row r="2311">
          <cell r="A2311" t="str">
            <v>ACORIZAL-MT</v>
          </cell>
          <cell r="B2311">
            <v>0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</row>
        <row r="2312">
          <cell r="A2312" t="str">
            <v>AGUA BOA-MT</v>
          </cell>
          <cell r="B2312">
            <v>0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  <cell r="K2312">
            <v>0</v>
          </cell>
        </row>
        <row r="2313">
          <cell r="A2313" t="str">
            <v>ALTA FLORESTA-MT</v>
          </cell>
          <cell r="B2313">
            <v>0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</row>
        <row r="2314">
          <cell r="A2314" t="str">
            <v>ALTO ARAGUAIA-MT</v>
          </cell>
          <cell r="B2314">
            <v>0</v>
          </cell>
          <cell r="C2314">
            <v>0</v>
          </cell>
          <cell r="D2314">
            <v>0</v>
          </cell>
          <cell r="E2314">
            <v>0</v>
          </cell>
          <cell r="F2314">
            <v>0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</row>
        <row r="2315">
          <cell r="A2315" t="str">
            <v>ALTO BOA VISTA-MT</v>
          </cell>
          <cell r="B2315">
            <v>0</v>
          </cell>
          <cell r="C2315">
            <v>0</v>
          </cell>
          <cell r="D2315">
            <v>0</v>
          </cell>
          <cell r="E2315">
            <v>0</v>
          </cell>
          <cell r="F2315">
            <v>0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</row>
        <row r="2316">
          <cell r="A2316" t="str">
            <v>ALTO GARCAS-MT</v>
          </cell>
          <cell r="B2316">
            <v>0</v>
          </cell>
          <cell r="C2316">
            <v>0</v>
          </cell>
          <cell r="D2316">
            <v>0</v>
          </cell>
          <cell r="E2316">
            <v>0</v>
          </cell>
          <cell r="F2316">
            <v>0</v>
          </cell>
          <cell r="G2316">
            <v>0</v>
          </cell>
          <cell r="H2316">
            <v>0</v>
          </cell>
          <cell r="I2316">
            <v>0</v>
          </cell>
          <cell r="J2316">
            <v>0</v>
          </cell>
          <cell r="K2316">
            <v>0</v>
          </cell>
        </row>
        <row r="2317">
          <cell r="A2317" t="str">
            <v>ALTO PARAGUAI-MT</v>
          </cell>
          <cell r="B2317">
            <v>0</v>
          </cell>
          <cell r="C2317">
            <v>0</v>
          </cell>
          <cell r="D2317">
            <v>0</v>
          </cell>
          <cell r="E2317">
            <v>0</v>
          </cell>
          <cell r="F2317">
            <v>0</v>
          </cell>
          <cell r="G2317">
            <v>0</v>
          </cell>
          <cell r="H2317">
            <v>0</v>
          </cell>
          <cell r="I2317">
            <v>0</v>
          </cell>
          <cell r="J2317">
            <v>0</v>
          </cell>
          <cell r="K2317">
            <v>0</v>
          </cell>
        </row>
        <row r="2318">
          <cell r="A2318" t="str">
            <v>ALTO TAQUARI-MT</v>
          </cell>
          <cell r="B2318">
            <v>0</v>
          </cell>
          <cell r="C2318">
            <v>0</v>
          </cell>
          <cell r="D2318">
            <v>0</v>
          </cell>
          <cell r="E2318">
            <v>0</v>
          </cell>
          <cell r="F2318">
            <v>0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</row>
        <row r="2319">
          <cell r="A2319" t="str">
            <v>APIACAS-MT</v>
          </cell>
          <cell r="B2319">
            <v>0</v>
          </cell>
          <cell r="C2319">
            <v>0</v>
          </cell>
          <cell r="D2319">
            <v>0</v>
          </cell>
          <cell r="E2319">
            <v>0</v>
          </cell>
          <cell r="F2319">
            <v>0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</row>
        <row r="2320">
          <cell r="A2320" t="str">
            <v>ARAGUAIANA-MT</v>
          </cell>
          <cell r="B2320">
            <v>0</v>
          </cell>
          <cell r="C2320">
            <v>0</v>
          </cell>
          <cell r="D2320">
            <v>0</v>
          </cell>
          <cell r="E2320">
            <v>0</v>
          </cell>
          <cell r="F2320">
            <v>0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</row>
        <row r="2321">
          <cell r="A2321" t="str">
            <v>ARAGUAINHA-MT</v>
          </cell>
          <cell r="B2321">
            <v>0</v>
          </cell>
          <cell r="C2321">
            <v>0</v>
          </cell>
          <cell r="D2321">
            <v>0</v>
          </cell>
          <cell r="E2321">
            <v>0</v>
          </cell>
          <cell r="F2321">
            <v>0</v>
          </cell>
          <cell r="G2321">
            <v>0</v>
          </cell>
          <cell r="H2321">
            <v>0</v>
          </cell>
          <cell r="I2321">
            <v>0</v>
          </cell>
          <cell r="J2321">
            <v>0</v>
          </cell>
          <cell r="K2321">
            <v>0</v>
          </cell>
        </row>
        <row r="2322">
          <cell r="A2322" t="str">
            <v>ARAPUTANGA-MT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0</v>
          </cell>
          <cell r="G2322">
            <v>0</v>
          </cell>
          <cell r="H2322">
            <v>0</v>
          </cell>
          <cell r="I2322">
            <v>0</v>
          </cell>
          <cell r="J2322">
            <v>0</v>
          </cell>
          <cell r="K2322">
            <v>0</v>
          </cell>
        </row>
        <row r="2323">
          <cell r="A2323" t="str">
            <v>ARENAPOLIS-MT</v>
          </cell>
          <cell r="B2323">
            <v>0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</row>
        <row r="2324">
          <cell r="A2324" t="str">
            <v>ARIPUANA-MT</v>
          </cell>
          <cell r="B2324">
            <v>0</v>
          </cell>
          <cell r="C2324">
            <v>0</v>
          </cell>
          <cell r="D2324">
            <v>0</v>
          </cell>
          <cell r="E2324">
            <v>0</v>
          </cell>
          <cell r="F2324">
            <v>0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</row>
        <row r="2325">
          <cell r="A2325" t="str">
            <v>BARAO DE MELGACO-MT</v>
          </cell>
          <cell r="B2325">
            <v>0</v>
          </cell>
          <cell r="C2325">
            <v>0</v>
          </cell>
          <cell r="D2325">
            <v>0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</row>
        <row r="2326">
          <cell r="A2326" t="str">
            <v>BARRA DO BUGRES-MT</v>
          </cell>
          <cell r="B2326">
            <v>0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0</v>
          </cell>
          <cell r="K2326">
            <v>0</v>
          </cell>
        </row>
        <row r="2327">
          <cell r="A2327" t="str">
            <v>BARRA DO GARCAS-MT</v>
          </cell>
          <cell r="B2327">
            <v>0</v>
          </cell>
          <cell r="C2327">
            <v>0</v>
          </cell>
          <cell r="D2327">
            <v>0</v>
          </cell>
          <cell r="E2327">
            <v>0</v>
          </cell>
          <cell r="F2327">
            <v>0</v>
          </cell>
          <cell r="G2327">
            <v>0</v>
          </cell>
          <cell r="H2327">
            <v>0</v>
          </cell>
          <cell r="I2327">
            <v>0</v>
          </cell>
          <cell r="J2327">
            <v>0</v>
          </cell>
          <cell r="K2327">
            <v>0</v>
          </cell>
        </row>
        <row r="2328">
          <cell r="A2328" t="str">
            <v>BOM JESUS DO ARAGUAIA-MT</v>
          </cell>
          <cell r="B2328">
            <v>0</v>
          </cell>
          <cell r="C2328">
            <v>0</v>
          </cell>
          <cell r="D2328">
            <v>0</v>
          </cell>
          <cell r="E2328">
            <v>0</v>
          </cell>
          <cell r="F2328">
            <v>0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</row>
        <row r="2329">
          <cell r="A2329" t="str">
            <v>BRASNORTE-MT</v>
          </cell>
          <cell r="B2329">
            <v>0</v>
          </cell>
          <cell r="C2329">
            <v>0</v>
          </cell>
          <cell r="D2329">
            <v>0</v>
          </cell>
          <cell r="E2329">
            <v>0</v>
          </cell>
          <cell r="F2329">
            <v>0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</row>
        <row r="2330">
          <cell r="A2330" t="str">
            <v>CACERES-MT</v>
          </cell>
          <cell r="B2330">
            <v>0</v>
          </cell>
          <cell r="C2330">
            <v>0</v>
          </cell>
          <cell r="D2330">
            <v>0</v>
          </cell>
          <cell r="E2330">
            <v>0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</row>
        <row r="2331">
          <cell r="A2331" t="str">
            <v>CAMPINAPOLIS-MT</v>
          </cell>
          <cell r="B2331">
            <v>0</v>
          </cell>
          <cell r="C2331">
            <v>0</v>
          </cell>
          <cell r="D2331">
            <v>0</v>
          </cell>
          <cell r="E2331">
            <v>0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</row>
        <row r="2332">
          <cell r="A2332" t="str">
            <v>CAMPO NOVO DO PARECIS-MT</v>
          </cell>
          <cell r="B2332">
            <v>0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</row>
        <row r="2333">
          <cell r="A2333" t="str">
            <v>CAMPO VERDE-MT</v>
          </cell>
          <cell r="B2333">
            <v>0</v>
          </cell>
          <cell r="C2333">
            <v>0</v>
          </cell>
          <cell r="D2333">
            <v>0</v>
          </cell>
          <cell r="E2333">
            <v>0</v>
          </cell>
          <cell r="F2333">
            <v>0</v>
          </cell>
          <cell r="G2333">
            <v>0</v>
          </cell>
          <cell r="H2333">
            <v>0</v>
          </cell>
          <cell r="I2333">
            <v>0</v>
          </cell>
          <cell r="J2333">
            <v>0</v>
          </cell>
          <cell r="K2333">
            <v>0</v>
          </cell>
        </row>
        <row r="2334">
          <cell r="A2334" t="str">
            <v>CAMPOS DE JULIO-MT</v>
          </cell>
          <cell r="B2334">
            <v>0</v>
          </cell>
          <cell r="C2334">
            <v>0</v>
          </cell>
          <cell r="D2334">
            <v>0</v>
          </cell>
          <cell r="E2334">
            <v>0</v>
          </cell>
          <cell r="F2334">
            <v>0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</row>
        <row r="2335">
          <cell r="A2335" t="str">
            <v>CANABRAVA DO NORTE-MT</v>
          </cell>
          <cell r="B2335">
            <v>0</v>
          </cell>
          <cell r="C2335">
            <v>0</v>
          </cell>
          <cell r="D2335">
            <v>0</v>
          </cell>
          <cell r="E2335">
            <v>0</v>
          </cell>
          <cell r="F2335">
            <v>0</v>
          </cell>
          <cell r="G2335">
            <v>0</v>
          </cell>
          <cell r="H2335">
            <v>0</v>
          </cell>
          <cell r="I2335">
            <v>0</v>
          </cell>
          <cell r="J2335">
            <v>0</v>
          </cell>
          <cell r="K2335">
            <v>0</v>
          </cell>
        </row>
        <row r="2336">
          <cell r="A2336" t="str">
            <v>CANARANA-MT</v>
          </cell>
          <cell r="B2336">
            <v>0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</row>
        <row r="2337">
          <cell r="A2337" t="str">
            <v>CARLINDA-MT</v>
          </cell>
          <cell r="B2337">
            <v>0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</row>
        <row r="2338">
          <cell r="A2338" t="str">
            <v>CASTANHEIRA-MT</v>
          </cell>
          <cell r="B2338">
            <v>0</v>
          </cell>
          <cell r="C2338">
            <v>0</v>
          </cell>
          <cell r="D2338">
            <v>0</v>
          </cell>
          <cell r="E2338">
            <v>0</v>
          </cell>
          <cell r="F2338">
            <v>0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</row>
        <row r="2339">
          <cell r="A2339" t="str">
            <v>CHAPADA DOS GUIMARAES-MT</v>
          </cell>
          <cell r="B2339">
            <v>0</v>
          </cell>
          <cell r="C2339">
            <v>0</v>
          </cell>
          <cell r="D2339">
            <v>0</v>
          </cell>
          <cell r="E2339">
            <v>0</v>
          </cell>
          <cell r="F2339">
            <v>0</v>
          </cell>
          <cell r="G2339">
            <v>0</v>
          </cell>
          <cell r="H2339">
            <v>0</v>
          </cell>
          <cell r="I2339">
            <v>0</v>
          </cell>
          <cell r="J2339">
            <v>0</v>
          </cell>
          <cell r="K2339">
            <v>0</v>
          </cell>
        </row>
        <row r="2340">
          <cell r="A2340" t="str">
            <v>CLAUDIA-MT</v>
          </cell>
          <cell r="B2340">
            <v>0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  <cell r="G2340">
            <v>0</v>
          </cell>
          <cell r="H2340">
            <v>0</v>
          </cell>
          <cell r="I2340">
            <v>0</v>
          </cell>
          <cell r="J2340">
            <v>0</v>
          </cell>
          <cell r="K2340">
            <v>0</v>
          </cell>
        </row>
        <row r="2341">
          <cell r="A2341" t="str">
            <v>COCALINHO-MT</v>
          </cell>
          <cell r="B2341">
            <v>0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  <cell r="G2341">
            <v>0</v>
          </cell>
          <cell r="H2341">
            <v>0</v>
          </cell>
          <cell r="I2341">
            <v>0</v>
          </cell>
          <cell r="J2341">
            <v>0</v>
          </cell>
          <cell r="K2341">
            <v>0</v>
          </cell>
        </row>
        <row r="2342">
          <cell r="A2342" t="str">
            <v>COLIDER-MT</v>
          </cell>
          <cell r="B2342">
            <v>0</v>
          </cell>
          <cell r="C2342">
            <v>0</v>
          </cell>
          <cell r="D2342">
            <v>0</v>
          </cell>
          <cell r="E2342">
            <v>0</v>
          </cell>
          <cell r="F2342">
            <v>0</v>
          </cell>
          <cell r="G2342">
            <v>0</v>
          </cell>
          <cell r="H2342">
            <v>0</v>
          </cell>
          <cell r="I2342">
            <v>0</v>
          </cell>
          <cell r="J2342">
            <v>0</v>
          </cell>
          <cell r="K2342">
            <v>0</v>
          </cell>
        </row>
        <row r="2343">
          <cell r="A2343" t="str">
            <v>COLNIZA-MT</v>
          </cell>
          <cell r="B2343">
            <v>0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0</v>
          </cell>
          <cell r="H2343">
            <v>0</v>
          </cell>
          <cell r="I2343">
            <v>0</v>
          </cell>
          <cell r="J2343">
            <v>0</v>
          </cell>
          <cell r="K2343">
            <v>0</v>
          </cell>
        </row>
        <row r="2344">
          <cell r="A2344" t="str">
            <v>COMODORO-MT</v>
          </cell>
          <cell r="B2344">
            <v>0</v>
          </cell>
          <cell r="C2344">
            <v>0</v>
          </cell>
          <cell r="D2344">
            <v>0</v>
          </cell>
          <cell r="E2344">
            <v>0</v>
          </cell>
          <cell r="F2344">
            <v>0</v>
          </cell>
          <cell r="G2344">
            <v>0</v>
          </cell>
          <cell r="H2344">
            <v>0</v>
          </cell>
          <cell r="I2344">
            <v>0</v>
          </cell>
          <cell r="J2344">
            <v>0</v>
          </cell>
          <cell r="K2344">
            <v>0</v>
          </cell>
        </row>
        <row r="2345">
          <cell r="A2345" t="str">
            <v>CONFRESA-MT</v>
          </cell>
          <cell r="B2345">
            <v>0</v>
          </cell>
          <cell r="C2345">
            <v>0</v>
          </cell>
          <cell r="D2345">
            <v>0</v>
          </cell>
          <cell r="E2345">
            <v>0</v>
          </cell>
          <cell r="F2345">
            <v>0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</row>
        <row r="2346">
          <cell r="A2346" t="str">
            <v>CONQUISTA D'OESTE-MT</v>
          </cell>
          <cell r="B2346">
            <v>0</v>
          </cell>
          <cell r="C2346">
            <v>0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</row>
        <row r="2347">
          <cell r="A2347" t="str">
            <v>COTRIGUACU-MT</v>
          </cell>
          <cell r="B2347">
            <v>0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</row>
        <row r="2348">
          <cell r="A2348" t="str">
            <v>CUIABA-MT</v>
          </cell>
          <cell r="B2348">
            <v>0</v>
          </cell>
          <cell r="C2348">
            <v>0</v>
          </cell>
          <cell r="D2348">
            <v>0</v>
          </cell>
          <cell r="E2348">
            <v>0</v>
          </cell>
          <cell r="F2348">
            <v>0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</row>
        <row r="2349">
          <cell r="A2349" t="str">
            <v>CURVELANDIA-MT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</row>
        <row r="2350">
          <cell r="A2350" t="str">
            <v>DENISE-MT</v>
          </cell>
          <cell r="B2350">
            <v>0</v>
          </cell>
          <cell r="C2350">
            <v>0</v>
          </cell>
          <cell r="D2350">
            <v>0</v>
          </cell>
          <cell r="E2350">
            <v>0</v>
          </cell>
          <cell r="F2350">
            <v>0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</row>
        <row r="2351">
          <cell r="A2351" t="str">
            <v>DIAMANTINO-MT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</row>
        <row r="2352">
          <cell r="A2352" t="str">
            <v>DOM AQUINO-MT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</row>
        <row r="2353">
          <cell r="A2353" t="str">
            <v>FELIZ NATAL-MT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</row>
        <row r="2354">
          <cell r="A2354" t="str">
            <v>FIGUEIROPOLIS D'OESTE-MT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</row>
        <row r="2355">
          <cell r="A2355" t="str">
            <v>GAUCHA DO NORTE-MT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</row>
        <row r="2356">
          <cell r="A2356" t="str">
            <v>GENERAL CARNEIRO-MT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</row>
        <row r="2357">
          <cell r="A2357" t="str">
            <v>GLORIA D'OESTE-MT</v>
          </cell>
          <cell r="B2357">
            <v>0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</row>
        <row r="2358">
          <cell r="A2358" t="str">
            <v>GUARANTA DO NORTE-MT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</row>
        <row r="2359">
          <cell r="A2359" t="str">
            <v>GUIRATINGA-MT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</row>
        <row r="2360">
          <cell r="A2360" t="str">
            <v>INDIAVAI-MT</v>
          </cell>
          <cell r="B2360">
            <v>0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</row>
        <row r="2361">
          <cell r="A2361" t="str">
            <v>ITAUBA-MT</v>
          </cell>
          <cell r="B2361">
            <v>0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</row>
        <row r="2362">
          <cell r="A2362" t="str">
            <v>ITIQUIRA-MT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</row>
        <row r="2363">
          <cell r="A2363" t="str">
            <v>JACIARA-MT</v>
          </cell>
          <cell r="B2363">
            <v>0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</row>
        <row r="2364">
          <cell r="A2364" t="str">
            <v>JANGADA-MT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</row>
        <row r="2365">
          <cell r="A2365" t="str">
            <v>JAURU-MT</v>
          </cell>
          <cell r="B2365">
            <v>0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</row>
        <row r="2366">
          <cell r="A2366" t="str">
            <v>JUARA-MT</v>
          </cell>
          <cell r="B2366">
            <v>0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</row>
        <row r="2367">
          <cell r="A2367" t="str">
            <v>JUINA-MT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</row>
        <row r="2368">
          <cell r="A2368" t="str">
            <v>JURUENA-MT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</row>
        <row r="2369">
          <cell r="A2369" t="str">
            <v>JUSCIMEIRA-MT</v>
          </cell>
          <cell r="B2369">
            <v>0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</row>
        <row r="2370">
          <cell r="A2370" t="str">
            <v>LAMBARI D'OESTE-MT</v>
          </cell>
          <cell r="B2370">
            <v>0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</row>
        <row r="2371">
          <cell r="A2371" t="str">
            <v>LUCAS DO RIO VERDE-MT</v>
          </cell>
          <cell r="B2371">
            <v>0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</row>
        <row r="2372">
          <cell r="A2372" t="str">
            <v>LUCIARA-MT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</row>
        <row r="2373">
          <cell r="A2373" t="str">
            <v>MARCELANDIA-MT</v>
          </cell>
          <cell r="B2373">
            <v>0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</row>
        <row r="2374">
          <cell r="A2374" t="str">
            <v>MATUPA-MT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</row>
        <row r="2375">
          <cell r="A2375" t="str">
            <v>MIRASSOL D'OESTE-MT</v>
          </cell>
          <cell r="B2375">
            <v>0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</row>
        <row r="2376">
          <cell r="A2376" t="str">
            <v>NOBRES-MT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</row>
        <row r="2377">
          <cell r="A2377" t="str">
            <v>NORTELANDIA-MT</v>
          </cell>
          <cell r="B2377">
            <v>0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</row>
        <row r="2378">
          <cell r="A2378" t="str">
            <v>NOSSA SENHORA DO LIVRAMENTO-MT</v>
          </cell>
          <cell r="B2378">
            <v>0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</row>
        <row r="2379">
          <cell r="A2379" t="str">
            <v>NOVA BANDEIRANTES-MT</v>
          </cell>
          <cell r="B2379">
            <v>0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</row>
        <row r="2380">
          <cell r="A2380" t="str">
            <v>NOVA BRASILANDIA-MT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</row>
        <row r="2381">
          <cell r="A2381" t="str">
            <v>NOVA CANAA DO NORTE-MT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</row>
        <row r="2382">
          <cell r="A2382" t="str">
            <v>NOVA GUARITA-MT</v>
          </cell>
          <cell r="B2382">
            <v>0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</row>
        <row r="2383">
          <cell r="A2383" t="str">
            <v>NOVA LACERDA-MT</v>
          </cell>
          <cell r="B2383">
            <v>0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</row>
        <row r="2384">
          <cell r="A2384" t="str">
            <v>NOVA MARILANDIA-MT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</row>
        <row r="2385">
          <cell r="A2385" t="str">
            <v>NOVA MARINGA-MT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</row>
        <row r="2386">
          <cell r="A2386" t="str">
            <v>NOVA MONTE VERDE-MT</v>
          </cell>
          <cell r="B2386">
            <v>0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</row>
        <row r="2387">
          <cell r="A2387" t="str">
            <v>NOVA MUTUM-MT</v>
          </cell>
          <cell r="B2387">
            <v>0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</row>
        <row r="2388">
          <cell r="A2388" t="str">
            <v>NOVA NAZARE-MT</v>
          </cell>
          <cell r="B2388">
            <v>0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</row>
        <row r="2389">
          <cell r="A2389" t="str">
            <v>NOVA OLIMPIA-MT</v>
          </cell>
          <cell r="B2389">
            <v>0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</row>
        <row r="2390">
          <cell r="A2390" t="str">
            <v>NOVA SANTA HELENA-MT</v>
          </cell>
          <cell r="B2390">
            <v>0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</row>
        <row r="2391">
          <cell r="A2391" t="str">
            <v>NOVA UBIRATA-MT</v>
          </cell>
          <cell r="B2391">
            <v>0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</row>
        <row r="2392">
          <cell r="A2392" t="str">
            <v>NOVA XAVANTINA-MT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</row>
        <row r="2393">
          <cell r="A2393" t="str">
            <v>NOVO HORIZONTE DO NORTE-MT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</row>
        <row r="2394">
          <cell r="A2394" t="str">
            <v>NOVO MUNDO-MT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</row>
        <row r="2395">
          <cell r="A2395" t="str">
            <v>NOVO SANTO ANTONIO-MT</v>
          </cell>
          <cell r="B2395">
            <v>0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</row>
        <row r="2396">
          <cell r="A2396" t="str">
            <v>NOVO SAO JOAQUIM-MT</v>
          </cell>
          <cell r="B2396">
            <v>0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</row>
        <row r="2397">
          <cell r="A2397" t="str">
            <v>PARANAITA-MT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</row>
        <row r="2398">
          <cell r="A2398" t="str">
            <v>PARANATINGA-MT</v>
          </cell>
          <cell r="B2398">
            <v>0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</row>
        <row r="2399">
          <cell r="A2399" t="str">
            <v>PEDRA PRETA-MT</v>
          </cell>
          <cell r="B2399">
            <v>0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</row>
        <row r="2400">
          <cell r="A2400" t="str">
            <v>PEIXOTO DE AZEVEDO-MT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</row>
        <row r="2401">
          <cell r="A2401" t="str">
            <v>PLANALTO DA SERRA-MT</v>
          </cell>
          <cell r="B2401">
            <v>0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</row>
        <row r="2402">
          <cell r="A2402" t="str">
            <v>POCONE-MT</v>
          </cell>
          <cell r="B2402">
            <v>0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</row>
        <row r="2403">
          <cell r="A2403" t="str">
            <v>PONTAL DO ARAGUAIA-MT</v>
          </cell>
          <cell r="B2403">
            <v>0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</row>
        <row r="2404">
          <cell r="A2404" t="str">
            <v>PONTE BRANCA-MT</v>
          </cell>
          <cell r="B2404">
            <v>0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</row>
        <row r="2405">
          <cell r="A2405" t="str">
            <v>PONTES E LACERDA-MT</v>
          </cell>
          <cell r="B2405">
            <v>0</v>
          </cell>
          <cell r="C2405">
            <v>0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</row>
        <row r="2406">
          <cell r="A2406" t="str">
            <v>PORTO ALEGRE DO NORTE-MT</v>
          </cell>
          <cell r="B2406">
            <v>0</v>
          </cell>
          <cell r="C2406">
            <v>0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</row>
        <row r="2407">
          <cell r="A2407" t="str">
            <v>PORTO DOS GAUCHOS-MT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</row>
        <row r="2408">
          <cell r="A2408" t="str">
            <v>PORTO ESPERIDIAO-MT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</row>
        <row r="2409">
          <cell r="A2409" t="str">
            <v>PORTO ESTRELA-MT</v>
          </cell>
          <cell r="B2409">
            <v>0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</row>
        <row r="2410">
          <cell r="A2410" t="str">
            <v>POXOREO-MT</v>
          </cell>
          <cell r="B2410">
            <v>0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</row>
        <row r="2411">
          <cell r="A2411" t="str">
            <v>PRIMAVERA DO LESTE-MT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</row>
        <row r="2412">
          <cell r="A2412" t="str">
            <v>QUERENCIA-MT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</row>
        <row r="2413">
          <cell r="A2413" t="str">
            <v>RESERVA DO CABACAL-MT</v>
          </cell>
          <cell r="B2413">
            <v>0</v>
          </cell>
          <cell r="C2413">
            <v>0</v>
          </cell>
          <cell r="D2413">
            <v>0</v>
          </cell>
          <cell r="E2413">
            <v>0</v>
          </cell>
          <cell r="F2413">
            <v>0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</row>
        <row r="2414">
          <cell r="A2414" t="str">
            <v>RIBEIRAO CASCALHEIRA-MT</v>
          </cell>
          <cell r="B2414">
            <v>0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</row>
        <row r="2415">
          <cell r="A2415" t="str">
            <v>RIBEIRAOZINHO-MT</v>
          </cell>
          <cell r="B2415">
            <v>0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</row>
        <row r="2416">
          <cell r="A2416" t="str">
            <v>RIO BRANCO-MT</v>
          </cell>
          <cell r="B2416">
            <v>0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</row>
        <row r="2417">
          <cell r="A2417" t="str">
            <v>RONDOLANDIA-MT</v>
          </cell>
          <cell r="B2417">
            <v>0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</row>
        <row r="2418">
          <cell r="A2418" t="str">
            <v>RONDONOPOLIS-MT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</row>
        <row r="2419">
          <cell r="A2419" t="str">
            <v>ROSARIO OESTE-MT</v>
          </cell>
          <cell r="B2419">
            <v>0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</row>
        <row r="2420">
          <cell r="A2420" t="str">
            <v>SALTO DO CEU-MT</v>
          </cell>
          <cell r="B2420">
            <v>0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</row>
        <row r="2421">
          <cell r="A2421" t="str">
            <v>SANTA CARMEM-MT</v>
          </cell>
          <cell r="B2421">
            <v>0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  <cell r="K2421">
            <v>0</v>
          </cell>
        </row>
        <row r="2422">
          <cell r="A2422" t="str">
            <v>SANTA CRUZ DO XINGU-MT</v>
          </cell>
          <cell r="B2422">
            <v>0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</row>
        <row r="2423">
          <cell r="A2423" t="str">
            <v>SANTA RITA DO TRIVELATO-MT</v>
          </cell>
          <cell r="B2423">
            <v>0</v>
          </cell>
          <cell r="C2423">
            <v>0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</row>
        <row r="2424">
          <cell r="A2424" t="str">
            <v>SANTA TEREZINHA-MT</v>
          </cell>
          <cell r="B2424">
            <v>0</v>
          </cell>
          <cell r="C2424">
            <v>0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</row>
        <row r="2425">
          <cell r="A2425" t="str">
            <v>SANTO AFONSO-MT</v>
          </cell>
          <cell r="B2425">
            <v>0</v>
          </cell>
          <cell r="C2425">
            <v>0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</row>
        <row r="2426">
          <cell r="A2426" t="str">
            <v>SANTO ANTONIO DO LESTE-MT</v>
          </cell>
          <cell r="B2426">
            <v>0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0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</row>
        <row r="2427">
          <cell r="A2427" t="str">
            <v>SANTO ANTONIO DO LEVERGER-MT</v>
          </cell>
          <cell r="B2427">
            <v>0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0</v>
          </cell>
          <cell r="H2427">
            <v>0</v>
          </cell>
          <cell r="I2427">
            <v>0</v>
          </cell>
          <cell r="J2427">
            <v>0</v>
          </cell>
          <cell r="K2427">
            <v>0</v>
          </cell>
        </row>
        <row r="2428">
          <cell r="A2428" t="str">
            <v>SAO FELIX DO ARAGUAIA-MT</v>
          </cell>
          <cell r="B2428">
            <v>0</v>
          </cell>
          <cell r="C2428">
            <v>0</v>
          </cell>
          <cell r="D2428">
            <v>0</v>
          </cell>
          <cell r="E2428">
            <v>0</v>
          </cell>
          <cell r="F2428">
            <v>0</v>
          </cell>
          <cell r="G2428">
            <v>0</v>
          </cell>
          <cell r="H2428">
            <v>0</v>
          </cell>
          <cell r="I2428">
            <v>0</v>
          </cell>
          <cell r="J2428">
            <v>0</v>
          </cell>
          <cell r="K2428">
            <v>0</v>
          </cell>
        </row>
        <row r="2429">
          <cell r="A2429" t="str">
            <v>SAO JOSE DO POVO-MT</v>
          </cell>
          <cell r="B2429">
            <v>0</v>
          </cell>
          <cell r="C2429">
            <v>0</v>
          </cell>
          <cell r="D2429">
            <v>0</v>
          </cell>
          <cell r="E2429">
            <v>0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</row>
        <row r="2430">
          <cell r="A2430" t="str">
            <v>SAO JOSE DO RIO CLARO-MT</v>
          </cell>
          <cell r="B2430">
            <v>0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  <cell r="K2430">
            <v>0</v>
          </cell>
        </row>
        <row r="2431">
          <cell r="A2431" t="str">
            <v>SAO JOSE DO XINGU-MT</v>
          </cell>
          <cell r="B2431">
            <v>0</v>
          </cell>
          <cell r="C2431">
            <v>0</v>
          </cell>
          <cell r="D2431">
            <v>0</v>
          </cell>
          <cell r="E2431">
            <v>0</v>
          </cell>
          <cell r="F2431">
            <v>0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</row>
        <row r="2432">
          <cell r="A2432" t="str">
            <v>SAO JOSE DOS QUATRO MARCOS-MT</v>
          </cell>
          <cell r="B2432">
            <v>0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</row>
        <row r="2433">
          <cell r="A2433" t="str">
            <v>SAO PEDRO DA CIPA-MT</v>
          </cell>
          <cell r="B2433">
            <v>0</v>
          </cell>
          <cell r="C2433">
            <v>0</v>
          </cell>
          <cell r="D2433">
            <v>0</v>
          </cell>
          <cell r="E2433">
            <v>0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</row>
        <row r="2434">
          <cell r="A2434" t="str">
            <v>SAPEZAL-MT</v>
          </cell>
          <cell r="B2434">
            <v>0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  <cell r="K2434">
            <v>0</v>
          </cell>
        </row>
        <row r="2435">
          <cell r="A2435" t="str">
            <v>SERRA NOVA DOURADA-MT</v>
          </cell>
          <cell r="B2435">
            <v>0</v>
          </cell>
          <cell r="C2435">
            <v>0</v>
          </cell>
          <cell r="D2435">
            <v>0</v>
          </cell>
          <cell r="E2435">
            <v>0</v>
          </cell>
          <cell r="F2435">
            <v>0</v>
          </cell>
          <cell r="G2435">
            <v>0</v>
          </cell>
          <cell r="H2435">
            <v>0</v>
          </cell>
          <cell r="I2435">
            <v>0</v>
          </cell>
          <cell r="J2435">
            <v>0</v>
          </cell>
          <cell r="K2435">
            <v>0</v>
          </cell>
        </row>
        <row r="2436">
          <cell r="A2436" t="str">
            <v>SINOP-MT</v>
          </cell>
          <cell r="B2436">
            <v>0</v>
          </cell>
          <cell r="C2436">
            <v>0</v>
          </cell>
          <cell r="D2436">
            <v>0</v>
          </cell>
          <cell r="E2436">
            <v>0</v>
          </cell>
          <cell r="F2436">
            <v>0</v>
          </cell>
          <cell r="G2436">
            <v>0</v>
          </cell>
          <cell r="H2436">
            <v>0</v>
          </cell>
          <cell r="I2436">
            <v>0</v>
          </cell>
          <cell r="J2436">
            <v>0</v>
          </cell>
          <cell r="K2436">
            <v>0</v>
          </cell>
        </row>
        <row r="2437">
          <cell r="A2437" t="str">
            <v>SORRISO-MT</v>
          </cell>
          <cell r="B2437">
            <v>0</v>
          </cell>
          <cell r="C2437">
            <v>0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</row>
        <row r="2438">
          <cell r="A2438" t="str">
            <v>TABAPORA-MT</v>
          </cell>
          <cell r="B2438">
            <v>0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</row>
        <row r="2439">
          <cell r="A2439" t="str">
            <v>TANGARA DA SERRA-MT</v>
          </cell>
          <cell r="B2439">
            <v>0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</row>
        <row r="2440">
          <cell r="A2440" t="str">
            <v>TAPURAH-MT</v>
          </cell>
          <cell r="B2440">
            <v>0</v>
          </cell>
          <cell r="C2440">
            <v>0</v>
          </cell>
          <cell r="D2440">
            <v>0</v>
          </cell>
          <cell r="E2440">
            <v>0</v>
          </cell>
          <cell r="F2440">
            <v>0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</row>
        <row r="2441">
          <cell r="A2441" t="str">
            <v>TERRA NOVA DO NORTE-MT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</row>
        <row r="2442">
          <cell r="A2442" t="str">
            <v>TESOURO-MT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</row>
        <row r="2443">
          <cell r="A2443" t="str">
            <v>TORIXOREU-MT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</row>
        <row r="2444">
          <cell r="A2444" t="str">
            <v>UNIAO DO SUL-MT</v>
          </cell>
          <cell r="B2444">
            <v>0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</row>
        <row r="2445">
          <cell r="A2445" t="str">
            <v>VALE DE SAO DOMINGOS-MT</v>
          </cell>
          <cell r="B2445">
            <v>0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</row>
        <row r="2446">
          <cell r="A2446" t="str">
            <v>VARZEA GRANDE-MT</v>
          </cell>
          <cell r="B2446">
            <v>0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</row>
        <row r="2447">
          <cell r="A2447" t="str">
            <v>VERA-MT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</row>
        <row r="2448">
          <cell r="A2448" t="str">
            <v>VILA BELA DA SANTISSIMA TRINDADE-MT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</row>
        <row r="2449">
          <cell r="A2449" t="str">
            <v>VILA RICA-MT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</row>
        <row r="2450">
          <cell r="A2450" t="str">
            <v>ABAETETUBA-PA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</row>
        <row r="2451">
          <cell r="A2451" t="str">
            <v>ABEL FIGUEIREDO-PA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</row>
        <row r="2452">
          <cell r="A2452" t="str">
            <v>ACARA-PA</v>
          </cell>
          <cell r="B2452">
            <v>0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</row>
        <row r="2453">
          <cell r="A2453" t="str">
            <v>AFUA-PA</v>
          </cell>
          <cell r="B2453">
            <v>0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2756.13</v>
          </cell>
          <cell r="H2453">
            <v>556.13</v>
          </cell>
          <cell r="I2453">
            <v>794.61</v>
          </cell>
          <cell r="J2453">
            <v>98.6</v>
          </cell>
          <cell r="K2453">
            <v>4205.47</v>
          </cell>
        </row>
        <row r="2454">
          <cell r="A2454" t="str">
            <v>AGUA AZUL DO NORTE-PA</v>
          </cell>
          <cell r="B2454">
            <v>0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</row>
        <row r="2455">
          <cell r="A2455" t="str">
            <v>ALENQUER-PA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2756.13</v>
          </cell>
          <cell r="H2455">
            <v>556.13</v>
          </cell>
          <cell r="I2455">
            <v>794.61</v>
          </cell>
          <cell r="J2455">
            <v>98.6</v>
          </cell>
          <cell r="K2455">
            <v>4205.47</v>
          </cell>
        </row>
        <row r="2456">
          <cell r="A2456" t="str">
            <v>ALMEIRIM-PA</v>
          </cell>
          <cell r="B2456">
            <v>0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2756.13</v>
          </cell>
          <cell r="H2456">
            <v>556.13</v>
          </cell>
          <cell r="I2456">
            <v>794.61</v>
          </cell>
          <cell r="J2456">
            <v>98.6</v>
          </cell>
          <cell r="K2456">
            <v>4205.47</v>
          </cell>
        </row>
        <row r="2457">
          <cell r="A2457" t="str">
            <v>ALTAMIRA-PA</v>
          </cell>
          <cell r="B2457">
            <v>0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</row>
        <row r="2458">
          <cell r="A2458" t="str">
            <v>ANAJAS-PA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2756.13</v>
          </cell>
          <cell r="H2458">
            <v>556.13</v>
          </cell>
          <cell r="I2458">
            <v>794.61</v>
          </cell>
          <cell r="J2458">
            <v>98.6</v>
          </cell>
          <cell r="K2458">
            <v>4205.47</v>
          </cell>
        </row>
        <row r="2459">
          <cell r="A2459" t="str">
            <v>ANANINDEUA-PA</v>
          </cell>
          <cell r="B2459">
            <v>0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</row>
        <row r="2460">
          <cell r="A2460" t="str">
            <v>ANAPU-PA</v>
          </cell>
          <cell r="B2460">
            <v>0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</row>
        <row r="2461">
          <cell r="A2461" t="str">
            <v>AUGUSTO CORREA-PA</v>
          </cell>
          <cell r="B2461">
            <v>0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</row>
        <row r="2462">
          <cell r="A2462" t="str">
            <v>AURORA DO PARA-PA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</row>
        <row r="2463">
          <cell r="A2463" t="str">
            <v>AVEIRO-PA</v>
          </cell>
          <cell r="B2463">
            <v>0</v>
          </cell>
          <cell r="C2463">
            <v>0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</row>
        <row r="2464">
          <cell r="A2464" t="str">
            <v>BAGRE-PA</v>
          </cell>
          <cell r="B2464">
            <v>0</v>
          </cell>
          <cell r="C2464">
            <v>0</v>
          </cell>
          <cell r="D2464">
            <v>0</v>
          </cell>
          <cell r="E2464">
            <v>0</v>
          </cell>
          <cell r="F2464">
            <v>0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</row>
        <row r="2465">
          <cell r="A2465" t="str">
            <v>BAIAO-PA</v>
          </cell>
          <cell r="B2465">
            <v>0</v>
          </cell>
          <cell r="C2465">
            <v>0</v>
          </cell>
          <cell r="D2465">
            <v>0</v>
          </cell>
          <cell r="E2465">
            <v>0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</row>
        <row r="2466">
          <cell r="A2466" t="str">
            <v>BANNACH-PA</v>
          </cell>
          <cell r="B2466">
            <v>0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</row>
        <row r="2467">
          <cell r="A2467" t="str">
            <v>BARCARENA-PA</v>
          </cell>
          <cell r="B2467">
            <v>0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</row>
        <row r="2468">
          <cell r="A2468" t="str">
            <v>BELEM-PA</v>
          </cell>
          <cell r="B2468">
            <v>0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</row>
        <row r="2469">
          <cell r="A2469" t="str">
            <v>BELTERRA-PA</v>
          </cell>
          <cell r="B2469">
            <v>0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</row>
        <row r="2470">
          <cell r="A2470" t="str">
            <v>BENEVIDES-PA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</row>
        <row r="2471">
          <cell r="A2471" t="str">
            <v>BOM JESUS DO TOCANTINS-PA</v>
          </cell>
          <cell r="B2471">
            <v>0</v>
          </cell>
          <cell r="C2471">
            <v>0</v>
          </cell>
          <cell r="D2471">
            <v>0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0</v>
          </cell>
          <cell r="K2471">
            <v>0</v>
          </cell>
        </row>
        <row r="2472">
          <cell r="A2472" t="str">
            <v>BONITO-PA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>
            <v>0</v>
          </cell>
          <cell r="H2472">
            <v>0</v>
          </cell>
          <cell r="I2472">
            <v>0</v>
          </cell>
          <cell r="J2472">
            <v>0</v>
          </cell>
          <cell r="K2472">
            <v>0</v>
          </cell>
        </row>
        <row r="2473">
          <cell r="A2473" t="str">
            <v>BRAGANCA-PA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0</v>
          </cell>
          <cell r="K2473">
            <v>0</v>
          </cell>
        </row>
        <row r="2474">
          <cell r="A2474" t="str">
            <v>BRASIL NOVO-PA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  <cell r="G2474">
            <v>0</v>
          </cell>
          <cell r="H2474">
            <v>0</v>
          </cell>
          <cell r="I2474">
            <v>0</v>
          </cell>
          <cell r="J2474">
            <v>0</v>
          </cell>
          <cell r="K2474">
            <v>0</v>
          </cell>
        </row>
        <row r="2475">
          <cell r="A2475" t="str">
            <v>BREJO GRANDE DO ARAGUAIA-PA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  <cell r="K2475">
            <v>0</v>
          </cell>
        </row>
        <row r="2476">
          <cell r="A2476" t="str">
            <v>BREU BRANCO-PA</v>
          </cell>
          <cell r="B2476">
            <v>0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  <cell r="K2476">
            <v>0</v>
          </cell>
        </row>
        <row r="2477">
          <cell r="A2477" t="str">
            <v>BREVES-PA</v>
          </cell>
          <cell r="B2477">
            <v>0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2756.13</v>
          </cell>
          <cell r="H2477">
            <v>556.13</v>
          </cell>
          <cell r="I2477">
            <v>794.61</v>
          </cell>
          <cell r="J2477">
            <v>98.6</v>
          </cell>
          <cell r="K2477">
            <v>4205.47</v>
          </cell>
        </row>
        <row r="2478">
          <cell r="A2478" t="str">
            <v>BUJARU-PA</v>
          </cell>
          <cell r="B2478">
            <v>0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</row>
        <row r="2479">
          <cell r="A2479" t="str">
            <v>CACHOEIRA DO ARARI-PA</v>
          </cell>
          <cell r="B2479">
            <v>0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</row>
        <row r="2480">
          <cell r="A2480" t="str">
            <v>CACHOEIRA DO PIRIA-PA</v>
          </cell>
          <cell r="B2480">
            <v>0</v>
          </cell>
          <cell r="C2480">
            <v>0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</row>
        <row r="2481">
          <cell r="A2481" t="str">
            <v>CAMETA-PA</v>
          </cell>
          <cell r="B2481">
            <v>0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</row>
        <row r="2482">
          <cell r="A2482" t="str">
            <v>CANAA DOS CARAJAS-PA</v>
          </cell>
          <cell r="B2482">
            <v>0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</row>
        <row r="2483">
          <cell r="A2483" t="str">
            <v>CAPANEMA-PA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0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</row>
        <row r="2484">
          <cell r="A2484" t="str">
            <v>CAPITAO POCO-PA</v>
          </cell>
          <cell r="B2484">
            <v>0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</row>
        <row r="2485">
          <cell r="A2485" t="str">
            <v>CASTANHAL-PA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</row>
        <row r="2486">
          <cell r="A2486" t="str">
            <v>CHAVES-PA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2756.13</v>
          </cell>
          <cell r="H2486">
            <v>556.13</v>
          </cell>
          <cell r="I2486">
            <v>794.61</v>
          </cell>
          <cell r="J2486">
            <v>98.6</v>
          </cell>
          <cell r="K2486">
            <v>4205.47</v>
          </cell>
        </row>
        <row r="2487">
          <cell r="A2487" t="str">
            <v>COLARES-PA</v>
          </cell>
          <cell r="B2487">
            <v>0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</row>
        <row r="2488">
          <cell r="A2488" t="str">
            <v>CONCEICAO DO ARAGUAIA-PA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</row>
        <row r="2489">
          <cell r="A2489" t="str">
            <v>CONCORDIA DO PARA-PA</v>
          </cell>
          <cell r="B2489">
            <v>0</v>
          </cell>
          <cell r="C2489">
            <v>0</v>
          </cell>
          <cell r="D2489">
            <v>0</v>
          </cell>
          <cell r="E2489">
            <v>0</v>
          </cell>
          <cell r="F2489">
            <v>0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</row>
        <row r="2490">
          <cell r="A2490" t="str">
            <v>CUMARU DO NORTE-PA</v>
          </cell>
          <cell r="B2490">
            <v>0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</row>
        <row r="2491">
          <cell r="A2491" t="str">
            <v>CURIONOPOLIS-PA</v>
          </cell>
          <cell r="B2491">
            <v>0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</row>
        <row r="2492">
          <cell r="A2492" t="str">
            <v>CURRALINHO-PA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</row>
        <row r="2493">
          <cell r="A2493" t="str">
            <v>CURUA-PA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2756.13</v>
          </cell>
          <cell r="H2493">
            <v>556.13</v>
          </cell>
          <cell r="I2493">
            <v>794.61</v>
          </cell>
          <cell r="J2493">
            <v>98.6</v>
          </cell>
          <cell r="K2493">
            <v>4205.47</v>
          </cell>
        </row>
        <row r="2494">
          <cell r="A2494" t="str">
            <v>CURUCA-PA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</row>
        <row r="2495">
          <cell r="A2495" t="str">
            <v>DOM ELISEU-PA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</row>
        <row r="2496">
          <cell r="A2496" t="str">
            <v>ELDORADO DOS CARAJAS-PA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</row>
        <row r="2497">
          <cell r="A2497" t="str">
            <v>FARO-PA</v>
          </cell>
          <cell r="B2497">
            <v>0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2756.13</v>
          </cell>
          <cell r="H2497">
            <v>556.13</v>
          </cell>
          <cell r="I2497">
            <v>794.61</v>
          </cell>
          <cell r="J2497">
            <v>98.6</v>
          </cell>
          <cell r="K2497">
            <v>4205.47</v>
          </cell>
        </row>
        <row r="2498">
          <cell r="A2498" t="str">
            <v>FLORESTA DO ARAGUAIA-PA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</row>
        <row r="2499">
          <cell r="A2499" t="str">
            <v>GARRAFAO DO NORTE-PA</v>
          </cell>
          <cell r="B2499">
            <v>0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</row>
        <row r="2500">
          <cell r="A2500" t="str">
            <v>GOIANESIA DO PARA-PA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</row>
        <row r="2501">
          <cell r="A2501" t="str">
            <v>GURUPA-PA</v>
          </cell>
          <cell r="B2501">
            <v>0</v>
          </cell>
          <cell r="C2501">
            <v>0</v>
          </cell>
          <cell r="D2501">
            <v>0</v>
          </cell>
          <cell r="E2501">
            <v>0</v>
          </cell>
          <cell r="F2501">
            <v>0</v>
          </cell>
          <cell r="G2501">
            <v>2756.13</v>
          </cell>
          <cell r="H2501">
            <v>556.13</v>
          </cell>
          <cell r="I2501">
            <v>794.61</v>
          </cell>
          <cell r="J2501">
            <v>98.6</v>
          </cell>
          <cell r="K2501">
            <v>4205.47</v>
          </cell>
        </row>
        <row r="2502">
          <cell r="A2502" t="str">
            <v>IGARAPE-ACU-PA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</row>
        <row r="2503">
          <cell r="A2503" t="str">
            <v>IGARAPE-MIRI-PA</v>
          </cell>
          <cell r="B2503">
            <v>0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</row>
        <row r="2504">
          <cell r="A2504" t="str">
            <v>INHANGAPI-PA</v>
          </cell>
          <cell r="B2504">
            <v>0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</row>
        <row r="2505">
          <cell r="A2505" t="str">
            <v>IPIXUNA DO PARA-PA</v>
          </cell>
          <cell r="B2505">
            <v>0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</row>
        <row r="2506">
          <cell r="A2506" t="str">
            <v>IRITUIA-PA</v>
          </cell>
          <cell r="B2506">
            <v>0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</row>
        <row r="2507">
          <cell r="A2507" t="str">
            <v>ITAITUBA-PA</v>
          </cell>
          <cell r="B2507">
            <v>0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</row>
        <row r="2508">
          <cell r="A2508" t="str">
            <v>ITUPIRANGA-PA</v>
          </cell>
          <cell r="B2508">
            <v>0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</row>
        <row r="2509">
          <cell r="A2509" t="str">
            <v>JACAREACANGA-PA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</row>
        <row r="2510">
          <cell r="A2510" t="str">
            <v>JACUNDA-PA</v>
          </cell>
          <cell r="B2510">
            <v>0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</row>
        <row r="2511">
          <cell r="A2511" t="str">
            <v>JURUTI-PA</v>
          </cell>
          <cell r="B2511">
            <v>0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2756.13</v>
          </cell>
          <cell r="H2511">
            <v>556.13</v>
          </cell>
          <cell r="I2511">
            <v>794.61</v>
          </cell>
          <cell r="J2511">
            <v>98.6</v>
          </cell>
          <cell r="K2511">
            <v>4205.47</v>
          </cell>
        </row>
        <row r="2512">
          <cell r="A2512" t="str">
            <v>LIMOEIRO DO AJURU-PA</v>
          </cell>
          <cell r="B2512">
            <v>0</v>
          </cell>
          <cell r="C2512">
            <v>0</v>
          </cell>
          <cell r="D2512">
            <v>0</v>
          </cell>
          <cell r="E2512">
            <v>0</v>
          </cell>
          <cell r="F2512">
            <v>0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</row>
        <row r="2513">
          <cell r="A2513" t="str">
            <v>MAE DO RIO-PA</v>
          </cell>
          <cell r="B2513">
            <v>0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</row>
        <row r="2514">
          <cell r="A2514" t="str">
            <v>MAGALHAES BARATA-PA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</row>
        <row r="2515">
          <cell r="A2515" t="str">
            <v>MARABA-PA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</row>
        <row r="2516">
          <cell r="A2516" t="str">
            <v>MARACANA-PA</v>
          </cell>
          <cell r="B2516">
            <v>0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</row>
        <row r="2517">
          <cell r="A2517" t="str">
            <v>MARAPANIM-PA</v>
          </cell>
          <cell r="B2517">
            <v>0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</row>
        <row r="2518">
          <cell r="A2518" t="str">
            <v>MARITUBA-PA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</row>
        <row r="2519">
          <cell r="A2519" t="str">
            <v>MEDICILANDIA-PA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</row>
        <row r="2520">
          <cell r="A2520" t="str">
            <v>MELGACO-PA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2756.13</v>
          </cell>
          <cell r="H2520">
            <v>556.13</v>
          </cell>
          <cell r="I2520">
            <v>794.61</v>
          </cell>
          <cell r="J2520">
            <v>98.6</v>
          </cell>
          <cell r="K2520">
            <v>4205.47</v>
          </cell>
        </row>
        <row r="2521">
          <cell r="A2521" t="str">
            <v>MOCAJUBA-PA</v>
          </cell>
          <cell r="B2521">
            <v>0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</row>
        <row r="2522">
          <cell r="A2522" t="str">
            <v>MOJU-PA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</row>
        <row r="2523">
          <cell r="A2523" t="str">
            <v>MONTE ALEGRE-PA</v>
          </cell>
          <cell r="B2523">
            <v>0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  <cell r="G2523">
            <v>2756.13</v>
          </cell>
          <cell r="H2523">
            <v>556.13</v>
          </cell>
          <cell r="I2523">
            <v>794.61</v>
          </cell>
          <cell r="J2523">
            <v>98.6</v>
          </cell>
          <cell r="K2523">
            <v>4205.47</v>
          </cell>
        </row>
        <row r="2524">
          <cell r="A2524" t="str">
            <v>MUANA-PA</v>
          </cell>
          <cell r="B2524">
            <v>0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</row>
        <row r="2525">
          <cell r="A2525" t="str">
            <v>NOVA ESPERANCA DO PIRIA-PA</v>
          </cell>
          <cell r="B2525">
            <v>0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</row>
        <row r="2526">
          <cell r="A2526" t="str">
            <v>NOVA IPIXUNA-PA</v>
          </cell>
          <cell r="B2526">
            <v>0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</row>
        <row r="2527">
          <cell r="A2527" t="str">
            <v>NOVA TIMBOTEUA-PA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</row>
        <row r="2528">
          <cell r="A2528" t="str">
            <v>NOVO PROGRESSO-PA</v>
          </cell>
          <cell r="B2528">
            <v>0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</row>
        <row r="2529">
          <cell r="A2529" t="str">
            <v>NOVO REPARTIMENTO-PA</v>
          </cell>
          <cell r="B2529">
            <v>0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</row>
        <row r="2530">
          <cell r="A2530" t="str">
            <v>OBIDOS-PA</v>
          </cell>
          <cell r="B2530">
            <v>0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  <cell r="G2530">
            <v>2756.13</v>
          </cell>
          <cell r="H2530">
            <v>556.13</v>
          </cell>
          <cell r="I2530">
            <v>794.61</v>
          </cell>
          <cell r="J2530">
            <v>98.6</v>
          </cell>
          <cell r="K2530">
            <v>4205.47</v>
          </cell>
        </row>
        <row r="2531">
          <cell r="A2531" t="str">
            <v>OEIRAS DO PARA-PA</v>
          </cell>
          <cell r="B2531">
            <v>0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</row>
        <row r="2532">
          <cell r="A2532" t="str">
            <v>ORIXIMINA-PA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</row>
        <row r="2533">
          <cell r="A2533" t="str">
            <v>OUREM-PA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</row>
        <row r="2534">
          <cell r="A2534" t="str">
            <v>OURILANDIA DO NORTE-PA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</row>
        <row r="2535">
          <cell r="A2535" t="str">
            <v>PACAJA-PA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</row>
        <row r="2536">
          <cell r="A2536" t="str">
            <v>PALESTINA DO PARA-PA</v>
          </cell>
          <cell r="B2536">
            <v>0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</row>
        <row r="2537">
          <cell r="A2537" t="str">
            <v>PARAGOMINAS-PA</v>
          </cell>
          <cell r="B2537">
            <v>0</v>
          </cell>
          <cell r="C2537">
            <v>0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</row>
        <row r="2538">
          <cell r="A2538" t="str">
            <v>PARAUAPEBAS-PA</v>
          </cell>
          <cell r="B2538">
            <v>0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</row>
        <row r="2539">
          <cell r="A2539" t="str">
            <v>PAU D'ARCO-PA</v>
          </cell>
          <cell r="B2539">
            <v>0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</row>
        <row r="2540">
          <cell r="A2540" t="str">
            <v>PEIXE-BOI-PA</v>
          </cell>
          <cell r="B2540">
            <v>0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</row>
        <row r="2541">
          <cell r="A2541" t="str">
            <v>PICARRA-PA</v>
          </cell>
          <cell r="B2541">
            <v>0</v>
          </cell>
          <cell r="C2541">
            <v>0</v>
          </cell>
          <cell r="D2541">
            <v>0</v>
          </cell>
          <cell r="E2541">
            <v>0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</row>
        <row r="2542">
          <cell r="A2542" t="str">
            <v>PLACAS-PA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</row>
        <row r="2543">
          <cell r="A2543" t="str">
            <v>PONTA DE PEDRAS-PA</v>
          </cell>
          <cell r="B2543">
            <v>0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</row>
        <row r="2544">
          <cell r="A2544" t="str">
            <v>PORTEL-PA</v>
          </cell>
          <cell r="B2544">
            <v>0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</row>
        <row r="2545">
          <cell r="A2545" t="str">
            <v>PORTO DE MOZ-PA</v>
          </cell>
          <cell r="B2545">
            <v>0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2756.13</v>
          </cell>
          <cell r="H2545">
            <v>556.13</v>
          </cell>
          <cell r="I2545">
            <v>794.61</v>
          </cell>
          <cell r="J2545">
            <v>98.6</v>
          </cell>
          <cell r="K2545">
            <v>4205.47</v>
          </cell>
        </row>
        <row r="2546">
          <cell r="A2546" t="str">
            <v>PRAINHA-PA</v>
          </cell>
          <cell r="B2546">
            <v>0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  <cell r="G2546">
            <v>2756.13</v>
          </cell>
          <cell r="H2546">
            <v>556.13</v>
          </cell>
          <cell r="I2546">
            <v>794.61</v>
          </cell>
          <cell r="J2546">
            <v>98.6</v>
          </cell>
          <cell r="K2546">
            <v>4205.47</v>
          </cell>
        </row>
        <row r="2547">
          <cell r="A2547" t="str">
            <v>PRIMAVERA-PA</v>
          </cell>
          <cell r="B2547">
            <v>0</v>
          </cell>
          <cell r="C2547">
            <v>0</v>
          </cell>
          <cell r="D2547">
            <v>0</v>
          </cell>
          <cell r="E2547">
            <v>0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</row>
        <row r="2548">
          <cell r="A2548" t="str">
            <v>QUATIPURU-PA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</row>
        <row r="2549">
          <cell r="A2549" t="str">
            <v>REDENCAO-PA</v>
          </cell>
          <cell r="B2549">
            <v>0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</row>
        <row r="2550">
          <cell r="A2550" t="str">
            <v>RIO MARIA-PA</v>
          </cell>
          <cell r="B2550">
            <v>0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</row>
        <row r="2551">
          <cell r="A2551" t="str">
            <v>RONDON DO PARA-PA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</row>
        <row r="2552">
          <cell r="A2552" t="str">
            <v>RUROPOLIS-PA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</row>
        <row r="2553">
          <cell r="A2553" t="str">
            <v>SALINOPOLIS-PA</v>
          </cell>
          <cell r="B2553">
            <v>0</v>
          </cell>
          <cell r="C2553">
            <v>0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</row>
        <row r="2554">
          <cell r="A2554" t="str">
            <v>SALVATERRA-PA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</row>
        <row r="2555">
          <cell r="A2555" t="str">
            <v>SANTA BARBARA DO PARA-PA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</row>
        <row r="2556">
          <cell r="A2556" t="str">
            <v>SANTA CRUZ DO ARARI-PA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</row>
        <row r="2557">
          <cell r="A2557" t="str">
            <v>SANTA ISABEL DO PARA-PA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</row>
        <row r="2558">
          <cell r="A2558" t="str">
            <v>SANTA LUZIA DO PARA-PA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</row>
        <row r="2559">
          <cell r="A2559" t="str">
            <v>SANTA MARIA DAS BARREIRAS-PA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</row>
        <row r="2560">
          <cell r="A2560" t="str">
            <v>SANTA MARIA DO PARA-PA</v>
          </cell>
          <cell r="B2560">
            <v>0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</row>
        <row r="2561">
          <cell r="A2561" t="str">
            <v>SANTANA DO ARAGUAIA-PA</v>
          </cell>
          <cell r="B2561">
            <v>0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</row>
        <row r="2562">
          <cell r="A2562" t="str">
            <v>SANTAREM NOVO-PA</v>
          </cell>
          <cell r="B2562">
            <v>0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</row>
        <row r="2563">
          <cell r="A2563" t="str">
            <v>SANTAREM-PA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0</v>
          </cell>
          <cell r="G2563">
            <v>2756.13</v>
          </cell>
          <cell r="H2563">
            <v>556.13</v>
          </cell>
          <cell r="I2563">
            <v>794.61</v>
          </cell>
          <cell r="J2563">
            <v>98.6</v>
          </cell>
          <cell r="K2563">
            <v>4205.47</v>
          </cell>
        </row>
        <row r="2564">
          <cell r="A2564" t="str">
            <v>SANTO ANTONIO DO TAUA-PA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</row>
        <row r="2565">
          <cell r="A2565" t="str">
            <v>SAO CAETANO DE ODIVELAS-PA</v>
          </cell>
          <cell r="B2565">
            <v>0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</row>
        <row r="2566">
          <cell r="A2566" t="str">
            <v>SAO DOMINGOS DO ARAGUAIA-PA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</row>
        <row r="2567">
          <cell r="A2567" t="str">
            <v>SAO DOMINGOS DO CAPIM-PA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</row>
        <row r="2568">
          <cell r="A2568" t="str">
            <v>SAO FELIX DO XINGU-PA</v>
          </cell>
          <cell r="B2568">
            <v>0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</row>
        <row r="2569">
          <cell r="A2569" t="str">
            <v>SAO FRANCISCO DO PARA-PA</v>
          </cell>
          <cell r="B2569">
            <v>0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</row>
        <row r="2570">
          <cell r="A2570" t="str">
            <v>SAO GERALDO DO ARAGUAIA-PA</v>
          </cell>
          <cell r="B2570">
            <v>0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</row>
        <row r="2571">
          <cell r="A2571" t="str">
            <v>SAO JOAO DA PONTA-PA</v>
          </cell>
          <cell r="B2571">
            <v>0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</row>
        <row r="2572">
          <cell r="A2572" t="str">
            <v>SAO JOAO DE PIRABAS-PA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</row>
        <row r="2573">
          <cell r="A2573" t="str">
            <v>SAO JOAO DO ARAGUAIA-PA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</row>
        <row r="2574">
          <cell r="A2574" t="str">
            <v>SAO MIGUEL DO GUAMA-PA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</row>
        <row r="2575">
          <cell r="A2575" t="str">
            <v>SAO SEBASTIAO DA BOA VISTA-PA</v>
          </cell>
          <cell r="B2575">
            <v>0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</row>
        <row r="2576">
          <cell r="A2576" t="str">
            <v>SAPUCAIA-PA</v>
          </cell>
          <cell r="B2576">
            <v>0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</row>
        <row r="2577">
          <cell r="A2577" t="str">
            <v>SENADOR JOSE PORFIRIO-PA</v>
          </cell>
          <cell r="B2577">
            <v>0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</row>
        <row r="2578">
          <cell r="A2578" t="str">
            <v>SOURE-PA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</row>
        <row r="2579">
          <cell r="A2579" t="str">
            <v>TAILANDIA-PA</v>
          </cell>
          <cell r="B2579">
            <v>0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</row>
        <row r="2580">
          <cell r="A2580" t="str">
            <v>TERRA ALTA-PA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</row>
        <row r="2581">
          <cell r="A2581" t="str">
            <v>TERRA SANTA-PA</v>
          </cell>
          <cell r="B2581">
            <v>0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  <cell r="G2581">
            <v>2756.13</v>
          </cell>
          <cell r="H2581">
            <v>556.13</v>
          </cell>
          <cell r="I2581">
            <v>794.61</v>
          </cell>
          <cell r="J2581">
            <v>98.6</v>
          </cell>
          <cell r="K2581">
            <v>4205.47</v>
          </cell>
        </row>
        <row r="2582">
          <cell r="A2582" t="str">
            <v>TOME-ACU-PA</v>
          </cell>
          <cell r="B2582">
            <v>0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</row>
        <row r="2583">
          <cell r="A2583" t="str">
            <v>TRACUATEUA-PA</v>
          </cell>
          <cell r="B2583">
            <v>0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</row>
        <row r="2584">
          <cell r="A2584" t="str">
            <v>TRAIRAO-PA</v>
          </cell>
          <cell r="B2584">
            <v>0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</row>
        <row r="2585">
          <cell r="A2585" t="str">
            <v>TUCUMA-PA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</row>
        <row r="2586">
          <cell r="A2586" t="str">
            <v>TUCURUI-PA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</row>
        <row r="2587">
          <cell r="A2587" t="str">
            <v>ULIANOPOLIS-PA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</row>
        <row r="2588">
          <cell r="A2588" t="str">
            <v>URUARA-PA</v>
          </cell>
          <cell r="B2588">
            <v>0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</row>
        <row r="2589">
          <cell r="A2589" t="str">
            <v>VIGIA-PA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</row>
        <row r="2590">
          <cell r="A2590" t="str">
            <v>VISEU-PA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</row>
        <row r="2591">
          <cell r="A2591" t="str">
            <v>VITORIA DO XINGU-PA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</row>
        <row r="2592">
          <cell r="A2592" t="str">
            <v>XINGUARA-PA</v>
          </cell>
          <cell r="B2592">
            <v>0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</row>
        <row r="2593">
          <cell r="A2593" t="str">
            <v>AGUA BRANCA-PB</v>
          </cell>
          <cell r="B2593">
            <v>0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</row>
        <row r="2594">
          <cell r="A2594" t="str">
            <v>AGUIAR-PB</v>
          </cell>
          <cell r="B2594">
            <v>0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</row>
        <row r="2595">
          <cell r="A2595" t="str">
            <v>ALAGOA GRANDE-PB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</row>
        <row r="2596">
          <cell r="A2596" t="str">
            <v>ALAGOA NOVA-PB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</row>
        <row r="2597">
          <cell r="A2597" t="str">
            <v>ALAGOINHA-PB</v>
          </cell>
          <cell r="B2597">
            <v>0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</row>
        <row r="2598">
          <cell r="A2598" t="str">
            <v>ALCANTIL-PB</v>
          </cell>
          <cell r="B2598">
            <v>0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</row>
        <row r="2599">
          <cell r="A2599" t="str">
            <v>ALGODAO DE JANDAIRA-PB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</row>
        <row r="2600">
          <cell r="A2600" t="str">
            <v>ALHANDRA-PB</v>
          </cell>
          <cell r="B2600">
            <v>43857.18</v>
          </cell>
          <cell r="C2600">
            <v>238376.27</v>
          </cell>
          <cell r="D2600">
            <v>332815.05</v>
          </cell>
          <cell r="E2600">
            <v>41932.410000000003</v>
          </cell>
          <cell r="F2600">
            <v>656980.91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</row>
        <row r="2601">
          <cell r="A2601" t="str">
            <v>AMPARO-PB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</row>
        <row r="2602">
          <cell r="A2602" t="str">
            <v>APARECIDA-PB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</row>
        <row r="2603">
          <cell r="A2603" t="str">
            <v>ARACAGI-PB</v>
          </cell>
          <cell r="B2603">
            <v>0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</row>
        <row r="2604">
          <cell r="A2604" t="str">
            <v>ARARA-PB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</row>
        <row r="2605">
          <cell r="A2605" t="str">
            <v>ARARUNA-PB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</row>
        <row r="2606">
          <cell r="A2606" t="str">
            <v>AREIA DE BARAUNAS-PB</v>
          </cell>
          <cell r="B2606">
            <v>0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</row>
        <row r="2607">
          <cell r="A2607" t="str">
            <v>AREIAL-PB</v>
          </cell>
          <cell r="B2607">
            <v>0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</row>
        <row r="2608">
          <cell r="A2608" t="str">
            <v>AREIA-PB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</row>
        <row r="2609">
          <cell r="A2609" t="str">
            <v>AROEIRAS-PB</v>
          </cell>
          <cell r="B2609">
            <v>0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</row>
        <row r="2610">
          <cell r="A2610" t="str">
            <v>ASSUNCAO-PB</v>
          </cell>
          <cell r="B2610">
            <v>0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</row>
        <row r="2611">
          <cell r="A2611" t="str">
            <v>BAIA DA TRAICAO-PB</v>
          </cell>
          <cell r="B2611">
            <v>0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</row>
        <row r="2612">
          <cell r="A2612" t="str">
            <v>BANANEIRAS-PB</v>
          </cell>
          <cell r="B2612">
            <v>0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</row>
        <row r="2613">
          <cell r="A2613" t="str">
            <v>BARAUNA-PB</v>
          </cell>
          <cell r="B2613">
            <v>0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</row>
        <row r="2614">
          <cell r="A2614" t="str">
            <v>BARRA DE SANTA ROSA-PB</v>
          </cell>
          <cell r="B2614">
            <v>0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</row>
        <row r="2615">
          <cell r="A2615" t="str">
            <v>BARRA DE SANTANA-PB</v>
          </cell>
          <cell r="B2615">
            <v>0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</row>
        <row r="2616">
          <cell r="A2616" t="str">
            <v>BARRA DE SAO MIGUEL-PB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</row>
        <row r="2617">
          <cell r="A2617" t="str">
            <v>BAYEUX-PB</v>
          </cell>
          <cell r="B2617">
            <v>45179.76</v>
          </cell>
          <cell r="C2617">
            <v>245750.06</v>
          </cell>
          <cell r="D2617">
            <v>343395.8</v>
          </cell>
          <cell r="E2617">
            <v>42576.67</v>
          </cell>
          <cell r="F2617">
            <v>676902.29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</row>
        <row r="2618">
          <cell r="A2618" t="str">
            <v>BELEM DO BREJO DO CRUZ-PB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</row>
        <row r="2619">
          <cell r="A2619" t="str">
            <v>BELEM-PB</v>
          </cell>
          <cell r="B2619">
            <v>0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</row>
        <row r="2620">
          <cell r="A2620" t="str">
            <v>BERNARDINO BATISTA-PB</v>
          </cell>
          <cell r="B2620">
            <v>0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</row>
        <row r="2621">
          <cell r="A2621" t="str">
            <v>BOA VENTURA-PB</v>
          </cell>
          <cell r="B2621">
            <v>0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</row>
        <row r="2622">
          <cell r="A2622" t="str">
            <v>BOA VISTA-PB</v>
          </cell>
          <cell r="B2622">
            <v>0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</row>
        <row r="2623">
          <cell r="A2623" t="str">
            <v>BOM JESUS-PB</v>
          </cell>
          <cell r="B2623">
            <v>0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</row>
        <row r="2624">
          <cell r="A2624" t="str">
            <v>BOM SUCESSO-PB</v>
          </cell>
          <cell r="B2624">
            <v>0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</row>
        <row r="2625">
          <cell r="A2625" t="str">
            <v>BONITO DE SANTA FE-PB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</row>
        <row r="2626">
          <cell r="A2626" t="str">
            <v>BOQUEIRAO-PB</v>
          </cell>
          <cell r="B2626">
            <v>0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</row>
        <row r="2627">
          <cell r="A2627" t="str">
            <v>BORBOREMA-PB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</row>
        <row r="2628">
          <cell r="A2628" t="str">
            <v>BREJO DO CRUZ-PB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</row>
        <row r="2629">
          <cell r="A2629" t="str">
            <v>BREJO DOS SANTOS-PB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</row>
        <row r="2630">
          <cell r="A2630" t="str">
            <v>CAAPORA-PB</v>
          </cell>
          <cell r="B2630">
            <v>0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</row>
        <row r="2631">
          <cell r="A2631" t="str">
            <v>CABACEIRAS-PB</v>
          </cell>
          <cell r="B2631">
            <v>0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</row>
        <row r="2632">
          <cell r="A2632" t="str">
            <v>CABEDELO-PB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</row>
        <row r="2633">
          <cell r="A2633" t="str">
            <v>CACHOEIRA DOS INDIOS-PB</v>
          </cell>
          <cell r="B2633">
            <v>0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</row>
        <row r="2634">
          <cell r="A2634" t="str">
            <v>CACIMBA DE AREIA-PB</v>
          </cell>
          <cell r="B2634">
            <v>0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</row>
        <row r="2635">
          <cell r="A2635" t="str">
            <v>CACIMBA DE DENTRO-PB</v>
          </cell>
          <cell r="B2635">
            <v>0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</row>
        <row r="2636">
          <cell r="A2636" t="str">
            <v>CACIMBAS-PB</v>
          </cell>
          <cell r="B2636">
            <v>0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</row>
        <row r="2637">
          <cell r="A2637" t="str">
            <v>CAICARA-PB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</row>
        <row r="2638">
          <cell r="A2638" t="str">
            <v>CAJAZEIRAS-PB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</row>
        <row r="2639">
          <cell r="A2639" t="str">
            <v>CAJAZEIRINHAS-PB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</row>
        <row r="2640">
          <cell r="A2640" t="str">
            <v>CALDAS BRANDAO-PB</v>
          </cell>
          <cell r="B2640">
            <v>255366.09</v>
          </cell>
          <cell r="C2640">
            <v>1293196.6299999999</v>
          </cell>
          <cell r="D2640">
            <v>1817544.33</v>
          </cell>
          <cell r="E2640">
            <v>151556.35</v>
          </cell>
          <cell r="F2640">
            <v>3517663.4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</row>
        <row r="2641">
          <cell r="A2641" t="str">
            <v>CAMALAU-PB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</row>
        <row r="2642">
          <cell r="A2642" t="str">
            <v>CAMPINA GRANDE-PB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</row>
        <row r="2643">
          <cell r="A2643" t="str">
            <v>CAMPO DE SANTANA-PB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</row>
        <row r="2644">
          <cell r="A2644" t="str">
            <v>CAPIM-PB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</row>
        <row r="2645">
          <cell r="A2645" t="str">
            <v>CARAUBAS-PB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</row>
        <row r="2646">
          <cell r="A2646" t="str">
            <v>CARRAPATEIRA-PB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</row>
        <row r="2647">
          <cell r="A2647" t="str">
            <v>CASSERENGUE-PB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</row>
        <row r="2648">
          <cell r="A2648" t="str">
            <v>CATINGUEIRA-PB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</row>
        <row r="2649">
          <cell r="A2649" t="str">
            <v>CATOLE DO ROCHA-PB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</row>
        <row r="2650">
          <cell r="A2650" t="str">
            <v>CATURITE-PB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</row>
        <row r="2651">
          <cell r="A2651" t="str">
            <v>CONCEICAO-PB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</row>
        <row r="2652">
          <cell r="A2652" t="str">
            <v>CONDADO-PB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</row>
        <row r="2653">
          <cell r="A2653" t="str">
            <v>CONDE-PB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</row>
        <row r="2654">
          <cell r="A2654" t="str">
            <v>CONGO-PB</v>
          </cell>
          <cell r="B2654">
            <v>0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</row>
        <row r="2655">
          <cell r="A2655" t="str">
            <v>COREMAS-PB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</row>
        <row r="2656">
          <cell r="A2656" t="str">
            <v>COXIXOLA-PB</v>
          </cell>
          <cell r="B2656">
            <v>0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</row>
        <row r="2657">
          <cell r="A2657" t="str">
            <v>CRUZ DO ESPIRITO SANTO-PB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</row>
        <row r="2658">
          <cell r="A2658" t="str">
            <v>CUBATI-PB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</row>
        <row r="2659">
          <cell r="A2659" t="str">
            <v>CUITE DE MAMANGUAPE-PB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</row>
        <row r="2660">
          <cell r="A2660" t="str">
            <v>CUITEGI-PB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</row>
        <row r="2661">
          <cell r="A2661" t="str">
            <v>CUITE-PB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</row>
        <row r="2662">
          <cell r="A2662" t="str">
            <v>CURRAL DE CIMA-PB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</row>
        <row r="2663">
          <cell r="A2663" t="str">
            <v>CURRAL VELHO-PB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</row>
        <row r="2664">
          <cell r="A2664" t="str">
            <v>DAMIAO-PB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</row>
        <row r="2665">
          <cell r="A2665" t="str">
            <v>DESTERRO-PB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</row>
        <row r="2666">
          <cell r="A2666" t="str">
            <v>DIAMANTE-PB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</row>
        <row r="2667">
          <cell r="A2667" t="str">
            <v>DONA INES-PB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</row>
        <row r="2668">
          <cell r="A2668" t="str">
            <v>DUAS ESTRADAS-PB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</row>
        <row r="2669">
          <cell r="A2669" t="str">
            <v>EMAS-PB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</row>
        <row r="2670">
          <cell r="A2670" t="str">
            <v>ESPERANCA-PB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</row>
        <row r="2671">
          <cell r="A2671" t="str">
            <v>FAGUNDES-PB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</row>
        <row r="2672">
          <cell r="A2672" t="str">
            <v>FREI MARTINHO-PB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</row>
        <row r="2673">
          <cell r="A2673" t="str">
            <v>GADO BRAVO-PB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</row>
        <row r="2674">
          <cell r="A2674" t="str">
            <v>GUARABIRA-PB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</row>
        <row r="2675">
          <cell r="A2675" t="str">
            <v>GURINHEM-PB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</row>
        <row r="2676">
          <cell r="A2676" t="str">
            <v>GURJAO-PB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</row>
        <row r="2677">
          <cell r="A2677" t="str">
            <v>IBIARA-PB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</row>
        <row r="2678">
          <cell r="A2678" t="str">
            <v>IGUARACY-PB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</row>
        <row r="2679">
          <cell r="A2679" t="str">
            <v>IMACULADA-PB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</row>
        <row r="2680">
          <cell r="A2680" t="str">
            <v>INGA-PB</v>
          </cell>
          <cell r="B2680">
            <v>43857.18</v>
          </cell>
          <cell r="C2680">
            <v>238191.68</v>
          </cell>
          <cell r="D2680">
            <v>332761.11</v>
          </cell>
          <cell r="E2680">
            <v>41749.839999999997</v>
          </cell>
          <cell r="F2680">
            <v>656559.81000000006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</row>
        <row r="2681">
          <cell r="A2681" t="str">
            <v>ITABAIANA-PB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</row>
        <row r="2682">
          <cell r="A2682" t="str">
            <v>ITAPORANGA-PB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</row>
        <row r="2683">
          <cell r="A2683" t="str">
            <v>ITAPOROROCA-PB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</row>
        <row r="2684">
          <cell r="A2684" t="str">
            <v>ITATUBA-PB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</row>
        <row r="2685">
          <cell r="A2685" t="str">
            <v>JACARAU-PB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</row>
        <row r="2686">
          <cell r="A2686" t="str">
            <v>JERICO-PB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</row>
        <row r="2687">
          <cell r="A2687" t="str">
            <v>JOAO PESSOA-PB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</row>
        <row r="2688">
          <cell r="A2688" t="str">
            <v>JUAREZ TAVORA-PB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</row>
        <row r="2689">
          <cell r="A2689" t="str">
            <v>JUAZEIRINHO-PB</v>
          </cell>
          <cell r="B2689">
            <v>0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</row>
        <row r="2690">
          <cell r="A2690" t="str">
            <v>JUNCO DO SERIDO-PB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</row>
        <row r="2691">
          <cell r="A2691" t="str">
            <v>JURIPIRANGA-PB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</row>
        <row r="2692">
          <cell r="A2692" t="str">
            <v>JURU-PB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</row>
        <row r="2693">
          <cell r="A2693" t="str">
            <v>LAGOA DE DENTRO-PB</v>
          </cell>
          <cell r="B2693">
            <v>0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</row>
        <row r="2694">
          <cell r="A2694" t="str">
            <v>LAGOA SECA-PB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</row>
        <row r="2695">
          <cell r="A2695" t="str">
            <v>LAGOA-PB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</row>
        <row r="2696">
          <cell r="A2696" t="str">
            <v>LASTRO-PB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</row>
        <row r="2697">
          <cell r="A2697" t="str">
            <v>LIVRAMENTO-PB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</row>
        <row r="2698">
          <cell r="A2698" t="str">
            <v>LOGRADOURO-PB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</row>
        <row r="2699">
          <cell r="A2699" t="str">
            <v>LUCENA-PB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</row>
        <row r="2700">
          <cell r="A2700" t="str">
            <v>MAE D'AGUA-PB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</row>
        <row r="2701">
          <cell r="A2701" t="str">
            <v>MALTA-PB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</row>
        <row r="2702">
          <cell r="A2702" t="str">
            <v>MAMANGUAPE-PB</v>
          </cell>
          <cell r="B2702">
            <v>19372.63</v>
          </cell>
          <cell r="C2702">
            <v>238242.72</v>
          </cell>
          <cell r="D2702">
            <v>332774.27</v>
          </cell>
          <cell r="E2702">
            <v>41799.74</v>
          </cell>
          <cell r="F2702">
            <v>632189.36</v>
          </cell>
          <cell r="G2702">
            <v>25.56</v>
          </cell>
          <cell r="H2702">
            <v>0.04</v>
          </cell>
          <cell r="I2702">
            <v>0.03</v>
          </cell>
          <cell r="J2702">
            <v>0.08</v>
          </cell>
          <cell r="K2702">
            <v>25.71</v>
          </cell>
        </row>
        <row r="2703">
          <cell r="A2703" t="str">
            <v>MANAIRA-PB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</row>
        <row r="2704">
          <cell r="A2704" t="str">
            <v>MARCACAO-PB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</row>
        <row r="2705">
          <cell r="A2705" t="str">
            <v>MARI-PB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</row>
        <row r="2706">
          <cell r="A2706" t="str">
            <v>MARIZOPOLIS-PB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</row>
        <row r="2707">
          <cell r="A2707" t="str">
            <v>MASSARANDUBA-PB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</row>
        <row r="2708">
          <cell r="A2708" t="str">
            <v>MATARACA-PB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</row>
        <row r="2709">
          <cell r="A2709" t="str">
            <v>MATINHAS-PB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</row>
        <row r="2710">
          <cell r="A2710" t="str">
            <v>MATO GROSSO-PB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</row>
        <row r="2711">
          <cell r="A2711" t="str">
            <v>MATUREIA-PB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</row>
        <row r="2712">
          <cell r="A2712" t="str">
            <v>MOGEIRO-PB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</row>
        <row r="2713">
          <cell r="A2713" t="str">
            <v>MONTADAS-PB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</row>
        <row r="2714">
          <cell r="A2714" t="str">
            <v>MONTE HOREBE-PB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</row>
        <row r="2715">
          <cell r="A2715" t="str">
            <v>MONTEIRO-PB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</row>
        <row r="2716">
          <cell r="A2716" t="str">
            <v>MULUNGU-PB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</row>
        <row r="2717">
          <cell r="A2717" t="str">
            <v>NATUBA-PB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</row>
        <row r="2718">
          <cell r="A2718" t="str">
            <v>NAZAREZINHO-PB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</row>
        <row r="2719">
          <cell r="A2719" t="str">
            <v>NOVA FLORESTA-PB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</row>
        <row r="2720">
          <cell r="A2720" t="str">
            <v>NOVA OLINDA-PB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</row>
        <row r="2721">
          <cell r="A2721" t="str">
            <v>NOVA PALMEIRA-PB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</row>
        <row r="2722">
          <cell r="A2722" t="str">
            <v>OLHO D'AGUA-PB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</row>
        <row r="2723">
          <cell r="A2723" t="str">
            <v>OLIVEDOS-PB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</row>
        <row r="2724">
          <cell r="A2724" t="str">
            <v>OURO VELHO-PB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</row>
        <row r="2725">
          <cell r="A2725" t="str">
            <v>PARARI-PB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</row>
        <row r="2726">
          <cell r="A2726" t="str">
            <v>PASSAGEM-PB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</row>
        <row r="2727">
          <cell r="A2727" t="str">
            <v>PATOS-PB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</row>
        <row r="2728">
          <cell r="A2728" t="str">
            <v>PAULISTA-PB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</row>
        <row r="2729">
          <cell r="A2729" t="str">
            <v>PEDRA BRANCA-PB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</row>
        <row r="2730">
          <cell r="A2730" t="str">
            <v>PEDRA LAVRADA-PB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</row>
        <row r="2731">
          <cell r="A2731" t="str">
            <v>PEDRAS DE FOGO-PB</v>
          </cell>
          <cell r="B2731">
            <v>44357.54</v>
          </cell>
          <cell r="C2731">
            <v>240891.19</v>
          </cell>
          <cell r="D2731">
            <v>336288.83</v>
          </cell>
          <cell r="E2731">
            <v>42029.15</v>
          </cell>
          <cell r="F2731">
            <v>663566.71</v>
          </cell>
          <cell r="G2731">
            <v>0</v>
          </cell>
          <cell r="H2731">
            <v>0.68</v>
          </cell>
          <cell r="I2731">
            <v>0.41</v>
          </cell>
          <cell r="J2731">
            <v>1.23</v>
          </cell>
          <cell r="K2731">
            <v>2.3199999999999998</v>
          </cell>
        </row>
        <row r="2732">
          <cell r="A2732" t="str">
            <v>PEDRO REGIS-PB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</row>
        <row r="2733">
          <cell r="A2733" t="str">
            <v>PIANCO-PB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</row>
        <row r="2734">
          <cell r="A2734" t="str">
            <v>PICUI-PB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</row>
        <row r="2735">
          <cell r="A2735" t="str">
            <v>PILAR-PB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</row>
        <row r="2736">
          <cell r="A2736" t="str">
            <v>PILOES-PB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</row>
        <row r="2737">
          <cell r="A2737" t="str">
            <v>PILOEZINHOS-PB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</row>
        <row r="2738">
          <cell r="A2738" t="str">
            <v>PIRPIRITUBA-PB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</row>
        <row r="2739">
          <cell r="A2739" t="str">
            <v>PITIMBU-PB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</row>
        <row r="2740">
          <cell r="A2740" t="str">
            <v>POCINHOS-PB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</row>
        <row r="2741">
          <cell r="A2741" t="str">
            <v>POCO DANTAS-PB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</row>
        <row r="2742">
          <cell r="A2742" t="str">
            <v>POCO DE JOSE DE MOURA-PB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</row>
        <row r="2743">
          <cell r="A2743" t="str">
            <v>POMBAL-PB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</row>
        <row r="2744">
          <cell r="A2744" t="str">
            <v>PRATA-PB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</row>
        <row r="2745">
          <cell r="A2745" t="str">
            <v>PRINCESA ISABEL-PB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</row>
        <row r="2746">
          <cell r="A2746" t="str">
            <v>PUXINANA-PB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</row>
        <row r="2747">
          <cell r="A2747" t="str">
            <v>QUEIMADAS-PB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</row>
        <row r="2748">
          <cell r="A2748" t="str">
            <v>QUIXABA-PB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</row>
        <row r="2749">
          <cell r="A2749" t="str">
            <v>REMIGIO-PB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</row>
        <row r="2750">
          <cell r="A2750" t="str">
            <v>RIACHAO DO BACAMARTE-PB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</row>
        <row r="2751">
          <cell r="A2751" t="str">
            <v>RIACHAO DO POCO-PB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</row>
        <row r="2752">
          <cell r="A2752" t="str">
            <v>RIACHAO-PB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</row>
        <row r="2753">
          <cell r="A2753" t="str">
            <v>RIACHO DE SANTO ANTONIO-PB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</row>
        <row r="2754">
          <cell r="A2754" t="str">
            <v>RIACHO DOS CAVALOS-PB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</row>
        <row r="2755">
          <cell r="A2755" t="str">
            <v>RIO TINTO-PB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</row>
        <row r="2756">
          <cell r="A2756" t="str">
            <v>SALGADINHO-PB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</row>
        <row r="2757">
          <cell r="A2757" t="str">
            <v>SALGADO DE SAO FELIX-PB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</row>
        <row r="2758">
          <cell r="A2758" t="str">
            <v>SANTA CECILIA-PB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</row>
        <row r="2759">
          <cell r="A2759" t="str">
            <v>SANTA CRUZ-PB</v>
          </cell>
          <cell r="B2759">
            <v>0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</row>
        <row r="2760">
          <cell r="A2760" t="str">
            <v>SANTA HELENA-PB</v>
          </cell>
          <cell r="B2760">
            <v>0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</row>
        <row r="2761">
          <cell r="A2761" t="str">
            <v>SANTA INES-PB</v>
          </cell>
          <cell r="B2761">
            <v>0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</row>
        <row r="2762">
          <cell r="A2762" t="str">
            <v>SANTA LUZIA-PB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</row>
        <row r="2763">
          <cell r="A2763" t="str">
            <v>SANTA RITA-PB</v>
          </cell>
          <cell r="B2763">
            <v>43857.18</v>
          </cell>
          <cell r="C2763">
            <v>238242.72</v>
          </cell>
          <cell r="D2763">
            <v>332774.27</v>
          </cell>
          <cell r="E2763">
            <v>41799.74</v>
          </cell>
          <cell r="F2763">
            <v>656673.91</v>
          </cell>
          <cell r="G2763">
            <v>0</v>
          </cell>
          <cell r="H2763">
            <v>1.21</v>
          </cell>
          <cell r="I2763">
            <v>0.77</v>
          </cell>
          <cell r="J2763">
            <v>2.27</v>
          </cell>
          <cell r="K2763">
            <v>4.25</v>
          </cell>
        </row>
        <row r="2764">
          <cell r="A2764" t="str">
            <v>SANTA TERESINHA-PB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</row>
        <row r="2765">
          <cell r="A2765" t="str">
            <v>SANTANA DE MANGUEIRA-PB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</row>
        <row r="2766">
          <cell r="A2766" t="str">
            <v>SANTANA DOS GARROTES-PB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</row>
        <row r="2767">
          <cell r="A2767" t="str">
            <v>SANTAREM-PB</v>
          </cell>
          <cell r="B2767">
            <v>0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</row>
        <row r="2768">
          <cell r="A2768" t="str">
            <v>SANTO ANDRE-PB</v>
          </cell>
          <cell r="B2768">
            <v>0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</row>
        <row r="2769">
          <cell r="A2769" t="str">
            <v>SAO BENTINHO-PB</v>
          </cell>
          <cell r="B2769">
            <v>0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</row>
        <row r="2770">
          <cell r="A2770" t="str">
            <v>SAO BENTO-PB</v>
          </cell>
          <cell r="B2770">
            <v>0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</row>
        <row r="2771">
          <cell r="A2771" t="str">
            <v>SAO DOMINGOS DE POMBAL-PB</v>
          </cell>
          <cell r="B2771">
            <v>0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</row>
        <row r="2772">
          <cell r="A2772" t="str">
            <v>SAO DOMINGOS DO CARIRI-PB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</row>
        <row r="2773">
          <cell r="A2773" t="str">
            <v>SAO FRANCISCO-PB</v>
          </cell>
          <cell r="B2773">
            <v>0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</row>
        <row r="2774">
          <cell r="A2774" t="str">
            <v>SAO JOAO DO CARIRI-PB</v>
          </cell>
          <cell r="B2774">
            <v>0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</row>
        <row r="2775">
          <cell r="A2775" t="str">
            <v>SAO JOAO DO RIO DO PEIXE-PB</v>
          </cell>
          <cell r="B2775">
            <v>0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</row>
        <row r="2776">
          <cell r="A2776" t="str">
            <v>SAO JOAO DO TIGRE-PB</v>
          </cell>
          <cell r="B2776">
            <v>0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</row>
        <row r="2777">
          <cell r="A2777" t="str">
            <v>SAO JOSE DA LAGOA TAPADA-PB</v>
          </cell>
          <cell r="B2777">
            <v>0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</row>
        <row r="2778">
          <cell r="A2778" t="str">
            <v>SAO JOSE DE CAIANA-PB</v>
          </cell>
          <cell r="B2778">
            <v>0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</row>
        <row r="2779">
          <cell r="A2779" t="str">
            <v>SAO JOSE DE ESPINHARAS-PB</v>
          </cell>
          <cell r="B2779">
            <v>0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</row>
        <row r="2780">
          <cell r="A2780" t="str">
            <v>SAO JOSE DE PIRANHAS-PB</v>
          </cell>
          <cell r="B2780">
            <v>0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</row>
        <row r="2781">
          <cell r="A2781" t="str">
            <v>SAO JOSE DE PRINCESA-PB</v>
          </cell>
          <cell r="B2781">
            <v>0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</row>
        <row r="2782">
          <cell r="A2782" t="str">
            <v>SAO JOSE DO BONFIM-PB</v>
          </cell>
          <cell r="B2782">
            <v>0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</row>
        <row r="2783">
          <cell r="A2783" t="str">
            <v>SAO JOSE DO BREJO DO CRUZ-PB</v>
          </cell>
          <cell r="B2783">
            <v>0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</row>
        <row r="2784">
          <cell r="A2784" t="str">
            <v>SAO JOSE DO SABUGI-PB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</row>
        <row r="2785">
          <cell r="A2785" t="str">
            <v>SAO JOSE DOS CORDEIROS-PB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</row>
        <row r="2786">
          <cell r="A2786" t="str">
            <v>SAO JOSE DOS RAMOS-PB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</row>
        <row r="2787">
          <cell r="A2787" t="str">
            <v>SAO MAMEDE-PB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</row>
        <row r="2788">
          <cell r="A2788" t="str">
            <v>SAO MIGUEL DE TAIPU-PB</v>
          </cell>
          <cell r="B2788">
            <v>0</v>
          </cell>
          <cell r="C2788">
            <v>51.04</v>
          </cell>
          <cell r="D2788">
            <v>13.16</v>
          </cell>
          <cell r="E2788">
            <v>49.9</v>
          </cell>
          <cell r="F2788">
            <v>114.1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</row>
        <row r="2789">
          <cell r="A2789" t="str">
            <v>SAO SEBASTIAO DE LAGOA DE ROCA-PB</v>
          </cell>
          <cell r="B2789">
            <v>0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</row>
        <row r="2790">
          <cell r="A2790" t="str">
            <v>SAO SEBASTIAO DO UMBUZEIRO-PB</v>
          </cell>
          <cell r="B2790">
            <v>0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</row>
        <row r="2791">
          <cell r="A2791" t="str">
            <v>SAPE-PB</v>
          </cell>
          <cell r="B2791">
            <v>0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</row>
        <row r="2792">
          <cell r="A2792" t="str">
            <v>SERIDO-PB</v>
          </cell>
          <cell r="B2792">
            <v>0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</row>
        <row r="2793">
          <cell r="A2793" t="str">
            <v>SERRA BRANCA-PB</v>
          </cell>
          <cell r="B2793">
            <v>0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</row>
        <row r="2794">
          <cell r="A2794" t="str">
            <v>SERRA DA RAIZ-PB</v>
          </cell>
          <cell r="B2794">
            <v>0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</row>
        <row r="2795">
          <cell r="A2795" t="str">
            <v>SERRA GRANDE-PB</v>
          </cell>
          <cell r="B2795">
            <v>0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</row>
        <row r="2796">
          <cell r="A2796" t="str">
            <v>SERRA REDONDA-PB</v>
          </cell>
          <cell r="B2796">
            <v>0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</row>
        <row r="2797">
          <cell r="A2797" t="str">
            <v>SERRARIA-PB</v>
          </cell>
          <cell r="B2797">
            <v>0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</row>
        <row r="2798">
          <cell r="A2798" t="str">
            <v>SERTAOZINHO-PB</v>
          </cell>
          <cell r="B2798">
            <v>0</v>
          </cell>
          <cell r="C2798">
            <v>0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</row>
        <row r="2799">
          <cell r="A2799" t="str">
            <v>SOBRADO-PB</v>
          </cell>
          <cell r="B2799">
            <v>0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</row>
        <row r="2800">
          <cell r="A2800" t="str">
            <v>SOLANEA-PB</v>
          </cell>
          <cell r="B2800">
            <v>0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</row>
        <row r="2801">
          <cell r="A2801" t="str">
            <v>SOLEDADE-PB</v>
          </cell>
          <cell r="B2801">
            <v>0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</row>
        <row r="2802">
          <cell r="A2802" t="str">
            <v>SOSSEGO-PB</v>
          </cell>
          <cell r="B2802">
            <v>0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</row>
        <row r="2803">
          <cell r="A2803" t="str">
            <v>SOUSA-PB</v>
          </cell>
          <cell r="B2803">
            <v>0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</row>
        <row r="2804">
          <cell r="A2804" t="str">
            <v>SUME-PB</v>
          </cell>
          <cell r="B2804">
            <v>0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</row>
        <row r="2805">
          <cell r="A2805" t="str">
            <v>TAPEROA-PB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</row>
        <row r="2806">
          <cell r="A2806" t="str">
            <v>TAVARES-PB</v>
          </cell>
          <cell r="B2806">
            <v>0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</row>
        <row r="2807">
          <cell r="A2807" t="str">
            <v>TEIXEIRA-PB</v>
          </cell>
          <cell r="B2807">
            <v>0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</row>
        <row r="2808">
          <cell r="A2808" t="str">
            <v>TENORIO-PB</v>
          </cell>
          <cell r="B2808">
            <v>0</v>
          </cell>
          <cell r="C2808">
            <v>0</v>
          </cell>
          <cell r="D2808">
            <v>0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</row>
        <row r="2809">
          <cell r="A2809" t="str">
            <v>TRIUNFO-PB</v>
          </cell>
          <cell r="B2809">
            <v>0</v>
          </cell>
          <cell r="C2809">
            <v>0</v>
          </cell>
          <cell r="D2809">
            <v>0</v>
          </cell>
          <cell r="E2809">
            <v>0</v>
          </cell>
          <cell r="F2809">
            <v>0</v>
          </cell>
          <cell r="G2809">
            <v>0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</row>
        <row r="2810">
          <cell r="A2810" t="str">
            <v>UIRAUNA-PB</v>
          </cell>
          <cell r="B2810">
            <v>0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  <cell r="G2810">
            <v>0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</row>
        <row r="2811">
          <cell r="A2811" t="str">
            <v>UMBUZEIRO-PB</v>
          </cell>
          <cell r="B2811">
            <v>0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  <cell r="G2811">
            <v>0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</row>
        <row r="2812">
          <cell r="A2812" t="str">
            <v>VARZEA-PB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  <cell r="G2812">
            <v>0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</row>
        <row r="2813">
          <cell r="A2813" t="str">
            <v>VIEIROPOLIS-PB</v>
          </cell>
          <cell r="B2813">
            <v>0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</row>
        <row r="2814">
          <cell r="A2814" t="str">
            <v>VISTA SERRANA-PB</v>
          </cell>
          <cell r="B2814">
            <v>0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</row>
        <row r="2815">
          <cell r="A2815" t="str">
            <v>ZABELE-PB</v>
          </cell>
          <cell r="B2815">
            <v>0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</row>
        <row r="2816">
          <cell r="A2816" t="str">
            <v>ABREU E LIMA-PE</v>
          </cell>
          <cell r="B2816">
            <v>19372.63</v>
          </cell>
          <cell r="C2816">
            <v>20013.34</v>
          </cell>
          <cell r="D2816">
            <v>27807.42</v>
          </cell>
          <cell r="E2816">
            <v>3579.1</v>
          </cell>
          <cell r="F2816">
            <v>70772.490000000005</v>
          </cell>
          <cell r="G2816">
            <v>443.81</v>
          </cell>
          <cell r="H2816">
            <v>2538.5700000000002</v>
          </cell>
          <cell r="I2816">
            <v>3627.75</v>
          </cell>
          <cell r="J2816">
            <v>450.03</v>
          </cell>
          <cell r="K2816">
            <v>7060.16</v>
          </cell>
        </row>
        <row r="2817">
          <cell r="A2817" t="str">
            <v>AFOGADOS DA INGAZEIRA-PE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</row>
        <row r="2818">
          <cell r="A2818" t="str">
            <v>AFRANIO-PE</v>
          </cell>
          <cell r="B2818">
            <v>0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</row>
        <row r="2819">
          <cell r="A2819" t="str">
            <v>AGRESTINA-PE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</row>
        <row r="2820">
          <cell r="A2820" t="str">
            <v>AGUA PRETA-PE</v>
          </cell>
          <cell r="B2820">
            <v>0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</row>
        <row r="2821">
          <cell r="A2821" t="str">
            <v>AGUAS BELAS-PE</v>
          </cell>
          <cell r="B2821">
            <v>0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</row>
        <row r="2822">
          <cell r="A2822" t="str">
            <v>ALAGOINHA-PE</v>
          </cell>
          <cell r="B2822">
            <v>0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</row>
        <row r="2823">
          <cell r="A2823" t="str">
            <v>ALIANCA-PE</v>
          </cell>
          <cell r="B2823">
            <v>0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</row>
        <row r="2824">
          <cell r="A2824" t="str">
            <v>ALTINHO-PE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</row>
        <row r="2825">
          <cell r="A2825" t="str">
            <v>AMARAJI-PE</v>
          </cell>
          <cell r="B2825">
            <v>0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</row>
        <row r="2826">
          <cell r="A2826" t="str">
            <v>ANGELIM-PE</v>
          </cell>
          <cell r="B2826">
            <v>0</v>
          </cell>
          <cell r="C2826">
            <v>0</v>
          </cell>
          <cell r="D2826">
            <v>0</v>
          </cell>
          <cell r="E2826">
            <v>0</v>
          </cell>
          <cell r="F2826">
            <v>0</v>
          </cell>
          <cell r="G2826">
            <v>0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</row>
        <row r="2827">
          <cell r="A2827" t="str">
            <v>ARACOIABA-PE</v>
          </cell>
          <cell r="B2827">
            <v>0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</row>
        <row r="2828">
          <cell r="A2828" t="str">
            <v>ARARIPINA-PE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  <cell r="G2828">
            <v>0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</row>
        <row r="2829">
          <cell r="A2829" t="str">
            <v>ARCOVERDE-PE</v>
          </cell>
          <cell r="B2829">
            <v>0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  <cell r="G2829">
            <v>0</v>
          </cell>
          <cell r="H2829">
            <v>0</v>
          </cell>
          <cell r="I2829">
            <v>0</v>
          </cell>
          <cell r="J2829">
            <v>0</v>
          </cell>
          <cell r="K2829">
            <v>0</v>
          </cell>
        </row>
        <row r="2830">
          <cell r="A2830" t="str">
            <v>BARRA DE GUABIRABA-PE</v>
          </cell>
          <cell r="B2830">
            <v>0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</row>
        <row r="2831">
          <cell r="A2831" t="str">
            <v>BARREIROS-PE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</row>
        <row r="2832">
          <cell r="A2832" t="str">
            <v>BELEM DE MARIA-PE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  <cell r="G2832">
            <v>0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</row>
        <row r="2833">
          <cell r="A2833" t="str">
            <v>BELEM DE SAO FRANCISCO-PE</v>
          </cell>
          <cell r="B2833">
            <v>0</v>
          </cell>
          <cell r="C2833">
            <v>0</v>
          </cell>
          <cell r="D2833">
            <v>0</v>
          </cell>
          <cell r="E2833">
            <v>0</v>
          </cell>
          <cell r="F2833">
            <v>0</v>
          </cell>
          <cell r="G2833">
            <v>0</v>
          </cell>
          <cell r="H2833">
            <v>0</v>
          </cell>
          <cell r="I2833">
            <v>0</v>
          </cell>
          <cell r="J2833">
            <v>0</v>
          </cell>
          <cell r="K2833">
            <v>0</v>
          </cell>
        </row>
        <row r="2834">
          <cell r="A2834" t="str">
            <v>BELO JARDIM-PE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</row>
        <row r="2835">
          <cell r="A2835" t="str">
            <v>BETANIA-PE</v>
          </cell>
          <cell r="B2835">
            <v>0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  <cell r="G2835">
            <v>0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</row>
        <row r="2836">
          <cell r="A2836" t="str">
            <v>BEZERROS-PE</v>
          </cell>
          <cell r="B2836">
            <v>0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</row>
        <row r="2837">
          <cell r="A2837" t="str">
            <v>BODOCO-PE</v>
          </cell>
          <cell r="B2837">
            <v>0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</row>
        <row r="2838">
          <cell r="A2838" t="str">
            <v>BOM CONSELHO-PE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</row>
        <row r="2839">
          <cell r="A2839" t="str">
            <v>BOM JARDIM-PE</v>
          </cell>
          <cell r="B2839">
            <v>0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</row>
        <row r="2840">
          <cell r="A2840" t="str">
            <v>BONITO-PE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  <cell r="J2840">
            <v>0</v>
          </cell>
          <cell r="K2840">
            <v>0</v>
          </cell>
        </row>
        <row r="2841">
          <cell r="A2841" t="str">
            <v>BREJAO-PE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</row>
        <row r="2842">
          <cell r="A2842" t="str">
            <v>BREJINHO-PE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</row>
        <row r="2843">
          <cell r="A2843" t="str">
            <v>BREJO DA MADRE DE DEUS-PE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</row>
        <row r="2844">
          <cell r="A2844" t="str">
            <v>BUENOS AIRES-PE</v>
          </cell>
          <cell r="B2844">
            <v>0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</row>
        <row r="2845">
          <cell r="A2845" t="str">
            <v>BUIQUE-PE</v>
          </cell>
          <cell r="B2845">
            <v>0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</row>
        <row r="2846">
          <cell r="A2846" t="str">
            <v>CABO DE SANTO AGOSTINHO-PE</v>
          </cell>
          <cell r="B2846">
            <v>43857.18</v>
          </cell>
          <cell r="C2846">
            <v>238376.27</v>
          </cell>
          <cell r="D2846">
            <v>332815.05</v>
          </cell>
          <cell r="E2846">
            <v>41932.410000000003</v>
          </cell>
          <cell r="F2846">
            <v>656980.91</v>
          </cell>
          <cell r="G2846">
            <v>47523.86</v>
          </cell>
          <cell r="H2846">
            <v>203591.08</v>
          </cell>
          <cell r="I2846">
            <v>290939.65000000002</v>
          </cell>
          <cell r="J2846">
            <v>36055.29</v>
          </cell>
          <cell r="K2846">
            <v>578109.88</v>
          </cell>
        </row>
        <row r="2847">
          <cell r="A2847" t="str">
            <v>CABROBO-PE</v>
          </cell>
          <cell r="B2847">
            <v>0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  <cell r="G2847">
            <v>0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</row>
        <row r="2848">
          <cell r="A2848" t="str">
            <v>CACHOEIRINHA-PE</v>
          </cell>
          <cell r="B2848">
            <v>0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</row>
        <row r="2849">
          <cell r="A2849" t="str">
            <v>CAETES-PE</v>
          </cell>
          <cell r="B2849">
            <v>0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</row>
        <row r="2850">
          <cell r="A2850" t="str">
            <v>CALCADO-PE</v>
          </cell>
          <cell r="B2850">
            <v>0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0</v>
          </cell>
          <cell r="H2850">
            <v>0</v>
          </cell>
          <cell r="I2850">
            <v>0</v>
          </cell>
          <cell r="J2850">
            <v>0</v>
          </cell>
          <cell r="K2850">
            <v>0</v>
          </cell>
        </row>
        <row r="2851">
          <cell r="A2851" t="str">
            <v>CALUMBI-PE</v>
          </cell>
          <cell r="B2851">
            <v>0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</row>
        <row r="2852">
          <cell r="A2852" t="str">
            <v>CAMARAGIBE-PE</v>
          </cell>
          <cell r="B2852">
            <v>0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</row>
        <row r="2853">
          <cell r="A2853" t="str">
            <v>CAMOCIM DE SAO FELIX-PE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</row>
        <row r="2854">
          <cell r="A2854" t="str">
            <v>CAMUTANGA-PE</v>
          </cell>
          <cell r="B2854">
            <v>0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0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</row>
        <row r="2855">
          <cell r="A2855" t="str">
            <v>CANHOTINHO-PE</v>
          </cell>
          <cell r="B2855">
            <v>0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</row>
        <row r="2856">
          <cell r="A2856" t="str">
            <v>CAPOEIRAS-PE</v>
          </cell>
          <cell r="B2856">
            <v>0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</row>
        <row r="2857">
          <cell r="A2857" t="str">
            <v>CARNAIBA-PE</v>
          </cell>
          <cell r="B2857">
            <v>0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</row>
        <row r="2858">
          <cell r="A2858" t="str">
            <v>CARNAUBEIRA DA PENHA-PE</v>
          </cell>
          <cell r="B2858">
            <v>0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</row>
        <row r="2859">
          <cell r="A2859" t="str">
            <v>CARPINA-PE</v>
          </cell>
          <cell r="B2859">
            <v>0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</row>
        <row r="2860">
          <cell r="A2860" t="str">
            <v>CARUARU-PE</v>
          </cell>
          <cell r="B2860">
            <v>0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</row>
        <row r="2861">
          <cell r="A2861" t="str">
            <v>CASINHAS-PE</v>
          </cell>
          <cell r="B2861">
            <v>0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</row>
        <row r="2862">
          <cell r="A2862" t="str">
            <v>CATENDE-PE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</row>
        <row r="2863">
          <cell r="A2863" t="str">
            <v>CEDRO-PE</v>
          </cell>
          <cell r="B2863">
            <v>0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</row>
        <row r="2864">
          <cell r="A2864" t="str">
            <v>CHA DE ALEGRIA-PE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  <cell r="G2864">
            <v>0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</row>
        <row r="2865">
          <cell r="A2865" t="str">
            <v>CHA GRANDE-PE</v>
          </cell>
          <cell r="B2865">
            <v>0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</row>
        <row r="2866">
          <cell r="A2866" t="str">
            <v>CONDADO-PE</v>
          </cell>
          <cell r="B2866">
            <v>0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</row>
        <row r="2867">
          <cell r="A2867" t="str">
            <v>CORRENTES-PE</v>
          </cell>
          <cell r="B2867">
            <v>0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</row>
        <row r="2868">
          <cell r="A2868" t="str">
            <v>CORTES-PE</v>
          </cell>
          <cell r="B2868">
            <v>0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  <cell r="K2868">
            <v>0</v>
          </cell>
        </row>
        <row r="2869">
          <cell r="A2869" t="str">
            <v>CUMARU-PE</v>
          </cell>
          <cell r="B2869">
            <v>0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</row>
        <row r="2870">
          <cell r="A2870" t="str">
            <v>CUPIRA-PE</v>
          </cell>
          <cell r="B2870">
            <v>0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</row>
        <row r="2871">
          <cell r="A2871" t="str">
            <v>CUSTODIA-PE</v>
          </cell>
          <cell r="B2871">
            <v>0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</row>
        <row r="2872">
          <cell r="A2872" t="str">
            <v>DORMENTES-PE</v>
          </cell>
          <cell r="B2872">
            <v>0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</row>
        <row r="2873">
          <cell r="A2873" t="str">
            <v>ESCADA-PE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</row>
        <row r="2874">
          <cell r="A2874" t="str">
            <v>EXU-PE</v>
          </cell>
          <cell r="B2874">
            <v>0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>
            <v>0</v>
          </cell>
          <cell r="I2874">
            <v>0</v>
          </cell>
          <cell r="J2874">
            <v>0</v>
          </cell>
          <cell r="K2874">
            <v>0</v>
          </cell>
        </row>
        <row r="2875">
          <cell r="A2875" t="str">
            <v>FEIRA NOVA-PE</v>
          </cell>
          <cell r="B2875">
            <v>0</v>
          </cell>
          <cell r="C2875">
            <v>0</v>
          </cell>
          <cell r="D2875">
            <v>0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</row>
        <row r="2876">
          <cell r="A2876" t="str">
            <v>FERNANDO DE NORONHA-PE</v>
          </cell>
          <cell r="B2876">
            <v>0</v>
          </cell>
          <cell r="C2876">
            <v>0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</row>
        <row r="2877">
          <cell r="A2877" t="str">
            <v>FERREIROS-PE</v>
          </cell>
          <cell r="B2877">
            <v>0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</row>
        <row r="2878">
          <cell r="A2878" t="str">
            <v>FLORES-PE</v>
          </cell>
          <cell r="B2878">
            <v>0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</row>
        <row r="2879">
          <cell r="A2879" t="str">
            <v>FLORESTA-PE</v>
          </cell>
          <cell r="B2879">
            <v>0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0</v>
          </cell>
          <cell r="I2879">
            <v>0</v>
          </cell>
          <cell r="J2879">
            <v>0</v>
          </cell>
          <cell r="K2879">
            <v>0</v>
          </cell>
        </row>
        <row r="2880">
          <cell r="A2880" t="str">
            <v>FREI MIGUELINHO-PE</v>
          </cell>
          <cell r="B2880">
            <v>0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</row>
        <row r="2881">
          <cell r="A2881" t="str">
            <v>GAMELEIRA-PE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</row>
        <row r="2882">
          <cell r="A2882" t="str">
            <v>GARANHUNS-PE</v>
          </cell>
          <cell r="B2882">
            <v>0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</row>
        <row r="2883">
          <cell r="A2883" t="str">
            <v>GLORIA DO GOITA-PE</v>
          </cell>
          <cell r="B2883">
            <v>0</v>
          </cell>
          <cell r="C2883">
            <v>0</v>
          </cell>
          <cell r="D2883">
            <v>0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</row>
        <row r="2884">
          <cell r="A2884" t="str">
            <v>GOIANA-PE</v>
          </cell>
          <cell r="B2884">
            <v>19372.63</v>
          </cell>
          <cell r="C2884">
            <v>20013.34</v>
          </cell>
          <cell r="D2884">
            <v>27807.42</v>
          </cell>
          <cell r="E2884">
            <v>3579.1</v>
          </cell>
          <cell r="F2884">
            <v>70772.490000000005</v>
          </cell>
          <cell r="G2884">
            <v>1125.02</v>
          </cell>
          <cell r="H2884">
            <v>6623.21</v>
          </cell>
          <cell r="I2884">
            <v>9464.61</v>
          </cell>
          <cell r="J2884">
            <v>1174.68</v>
          </cell>
          <cell r="K2884">
            <v>18387.52</v>
          </cell>
        </row>
        <row r="2885">
          <cell r="A2885" t="str">
            <v>GRANITO-PE</v>
          </cell>
          <cell r="B2885">
            <v>0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</row>
        <row r="2886">
          <cell r="A2886" t="str">
            <v>GRAVATA-PE</v>
          </cell>
          <cell r="B2886">
            <v>0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</row>
        <row r="2887">
          <cell r="A2887" t="str">
            <v>IATI-PE</v>
          </cell>
          <cell r="B2887">
            <v>0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</row>
        <row r="2888">
          <cell r="A2888" t="str">
            <v>IBIMIRIM-PE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</row>
        <row r="2889">
          <cell r="A2889" t="str">
            <v>IBIRAJUBA-PE</v>
          </cell>
          <cell r="B2889">
            <v>0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</row>
        <row r="2890">
          <cell r="A2890" t="str">
            <v>IGARASSU-PE</v>
          </cell>
          <cell r="B2890">
            <v>19372.63</v>
          </cell>
          <cell r="C2890">
            <v>20013.34</v>
          </cell>
          <cell r="D2890">
            <v>27807.42</v>
          </cell>
          <cell r="E2890">
            <v>3579.1</v>
          </cell>
          <cell r="F2890">
            <v>70772.490000000005</v>
          </cell>
          <cell r="G2890">
            <v>464.1</v>
          </cell>
          <cell r="H2890">
            <v>2671.44</v>
          </cell>
          <cell r="I2890">
            <v>3817.69</v>
          </cell>
          <cell r="J2890">
            <v>473.51</v>
          </cell>
          <cell r="K2890">
            <v>7426.74</v>
          </cell>
        </row>
        <row r="2891">
          <cell r="A2891" t="str">
            <v>IGUARACI-PE</v>
          </cell>
          <cell r="B2891">
            <v>0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</row>
        <row r="2892">
          <cell r="A2892" t="str">
            <v>INAJA-PE</v>
          </cell>
          <cell r="B2892">
            <v>0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</row>
        <row r="2893">
          <cell r="A2893" t="str">
            <v>INGAZEIRA-PE</v>
          </cell>
          <cell r="B2893">
            <v>0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  <cell r="K2893">
            <v>0</v>
          </cell>
        </row>
        <row r="2894">
          <cell r="A2894" t="str">
            <v>IPOJUCA-PE</v>
          </cell>
          <cell r="B2894">
            <v>43857.18</v>
          </cell>
          <cell r="C2894">
            <v>238242.72</v>
          </cell>
          <cell r="D2894">
            <v>332774.27</v>
          </cell>
          <cell r="E2894">
            <v>41799.74</v>
          </cell>
          <cell r="F2894">
            <v>656673.91</v>
          </cell>
          <cell r="G2894">
            <v>63365.15</v>
          </cell>
          <cell r="H2894">
            <v>271466.77</v>
          </cell>
          <cell r="I2894">
            <v>387927.7</v>
          </cell>
          <cell r="J2894">
            <v>48084.09</v>
          </cell>
          <cell r="K2894">
            <v>770843.71</v>
          </cell>
        </row>
        <row r="2895">
          <cell r="A2895" t="str">
            <v>IPUBI-PE</v>
          </cell>
          <cell r="B2895">
            <v>0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  <cell r="K2895">
            <v>0</v>
          </cell>
        </row>
        <row r="2896">
          <cell r="A2896" t="str">
            <v>ITACURUBA-PE</v>
          </cell>
          <cell r="B2896">
            <v>0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</row>
        <row r="2897">
          <cell r="A2897" t="str">
            <v>ITAIBA-PE</v>
          </cell>
          <cell r="B2897">
            <v>0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</row>
        <row r="2898">
          <cell r="A2898" t="str">
            <v>ITAMARACA-PE</v>
          </cell>
          <cell r="B2898">
            <v>0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</row>
        <row r="2899">
          <cell r="A2899" t="str">
            <v>ITAMBE-PE</v>
          </cell>
          <cell r="B2899">
            <v>0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</row>
        <row r="2900">
          <cell r="A2900" t="str">
            <v>ITAPETIM-PE</v>
          </cell>
          <cell r="B2900">
            <v>0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</row>
        <row r="2901">
          <cell r="A2901" t="str">
            <v>ITAPISSUMA-PE</v>
          </cell>
          <cell r="B2901">
            <v>0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</row>
        <row r="2902">
          <cell r="A2902" t="str">
            <v>ITAQUITINGA-PE</v>
          </cell>
          <cell r="B2902">
            <v>0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</row>
        <row r="2903">
          <cell r="A2903" t="str">
            <v>JABOATAO DOS GUARARAPES-PE</v>
          </cell>
          <cell r="B2903">
            <v>19372.63</v>
          </cell>
          <cell r="C2903">
            <v>20013.34</v>
          </cell>
          <cell r="D2903">
            <v>27807.42</v>
          </cell>
          <cell r="E2903">
            <v>3579.1</v>
          </cell>
          <cell r="F2903">
            <v>70772.490000000005</v>
          </cell>
          <cell r="G2903">
            <v>593.84</v>
          </cell>
          <cell r="H2903">
            <v>3268.82</v>
          </cell>
          <cell r="I2903">
            <v>4671.21</v>
          </cell>
          <cell r="J2903">
            <v>579.62</v>
          </cell>
          <cell r="K2903">
            <v>9113.49</v>
          </cell>
        </row>
        <row r="2904">
          <cell r="A2904" t="str">
            <v>JAQUEIRA-PE</v>
          </cell>
          <cell r="B2904">
            <v>0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</row>
        <row r="2905">
          <cell r="A2905" t="str">
            <v>JATAUBA-PE</v>
          </cell>
          <cell r="B2905">
            <v>0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  <cell r="K2905">
            <v>0</v>
          </cell>
        </row>
        <row r="2906">
          <cell r="A2906" t="str">
            <v>JATOBA-PE</v>
          </cell>
          <cell r="B2906">
            <v>0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</row>
        <row r="2907">
          <cell r="A2907" t="str">
            <v>JOAO ALFREDO-PE</v>
          </cell>
          <cell r="B2907">
            <v>0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</row>
        <row r="2908">
          <cell r="A2908" t="str">
            <v>JOAQUIM NABUCO-PE</v>
          </cell>
          <cell r="B2908">
            <v>0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</row>
        <row r="2909">
          <cell r="A2909" t="str">
            <v>JUCATI-PE</v>
          </cell>
          <cell r="B2909">
            <v>0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</row>
        <row r="2910">
          <cell r="A2910" t="str">
            <v>JUPI-PE</v>
          </cell>
          <cell r="B2910">
            <v>0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</row>
        <row r="2911">
          <cell r="A2911" t="str">
            <v>JUREMA-PE</v>
          </cell>
          <cell r="B2911">
            <v>0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</row>
        <row r="2912">
          <cell r="A2912" t="str">
            <v>LAGOA DO CARRO-PE</v>
          </cell>
          <cell r="B2912">
            <v>0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</row>
        <row r="2913">
          <cell r="A2913" t="str">
            <v>LAGOA DO ITAENGA-PE</v>
          </cell>
          <cell r="B2913">
            <v>0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</row>
        <row r="2914">
          <cell r="A2914" t="str">
            <v>LAGOA DO OURO-PE</v>
          </cell>
          <cell r="B2914">
            <v>0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</row>
        <row r="2915">
          <cell r="A2915" t="str">
            <v>LAGOA DOS GATOS-PE</v>
          </cell>
          <cell r="B2915">
            <v>0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  <cell r="G2915">
            <v>0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</row>
        <row r="2916">
          <cell r="A2916" t="str">
            <v>LAGOA GRANDE-PE</v>
          </cell>
          <cell r="B2916">
            <v>0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</row>
        <row r="2917">
          <cell r="A2917" t="str">
            <v>LAJEDO-PE</v>
          </cell>
          <cell r="B2917">
            <v>0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</row>
        <row r="2918">
          <cell r="A2918" t="str">
            <v>LIMOEIRO-PE</v>
          </cell>
          <cell r="B2918">
            <v>0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</row>
        <row r="2919">
          <cell r="A2919" t="str">
            <v>MACAPARANA-PE</v>
          </cell>
          <cell r="B2919">
            <v>0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</row>
        <row r="2920">
          <cell r="A2920" t="str">
            <v>MACHADOS-PE</v>
          </cell>
          <cell r="B2920">
            <v>0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</row>
        <row r="2921">
          <cell r="A2921" t="str">
            <v>MANARI-PE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</row>
        <row r="2922">
          <cell r="A2922" t="str">
            <v>MARAIAL-PE</v>
          </cell>
          <cell r="B2922">
            <v>0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</row>
        <row r="2923">
          <cell r="A2923" t="str">
            <v>MIRANDIBA-PE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</row>
        <row r="2924">
          <cell r="A2924" t="str">
            <v>MOREILANDIA-PE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  <cell r="G2924">
            <v>0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</row>
        <row r="2925">
          <cell r="A2925" t="str">
            <v>MORENO-PE</v>
          </cell>
          <cell r="B2925">
            <v>0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</row>
        <row r="2926">
          <cell r="A2926" t="str">
            <v>NAZARE DA MATA-PE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</row>
        <row r="2927">
          <cell r="A2927" t="str">
            <v>OLINDA-PE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</row>
        <row r="2928">
          <cell r="A2928" t="str">
            <v>OROBO-PE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</row>
        <row r="2929">
          <cell r="A2929" t="str">
            <v>OROCO-PE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</row>
        <row r="2930">
          <cell r="A2930" t="str">
            <v>OURICURI-PE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</row>
        <row r="2931">
          <cell r="A2931" t="str">
            <v>PALMARES-PE</v>
          </cell>
          <cell r="B2931">
            <v>0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</row>
        <row r="2932">
          <cell r="A2932" t="str">
            <v>PALMEIRINA-PE</v>
          </cell>
          <cell r="B2932">
            <v>0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0</v>
          </cell>
          <cell r="J2932">
            <v>0</v>
          </cell>
          <cell r="K2932">
            <v>0</v>
          </cell>
        </row>
        <row r="2933">
          <cell r="A2933" t="str">
            <v>PANELAS-PE</v>
          </cell>
          <cell r="B2933">
            <v>0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</row>
        <row r="2934">
          <cell r="A2934" t="str">
            <v>PARANATAMA-PE</v>
          </cell>
          <cell r="B2934">
            <v>0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</row>
        <row r="2935">
          <cell r="A2935" t="str">
            <v>PARNAMIRIM-PE</v>
          </cell>
          <cell r="B2935">
            <v>0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</row>
        <row r="2936">
          <cell r="A2936" t="str">
            <v>PASSIRA-PE</v>
          </cell>
          <cell r="B2936">
            <v>0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</row>
        <row r="2937">
          <cell r="A2937" t="str">
            <v>PAUDALHO-PE</v>
          </cell>
          <cell r="B2937">
            <v>0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</row>
        <row r="2938">
          <cell r="A2938" t="str">
            <v>PAULISTA-PE</v>
          </cell>
          <cell r="B2938">
            <v>46206.79</v>
          </cell>
          <cell r="C2938">
            <v>238358.08</v>
          </cell>
          <cell r="D2938">
            <v>332806.93</v>
          </cell>
          <cell r="E2938">
            <v>41902.93</v>
          </cell>
          <cell r="F2938">
            <v>659274.73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</row>
        <row r="2939">
          <cell r="A2939" t="str">
            <v>PEDRA-PE</v>
          </cell>
          <cell r="B2939">
            <v>0</v>
          </cell>
          <cell r="C2939">
            <v>0</v>
          </cell>
          <cell r="D2939">
            <v>0</v>
          </cell>
          <cell r="E2939">
            <v>0</v>
          </cell>
          <cell r="F2939">
            <v>0</v>
          </cell>
          <cell r="G2939">
            <v>0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</row>
        <row r="2940">
          <cell r="A2940" t="str">
            <v>PESQUEIRA-PE</v>
          </cell>
          <cell r="B2940">
            <v>0</v>
          </cell>
          <cell r="C2940">
            <v>0</v>
          </cell>
          <cell r="D2940">
            <v>0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</row>
        <row r="2941">
          <cell r="A2941" t="str">
            <v>PETROLANDIA-PE</v>
          </cell>
          <cell r="B2941">
            <v>0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I2941">
            <v>0</v>
          </cell>
          <cell r="J2941">
            <v>0</v>
          </cell>
          <cell r="K2941">
            <v>0</v>
          </cell>
        </row>
        <row r="2942">
          <cell r="A2942" t="str">
            <v>PETROLINA-PE</v>
          </cell>
          <cell r="B2942">
            <v>0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</row>
        <row r="2943">
          <cell r="A2943" t="str">
            <v>POCAO-PE</v>
          </cell>
          <cell r="B2943">
            <v>0</v>
          </cell>
          <cell r="C2943">
            <v>0</v>
          </cell>
          <cell r="D2943">
            <v>0</v>
          </cell>
          <cell r="E2943">
            <v>0</v>
          </cell>
          <cell r="F2943">
            <v>0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</row>
        <row r="2944">
          <cell r="A2944" t="str">
            <v>POMBOS-PE</v>
          </cell>
          <cell r="B2944">
            <v>0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</row>
        <row r="2945">
          <cell r="A2945" t="str">
            <v>PRIMAVERA-PE</v>
          </cell>
          <cell r="B2945">
            <v>0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</row>
        <row r="2946">
          <cell r="A2946" t="str">
            <v>QUIPAPA-PE</v>
          </cell>
          <cell r="B2946">
            <v>0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</row>
        <row r="2947">
          <cell r="A2947" t="str">
            <v>QUIXABA-PE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</row>
        <row r="2948">
          <cell r="A2948" t="str">
            <v>RECIFE-PE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</row>
        <row r="2949">
          <cell r="A2949" t="str">
            <v>RIACHO DAS ALMAS-PE</v>
          </cell>
          <cell r="B2949">
            <v>0</v>
          </cell>
          <cell r="C2949">
            <v>0</v>
          </cell>
          <cell r="D2949">
            <v>0</v>
          </cell>
          <cell r="E2949">
            <v>0</v>
          </cell>
          <cell r="F2949">
            <v>0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</row>
        <row r="2950">
          <cell r="A2950" t="str">
            <v>RIBEIRAO-PE</v>
          </cell>
          <cell r="B2950">
            <v>0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</row>
        <row r="2951">
          <cell r="A2951" t="str">
            <v>RIO FORMOSO-PE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  <cell r="J2951">
            <v>0</v>
          </cell>
          <cell r="K2951">
            <v>0</v>
          </cell>
        </row>
        <row r="2952">
          <cell r="A2952" t="str">
            <v>SAIRE-PE</v>
          </cell>
          <cell r="B2952">
            <v>0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</row>
        <row r="2953">
          <cell r="A2953" t="str">
            <v>SALGADINHO-PE</v>
          </cell>
          <cell r="B2953">
            <v>0</v>
          </cell>
          <cell r="C2953">
            <v>0</v>
          </cell>
          <cell r="D2953">
            <v>0</v>
          </cell>
          <cell r="E2953">
            <v>0</v>
          </cell>
          <cell r="F2953">
            <v>0</v>
          </cell>
          <cell r="G2953">
            <v>0</v>
          </cell>
          <cell r="H2953">
            <v>0</v>
          </cell>
          <cell r="I2953">
            <v>0</v>
          </cell>
          <cell r="J2953">
            <v>0</v>
          </cell>
          <cell r="K2953">
            <v>0</v>
          </cell>
        </row>
        <row r="2954">
          <cell r="A2954" t="str">
            <v>SALGUEIRO-PE</v>
          </cell>
          <cell r="B2954">
            <v>0</v>
          </cell>
          <cell r="C2954">
            <v>0</v>
          </cell>
          <cell r="D2954">
            <v>0</v>
          </cell>
          <cell r="E2954">
            <v>0</v>
          </cell>
          <cell r="F2954">
            <v>0</v>
          </cell>
          <cell r="G2954">
            <v>0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</row>
        <row r="2955">
          <cell r="A2955" t="str">
            <v>SALOA-PE</v>
          </cell>
          <cell r="B2955">
            <v>0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  <cell r="G2955">
            <v>0</v>
          </cell>
          <cell r="H2955">
            <v>0</v>
          </cell>
          <cell r="I2955">
            <v>0</v>
          </cell>
          <cell r="J2955">
            <v>0</v>
          </cell>
          <cell r="K2955">
            <v>0</v>
          </cell>
        </row>
        <row r="2956">
          <cell r="A2956" t="str">
            <v>SANHARO-PE</v>
          </cell>
          <cell r="B2956">
            <v>0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</row>
        <row r="2957">
          <cell r="A2957" t="str">
            <v>SANTA CRUZ DA BAIXA VERDE-PE</v>
          </cell>
          <cell r="B2957">
            <v>0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  <cell r="K2957">
            <v>0</v>
          </cell>
        </row>
        <row r="2958">
          <cell r="A2958" t="str">
            <v>SANTA CRUZ DO CAPIBARIBE-PE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</row>
        <row r="2959">
          <cell r="A2959" t="str">
            <v>SANTA CRUZ-PE</v>
          </cell>
          <cell r="B2959">
            <v>0</v>
          </cell>
          <cell r="C2959">
            <v>0</v>
          </cell>
          <cell r="D2959">
            <v>0</v>
          </cell>
          <cell r="E2959">
            <v>0</v>
          </cell>
          <cell r="F2959">
            <v>0</v>
          </cell>
          <cell r="G2959">
            <v>0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</row>
        <row r="2960">
          <cell r="A2960" t="str">
            <v>SANTA FILOMENA-PE</v>
          </cell>
          <cell r="B2960">
            <v>0</v>
          </cell>
          <cell r="C2960">
            <v>0</v>
          </cell>
          <cell r="D2960">
            <v>0</v>
          </cell>
          <cell r="E2960">
            <v>0</v>
          </cell>
          <cell r="F2960">
            <v>0</v>
          </cell>
          <cell r="G2960">
            <v>0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</row>
        <row r="2961">
          <cell r="A2961" t="str">
            <v>SANTA MARIA DA BOA VISTA-PE</v>
          </cell>
          <cell r="B2961">
            <v>0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  <cell r="G2961">
            <v>0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</row>
        <row r="2962">
          <cell r="A2962" t="str">
            <v>SANTA MARIA DO CAMBUCA-PE</v>
          </cell>
          <cell r="B2962">
            <v>0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  <cell r="K2962">
            <v>0</v>
          </cell>
        </row>
        <row r="2963">
          <cell r="A2963" t="str">
            <v>SANTA TEREZINHA-PE</v>
          </cell>
          <cell r="B2963">
            <v>0</v>
          </cell>
          <cell r="C2963">
            <v>0</v>
          </cell>
          <cell r="D2963">
            <v>0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</row>
        <row r="2964">
          <cell r="A2964" t="str">
            <v>SAO BENEDITO DO SUL-PE</v>
          </cell>
          <cell r="B2964">
            <v>0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  <cell r="K2964">
            <v>0</v>
          </cell>
        </row>
        <row r="2965">
          <cell r="A2965" t="str">
            <v>SAO BENTO DO UNA-PE</v>
          </cell>
          <cell r="B2965">
            <v>0</v>
          </cell>
          <cell r="C2965">
            <v>0</v>
          </cell>
          <cell r="D2965">
            <v>0</v>
          </cell>
          <cell r="E2965">
            <v>0</v>
          </cell>
          <cell r="F2965">
            <v>0</v>
          </cell>
          <cell r="G2965">
            <v>0</v>
          </cell>
          <cell r="H2965">
            <v>0</v>
          </cell>
          <cell r="I2965">
            <v>0</v>
          </cell>
          <cell r="J2965">
            <v>0</v>
          </cell>
          <cell r="K2965">
            <v>0</v>
          </cell>
        </row>
        <row r="2966">
          <cell r="A2966" t="str">
            <v>SAO CAITANO-PE</v>
          </cell>
          <cell r="B2966">
            <v>0</v>
          </cell>
          <cell r="C2966">
            <v>0</v>
          </cell>
          <cell r="D2966">
            <v>0</v>
          </cell>
          <cell r="E2966">
            <v>0</v>
          </cell>
          <cell r="F2966">
            <v>0</v>
          </cell>
          <cell r="G2966">
            <v>0</v>
          </cell>
          <cell r="H2966">
            <v>0</v>
          </cell>
          <cell r="I2966">
            <v>0</v>
          </cell>
          <cell r="J2966">
            <v>0</v>
          </cell>
          <cell r="K2966">
            <v>0</v>
          </cell>
        </row>
        <row r="2967">
          <cell r="A2967" t="str">
            <v>SAO JOAO-PE</v>
          </cell>
          <cell r="B2967">
            <v>0</v>
          </cell>
          <cell r="C2967">
            <v>0</v>
          </cell>
          <cell r="D2967">
            <v>0</v>
          </cell>
          <cell r="E2967">
            <v>0</v>
          </cell>
          <cell r="F2967">
            <v>0</v>
          </cell>
          <cell r="G2967">
            <v>0</v>
          </cell>
          <cell r="H2967">
            <v>0</v>
          </cell>
          <cell r="I2967">
            <v>0</v>
          </cell>
          <cell r="J2967">
            <v>0</v>
          </cell>
          <cell r="K2967">
            <v>0</v>
          </cell>
        </row>
        <row r="2968">
          <cell r="A2968" t="str">
            <v>SAO JOAQUIM DO MONTE-PE</v>
          </cell>
          <cell r="B2968">
            <v>0</v>
          </cell>
          <cell r="C2968">
            <v>0</v>
          </cell>
          <cell r="D2968">
            <v>0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</row>
        <row r="2969">
          <cell r="A2969" t="str">
            <v>SAO JOSE DA COROA GRANDE-PE</v>
          </cell>
          <cell r="B2969">
            <v>0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</row>
        <row r="2970">
          <cell r="A2970" t="str">
            <v>SAO JOSE DO BELMONTE-PE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</row>
        <row r="2971">
          <cell r="A2971" t="str">
            <v>SAO JOSE DO EGITO-PE</v>
          </cell>
          <cell r="B2971">
            <v>0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  <cell r="K2971">
            <v>0</v>
          </cell>
        </row>
        <row r="2972">
          <cell r="A2972" t="str">
            <v>SAO LOURENCO DA MATA-PE</v>
          </cell>
          <cell r="B2972">
            <v>19372.63</v>
          </cell>
          <cell r="C2972">
            <v>20013.34</v>
          </cell>
          <cell r="D2972">
            <v>27807.42</v>
          </cell>
          <cell r="E2972">
            <v>3579.1</v>
          </cell>
          <cell r="F2972">
            <v>70772.490000000005</v>
          </cell>
          <cell r="G2972">
            <v>881.38</v>
          </cell>
          <cell r="H2972">
            <v>4903.87</v>
          </cell>
          <cell r="I2972">
            <v>7007.69</v>
          </cell>
          <cell r="J2972">
            <v>869.75</v>
          </cell>
          <cell r="K2972">
            <v>13662.69</v>
          </cell>
        </row>
        <row r="2973">
          <cell r="A2973" t="str">
            <v>SAO VICENTE FERRER-PE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</row>
        <row r="2974">
          <cell r="A2974" t="str">
            <v>SERRA TALHADA-PE</v>
          </cell>
          <cell r="B2974">
            <v>0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</row>
        <row r="2975">
          <cell r="A2975" t="str">
            <v>SERRITA-PE</v>
          </cell>
          <cell r="B2975">
            <v>0</v>
          </cell>
          <cell r="C2975">
            <v>0</v>
          </cell>
          <cell r="D2975">
            <v>0</v>
          </cell>
          <cell r="E2975">
            <v>0</v>
          </cell>
          <cell r="F2975">
            <v>0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</row>
        <row r="2976">
          <cell r="A2976" t="str">
            <v>SERTANIA-PE</v>
          </cell>
          <cell r="B2976">
            <v>0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</row>
        <row r="2977">
          <cell r="A2977" t="str">
            <v>SIRINHAEM-PE</v>
          </cell>
          <cell r="B2977">
            <v>0</v>
          </cell>
          <cell r="C2977">
            <v>0</v>
          </cell>
          <cell r="D2977">
            <v>0</v>
          </cell>
          <cell r="E2977">
            <v>0</v>
          </cell>
          <cell r="F2977">
            <v>0</v>
          </cell>
          <cell r="G2977">
            <v>47523.86</v>
          </cell>
          <cell r="H2977">
            <v>203591.08</v>
          </cell>
          <cell r="I2977">
            <v>290939.65000000002</v>
          </cell>
          <cell r="J2977">
            <v>36055.29</v>
          </cell>
          <cell r="K2977">
            <v>578109.88</v>
          </cell>
        </row>
        <row r="2978">
          <cell r="A2978" t="str">
            <v>SOLIDAO-PE</v>
          </cell>
          <cell r="B2978">
            <v>0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</row>
        <row r="2979">
          <cell r="A2979" t="str">
            <v>SURUBIM-PE</v>
          </cell>
          <cell r="B2979">
            <v>0</v>
          </cell>
          <cell r="C2979">
            <v>0</v>
          </cell>
          <cell r="D2979">
            <v>0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</row>
        <row r="2980">
          <cell r="A2980" t="str">
            <v>TABIRA-PE</v>
          </cell>
          <cell r="B2980">
            <v>0</v>
          </cell>
          <cell r="C2980">
            <v>0</v>
          </cell>
          <cell r="D2980">
            <v>0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</row>
        <row r="2981">
          <cell r="A2981" t="str">
            <v>TACAIMBO-PE</v>
          </cell>
          <cell r="B2981">
            <v>0</v>
          </cell>
          <cell r="C2981">
            <v>0</v>
          </cell>
          <cell r="D2981">
            <v>0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</row>
        <row r="2982">
          <cell r="A2982" t="str">
            <v>TACARATU-PE</v>
          </cell>
          <cell r="B2982">
            <v>0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</row>
        <row r="2983">
          <cell r="A2983" t="str">
            <v>TAMANDARE-PE</v>
          </cell>
          <cell r="B2983">
            <v>0</v>
          </cell>
          <cell r="C2983">
            <v>0</v>
          </cell>
          <cell r="D2983">
            <v>0</v>
          </cell>
          <cell r="E2983">
            <v>0</v>
          </cell>
          <cell r="F2983">
            <v>0</v>
          </cell>
          <cell r="G2983">
            <v>0</v>
          </cell>
          <cell r="H2983">
            <v>0</v>
          </cell>
          <cell r="I2983">
            <v>0</v>
          </cell>
          <cell r="J2983">
            <v>0</v>
          </cell>
          <cell r="K2983">
            <v>0</v>
          </cell>
        </row>
        <row r="2984">
          <cell r="A2984" t="str">
            <v>TAQUARITINGA DO NORTE-PE</v>
          </cell>
          <cell r="B2984">
            <v>0</v>
          </cell>
          <cell r="C2984">
            <v>0</v>
          </cell>
          <cell r="D2984">
            <v>0</v>
          </cell>
          <cell r="E2984">
            <v>0</v>
          </cell>
          <cell r="F2984">
            <v>0</v>
          </cell>
          <cell r="G2984">
            <v>0</v>
          </cell>
          <cell r="H2984">
            <v>0</v>
          </cell>
          <cell r="I2984">
            <v>0</v>
          </cell>
          <cell r="J2984">
            <v>0</v>
          </cell>
          <cell r="K2984">
            <v>0</v>
          </cell>
        </row>
        <row r="2985">
          <cell r="A2985" t="str">
            <v>TEREZINHA-PE</v>
          </cell>
          <cell r="B2985">
            <v>0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  <cell r="G2985">
            <v>0</v>
          </cell>
          <cell r="H2985">
            <v>0</v>
          </cell>
          <cell r="I2985">
            <v>0</v>
          </cell>
          <cell r="J2985">
            <v>0</v>
          </cell>
          <cell r="K2985">
            <v>0</v>
          </cell>
        </row>
        <row r="2986">
          <cell r="A2986" t="str">
            <v>TERRA NOVA-PE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0</v>
          </cell>
          <cell r="K2986">
            <v>0</v>
          </cell>
        </row>
        <row r="2987">
          <cell r="A2987" t="str">
            <v>TIMBAUBA-PE</v>
          </cell>
          <cell r="B2987">
            <v>0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  <cell r="K2987">
            <v>0</v>
          </cell>
        </row>
        <row r="2988">
          <cell r="A2988" t="str">
            <v>TORITAMA-PE</v>
          </cell>
          <cell r="B2988">
            <v>0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  <cell r="G2988">
            <v>0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</row>
        <row r="2989">
          <cell r="A2989" t="str">
            <v>TRACUNHAEM-PE</v>
          </cell>
          <cell r="B2989">
            <v>0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  <cell r="G2989">
            <v>0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</row>
        <row r="2990">
          <cell r="A2990" t="str">
            <v>TRINDADE-PE</v>
          </cell>
          <cell r="B2990">
            <v>0</v>
          </cell>
          <cell r="C2990">
            <v>0</v>
          </cell>
          <cell r="D2990">
            <v>0</v>
          </cell>
          <cell r="E2990">
            <v>0</v>
          </cell>
          <cell r="F2990">
            <v>0</v>
          </cell>
          <cell r="G2990">
            <v>0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</row>
        <row r="2991">
          <cell r="A2991" t="str">
            <v>TRIUNFO-PE</v>
          </cell>
          <cell r="B2991">
            <v>0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</row>
        <row r="2992">
          <cell r="A2992" t="str">
            <v>TUPANATINGA-PE</v>
          </cell>
          <cell r="B2992">
            <v>0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</row>
        <row r="2993">
          <cell r="A2993" t="str">
            <v>TUPARETAMA-PE</v>
          </cell>
          <cell r="B2993">
            <v>0</v>
          </cell>
          <cell r="C2993">
            <v>0</v>
          </cell>
          <cell r="D2993">
            <v>0</v>
          </cell>
          <cell r="E2993">
            <v>0</v>
          </cell>
          <cell r="F2993">
            <v>0</v>
          </cell>
          <cell r="G2993">
            <v>0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</row>
        <row r="2994">
          <cell r="A2994" t="str">
            <v>VENTUROSA-PE</v>
          </cell>
          <cell r="B2994">
            <v>0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</row>
        <row r="2995">
          <cell r="A2995" t="str">
            <v>VERDEJANTE-PE</v>
          </cell>
          <cell r="B2995">
            <v>0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  <cell r="G2995">
            <v>0</v>
          </cell>
          <cell r="H2995">
            <v>0</v>
          </cell>
          <cell r="I2995">
            <v>0</v>
          </cell>
          <cell r="J2995">
            <v>0</v>
          </cell>
          <cell r="K2995">
            <v>0</v>
          </cell>
        </row>
        <row r="2996">
          <cell r="A2996" t="str">
            <v>VERTENTE DO LERIO-PE</v>
          </cell>
          <cell r="B2996">
            <v>0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</row>
        <row r="2997">
          <cell r="A2997" t="str">
            <v>VERTENTES-PE</v>
          </cell>
          <cell r="B2997">
            <v>0</v>
          </cell>
          <cell r="C2997">
            <v>0</v>
          </cell>
          <cell r="D2997">
            <v>0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</row>
        <row r="2998">
          <cell r="A2998" t="str">
            <v>VICENCIA-PE</v>
          </cell>
          <cell r="B2998">
            <v>0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0</v>
          </cell>
          <cell r="I2998">
            <v>0</v>
          </cell>
          <cell r="J2998">
            <v>0</v>
          </cell>
          <cell r="K2998">
            <v>0</v>
          </cell>
        </row>
        <row r="2999">
          <cell r="A2999" t="str">
            <v>VITORIA DE SANTO ANTAO-PE</v>
          </cell>
          <cell r="B2999">
            <v>0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  <cell r="G2999">
            <v>0</v>
          </cell>
          <cell r="H2999">
            <v>0</v>
          </cell>
          <cell r="I2999">
            <v>0</v>
          </cell>
          <cell r="J2999">
            <v>0</v>
          </cell>
          <cell r="K2999">
            <v>0</v>
          </cell>
        </row>
        <row r="3000">
          <cell r="A3000" t="str">
            <v>XEXEU-PE</v>
          </cell>
          <cell r="B3000">
            <v>0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  <cell r="G3000">
            <v>0</v>
          </cell>
          <cell r="H3000">
            <v>0</v>
          </cell>
          <cell r="I3000">
            <v>0</v>
          </cell>
          <cell r="J3000">
            <v>0</v>
          </cell>
          <cell r="K3000">
            <v>0</v>
          </cell>
        </row>
        <row r="3001">
          <cell r="A3001" t="str">
            <v>ACAUA-PI</v>
          </cell>
          <cell r="B3001">
            <v>0</v>
          </cell>
          <cell r="C3001">
            <v>0</v>
          </cell>
          <cell r="D3001">
            <v>0</v>
          </cell>
          <cell r="E3001">
            <v>0</v>
          </cell>
          <cell r="F3001">
            <v>0</v>
          </cell>
          <cell r="G3001">
            <v>0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</row>
        <row r="3002">
          <cell r="A3002" t="str">
            <v>AGRICOLANDIA-PI</v>
          </cell>
          <cell r="B3002">
            <v>0</v>
          </cell>
          <cell r="C3002">
            <v>0</v>
          </cell>
          <cell r="D3002">
            <v>0</v>
          </cell>
          <cell r="E3002">
            <v>0</v>
          </cell>
          <cell r="F3002">
            <v>0</v>
          </cell>
          <cell r="G3002">
            <v>0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</row>
        <row r="3003">
          <cell r="A3003" t="str">
            <v>AGUA BRANCA-PI</v>
          </cell>
          <cell r="B3003">
            <v>0</v>
          </cell>
          <cell r="C3003">
            <v>0</v>
          </cell>
          <cell r="D3003">
            <v>0</v>
          </cell>
          <cell r="E3003">
            <v>0</v>
          </cell>
          <cell r="F3003">
            <v>0</v>
          </cell>
          <cell r="G3003">
            <v>0</v>
          </cell>
          <cell r="H3003">
            <v>0</v>
          </cell>
          <cell r="I3003">
            <v>0</v>
          </cell>
          <cell r="J3003">
            <v>0</v>
          </cell>
          <cell r="K3003">
            <v>0</v>
          </cell>
        </row>
        <row r="3004">
          <cell r="A3004" t="str">
            <v>ALAGOINHA DO PIAUI-PI</v>
          </cell>
          <cell r="B3004">
            <v>0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</row>
        <row r="3005">
          <cell r="A3005" t="str">
            <v>ALEGRETE DO PIAUI-PI</v>
          </cell>
          <cell r="B3005">
            <v>0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</row>
        <row r="3006">
          <cell r="A3006" t="str">
            <v>ALTO LONGA-PI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  <cell r="J3006">
            <v>0</v>
          </cell>
          <cell r="K3006">
            <v>0</v>
          </cell>
        </row>
        <row r="3007">
          <cell r="A3007" t="str">
            <v>ALTOS-PI</v>
          </cell>
          <cell r="B3007">
            <v>0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</row>
        <row r="3008">
          <cell r="A3008" t="str">
            <v>ALVORADA DO GURGUEIA-PI</v>
          </cell>
          <cell r="B3008">
            <v>0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  <cell r="H3008">
            <v>0</v>
          </cell>
          <cell r="I3008">
            <v>0</v>
          </cell>
          <cell r="J3008">
            <v>0</v>
          </cell>
          <cell r="K3008">
            <v>0</v>
          </cell>
        </row>
        <row r="3009">
          <cell r="A3009" t="str">
            <v>AMARANTE-PI</v>
          </cell>
          <cell r="B3009">
            <v>0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  <cell r="G3009">
            <v>0</v>
          </cell>
          <cell r="H3009">
            <v>0</v>
          </cell>
          <cell r="I3009">
            <v>0</v>
          </cell>
          <cell r="J3009">
            <v>0</v>
          </cell>
          <cell r="K3009">
            <v>0</v>
          </cell>
        </row>
        <row r="3010">
          <cell r="A3010" t="str">
            <v>ANGICAL DO PIAUI-PI</v>
          </cell>
          <cell r="B3010">
            <v>0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0</v>
          </cell>
          <cell r="H3010">
            <v>0</v>
          </cell>
          <cell r="I3010">
            <v>0</v>
          </cell>
          <cell r="J3010">
            <v>0</v>
          </cell>
          <cell r="K3010">
            <v>0</v>
          </cell>
        </row>
        <row r="3011">
          <cell r="A3011" t="str">
            <v>ANISIO DE ABREU-PI</v>
          </cell>
          <cell r="B3011">
            <v>0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  <cell r="G3011">
            <v>0</v>
          </cell>
          <cell r="H3011">
            <v>0</v>
          </cell>
          <cell r="I3011">
            <v>0</v>
          </cell>
          <cell r="J3011">
            <v>0</v>
          </cell>
          <cell r="K3011">
            <v>0</v>
          </cell>
        </row>
        <row r="3012">
          <cell r="A3012" t="str">
            <v>ANTONIO ALMEIDA-PI</v>
          </cell>
          <cell r="B3012">
            <v>0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  <cell r="K3012">
            <v>0</v>
          </cell>
        </row>
        <row r="3013">
          <cell r="A3013" t="str">
            <v>AROAZES-PI</v>
          </cell>
          <cell r="B3013">
            <v>0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</row>
        <row r="3014">
          <cell r="A3014" t="str">
            <v>ARRAIAL-PI</v>
          </cell>
          <cell r="B3014">
            <v>0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  <cell r="K3014">
            <v>0</v>
          </cell>
        </row>
        <row r="3015">
          <cell r="A3015" t="str">
            <v>ASSUNCAO DO PIAUI-PI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  <cell r="J3015">
            <v>0</v>
          </cell>
          <cell r="K3015">
            <v>0</v>
          </cell>
        </row>
        <row r="3016">
          <cell r="A3016" t="str">
            <v>AVELINO LOPES-PI</v>
          </cell>
          <cell r="B3016">
            <v>0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  <cell r="G3016">
            <v>0</v>
          </cell>
          <cell r="H3016">
            <v>0</v>
          </cell>
          <cell r="I3016">
            <v>0</v>
          </cell>
          <cell r="J3016">
            <v>0</v>
          </cell>
          <cell r="K3016">
            <v>0</v>
          </cell>
        </row>
        <row r="3017">
          <cell r="A3017" t="str">
            <v>BAIXA GRANDE DO RIBEIRO-PI</v>
          </cell>
          <cell r="B3017">
            <v>0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0</v>
          </cell>
          <cell r="I3017">
            <v>0</v>
          </cell>
          <cell r="J3017">
            <v>0</v>
          </cell>
          <cell r="K3017">
            <v>0</v>
          </cell>
        </row>
        <row r="3018">
          <cell r="A3018" t="str">
            <v>BARRA D'ALCANTARA-PI</v>
          </cell>
          <cell r="B3018">
            <v>0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</row>
        <row r="3019">
          <cell r="A3019" t="str">
            <v>BARRAS-PI</v>
          </cell>
          <cell r="B3019">
            <v>0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</row>
        <row r="3020">
          <cell r="A3020" t="str">
            <v>BARREIRAS DO PIAUI-PI</v>
          </cell>
          <cell r="B3020">
            <v>0</v>
          </cell>
          <cell r="C3020">
            <v>0</v>
          </cell>
          <cell r="D3020">
            <v>0</v>
          </cell>
          <cell r="E3020">
            <v>0</v>
          </cell>
          <cell r="F3020">
            <v>0</v>
          </cell>
          <cell r="G3020">
            <v>0</v>
          </cell>
          <cell r="H3020">
            <v>0</v>
          </cell>
          <cell r="I3020">
            <v>0</v>
          </cell>
          <cell r="J3020">
            <v>0</v>
          </cell>
          <cell r="K3020">
            <v>0</v>
          </cell>
        </row>
        <row r="3021">
          <cell r="A3021" t="str">
            <v>BARRO DURO-PI</v>
          </cell>
          <cell r="B3021">
            <v>0</v>
          </cell>
          <cell r="C3021">
            <v>0</v>
          </cell>
          <cell r="D3021">
            <v>0</v>
          </cell>
          <cell r="E3021">
            <v>0</v>
          </cell>
          <cell r="F3021">
            <v>0</v>
          </cell>
          <cell r="G3021">
            <v>0</v>
          </cell>
          <cell r="H3021">
            <v>0</v>
          </cell>
          <cell r="I3021">
            <v>0</v>
          </cell>
          <cell r="J3021">
            <v>0</v>
          </cell>
          <cell r="K3021">
            <v>0</v>
          </cell>
        </row>
        <row r="3022">
          <cell r="A3022" t="str">
            <v>BATALHA-PI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0</v>
          </cell>
          <cell r="J3022">
            <v>0</v>
          </cell>
          <cell r="K3022">
            <v>0</v>
          </cell>
        </row>
        <row r="3023">
          <cell r="A3023" t="str">
            <v>BELA VISTA DO PIAUI-PI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  <cell r="J3023">
            <v>0</v>
          </cell>
          <cell r="K3023">
            <v>0</v>
          </cell>
        </row>
        <row r="3024">
          <cell r="A3024" t="str">
            <v>BELEM DO PIAUI-PI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  <cell r="G3024">
            <v>0</v>
          </cell>
          <cell r="H3024">
            <v>0</v>
          </cell>
          <cell r="I3024">
            <v>0</v>
          </cell>
          <cell r="J3024">
            <v>0</v>
          </cell>
          <cell r="K3024">
            <v>0</v>
          </cell>
        </row>
        <row r="3025">
          <cell r="A3025" t="str">
            <v>BENEDITINOS-PI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0</v>
          </cell>
          <cell r="G3025">
            <v>0</v>
          </cell>
          <cell r="H3025">
            <v>0</v>
          </cell>
          <cell r="I3025">
            <v>0</v>
          </cell>
          <cell r="J3025">
            <v>0</v>
          </cell>
          <cell r="K3025">
            <v>0</v>
          </cell>
        </row>
        <row r="3026">
          <cell r="A3026" t="str">
            <v>BERTOLINIA-PI</v>
          </cell>
          <cell r="B3026">
            <v>0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  <cell r="G3026">
            <v>0</v>
          </cell>
          <cell r="H3026">
            <v>0</v>
          </cell>
          <cell r="I3026">
            <v>0</v>
          </cell>
          <cell r="J3026">
            <v>0</v>
          </cell>
          <cell r="K3026">
            <v>0</v>
          </cell>
        </row>
        <row r="3027">
          <cell r="A3027" t="str">
            <v>BETANIA DO PIAUI-PI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0</v>
          </cell>
          <cell r="G3027">
            <v>0</v>
          </cell>
          <cell r="H3027">
            <v>0</v>
          </cell>
          <cell r="I3027">
            <v>0</v>
          </cell>
          <cell r="J3027">
            <v>0</v>
          </cell>
          <cell r="K3027">
            <v>0</v>
          </cell>
        </row>
        <row r="3028">
          <cell r="A3028" t="str">
            <v>BOA HORA-PI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  <cell r="K3028">
            <v>0</v>
          </cell>
        </row>
        <row r="3029">
          <cell r="A3029" t="str">
            <v>BOCAINA-PI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  <cell r="K3029">
            <v>0</v>
          </cell>
        </row>
        <row r="3030">
          <cell r="A3030" t="str">
            <v>BOM JESUS-PI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0</v>
          </cell>
          <cell r="G3030">
            <v>0</v>
          </cell>
          <cell r="H3030">
            <v>0</v>
          </cell>
          <cell r="I3030">
            <v>0</v>
          </cell>
          <cell r="J3030">
            <v>0</v>
          </cell>
          <cell r="K3030">
            <v>0</v>
          </cell>
        </row>
        <row r="3031">
          <cell r="A3031" t="str">
            <v>BOM PRINCIPIO DO PIAUI-PI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0</v>
          </cell>
          <cell r="G3031">
            <v>0</v>
          </cell>
          <cell r="H3031">
            <v>0</v>
          </cell>
          <cell r="I3031">
            <v>0</v>
          </cell>
          <cell r="J3031">
            <v>0</v>
          </cell>
          <cell r="K3031">
            <v>0</v>
          </cell>
        </row>
        <row r="3032">
          <cell r="A3032" t="str">
            <v>BONFIM DO PIAUI-PI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0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</row>
        <row r="3033">
          <cell r="A3033" t="str">
            <v>BOQUEIRAO DO PIAUI-PI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  <cell r="G3033">
            <v>0</v>
          </cell>
          <cell r="H3033">
            <v>0</v>
          </cell>
          <cell r="I3033">
            <v>0</v>
          </cell>
          <cell r="J3033">
            <v>0</v>
          </cell>
          <cell r="K3033">
            <v>0</v>
          </cell>
        </row>
        <row r="3034">
          <cell r="A3034" t="str">
            <v>BRASILEIRA-PI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  <cell r="G3034">
            <v>0</v>
          </cell>
          <cell r="H3034">
            <v>0</v>
          </cell>
          <cell r="I3034">
            <v>0</v>
          </cell>
          <cell r="J3034">
            <v>0</v>
          </cell>
          <cell r="K3034">
            <v>0</v>
          </cell>
        </row>
        <row r="3035">
          <cell r="A3035" t="str">
            <v>BREJO DO PIAUI-PI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0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  <cell r="K3035">
            <v>0</v>
          </cell>
        </row>
        <row r="3036">
          <cell r="A3036" t="str">
            <v>BURITI DOS LOPES-PI</v>
          </cell>
          <cell r="B3036">
            <v>0</v>
          </cell>
          <cell r="C3036">
            <v>0</v>
          </cell>
          <cell r="D3036">
            <v>0</v>
          </cell>
          <cell r="E3036">
            <v>0</v>
          </cell>
          <cell r="F3036">
            <v>0</v>
          </cell>
          <cell r="G3036">
            <v>0</v>
          </cell>
          <cell r="H3036">
            <v>0</v>
          </cell>
          <cell r="I3036">
            <v>0</v>
          </cell>
          <cell r="J3036">
            <v>0</v>
          </cell>
          <cell r="K3036">
            <v>0</v>
          </cell>
        </row>
        <row r="3037">
          <cell r="A3037" t="str">
            <v>BURITI DOS MONTES-PI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</row>
        <row r="3038">
          <cell r="A3038" t="str">
            <v>CABECEIRAS DO PIAUI-PI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  <cell r="G3038">
            <v>0</v>
          </cell>
          <cell r="H3038">
            <v>0</v>
          </cell>
          <cell r="I3038">
            <v>0</v>
          </cell>
          <cell r="J3038">
            <v>0</v>
          </cell>
          <cell r="K3038">
            <v>0</v>
          </cell>
        </row>
        <row r="3039">
          <cell r="A3039" t="str">
            <v>CAJAZEIRAS DO PIAUI-PI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0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</row>
        <row r="3040">
          <cell r="A3040" t="str">
            <v>CAJUEIRO DA PRAIA-PI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0</v>
          </cell>
          <cell r="G3040">
            <v>0</v>
          </cell>
          <cell r="H3040">
            <v>0</v>
          </cell>
          <cell r="I3040">
            <v>0</v>
          </cell>
          <cell r="J3040">
            <v>0</v>
          </cell>
          <cell r="K3040">
            <v>0</v>
          </cell>
        </row>
        <row r="3041">
          <cell r="A3041" t="str">
            <v>CALDEIRAO GRANDE DO PIAUI-PI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0</v>
          </cell>
          <cell r="I3041">
            <v>0</v>
          </cell>
          <cell r="J3041">
            <v>0</v>
          </cell>
          <cell r="K3041">
            <v>0</v>
          </cell>
        </row>
        <row r="3042">
          <cell r="A3042" t="str">
            <v>CAMPINAS DO PIAUI-PI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0</v>
          </cell>
          <cell r="G3042">
            <v>0</v>
          </cell>
          <cell r="H3042">
            <v>0</v>
          </cell>
          <cell r="I3042">
            <v>0</v>
          </cell>
          <cell r="J3042">
            <v>0</v>
          </cell>
          <cell r="K3042">
            <v>0</v>
          </cell>
        </row>
        <row r="3043">
          <cell r="A3043" t="str">
            <v>CAMPO ALEGRE DO FIDALGO-PI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  <cell r="G3043">
            <v>0</v>
          </cell>
          <cell r="H3043">
            <v>0</v>
          </cell>
          <cell r="I3043">
            <v>0</v>
          </cell>
          <cell r="J3043">
            <v>0</v>
          </cell>
          <cell r="K3043">
            <v>0</v>
          </cell>
        </row>
        <row r="3044">
          <cell r="A3044" t="str">
            <v>CAMPO GRANDE DO PIAUI-PI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  <cell r="K3044">
            <v>0</v>
          </cell>
        </row>
        <row r="3045">
          <cell r="A3045" t="str">
            <v>CAMPO LARGO DO PIAUI-PI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  <cell r="G3045">
            <v>0</v>
          </cell>
          <cell r="H3045">
            <v>0</v>
          </cell>
          <cell r="I3045">
            <v>0</v>
          </cell>
          <cell r="J3045">
            <v>0</v>
          </cell>
          <cell r="K3045">
            <v>0</v>
          </cell>
        </row>
        <row r="3046">
          <cell r="A3046" t="str">
            <v>CAMPO MAIOR-PI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0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</row>
        <row r="3047">
          <cell r="A3047" t="str">
            <v>CANAVIEIRA-PI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</row>
        <row r="3048">
          <cell r="A3048" t="str">
            <v>CANTO DO BURITI-PI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0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</row>
        <row r="3049">
          <cell r="A3049" t="str">
            <v>CAPITAO DE CAMPOS-PI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0</v>
          </cell>
          <cell r="H3049">
            <v>0</v>
          </cell>
          <cell r="I3049">
            <v>0</v>
          </cell>
          <cell r="J3049">
            <v>0</v>
          </cell>
          <cell r="K3049">
            <v>0</v>
          </cell>
        </row>
        <row r="3050">
          <cell r="A3050" t="str">
            <v>CAPITAO GERVASIO OLIVEIRA-PI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  <cell r="G3050">
            <v>0</v>
          </cell>
          <cell r="H3050">
            <v>0</v>
          </cell>
          <cell r="I3050">
            <v>0</v>
          </cell>
          <cell r="J3050">
            <v>0</v>
          </cell>
          <cell r="K3050">
            <v>0</v>
          </cell>
        </row>
        <row r="3051">
          <cell r="A3051" t="str">
            <v>CARACOL-PI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  <cell r="K3051">
            <v>0</v>
          </cell>
        </row>
        <row r="3052">
          <cell r="A3052" t="str">
            <v>CARAUBAS DO PIAUI-PI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0</v>
          </cell>
          <cell r="G3052">
            <v>0</v>
          </cell>
          <cell r="H3052">
            <v>0</v>
          </cell>
          <cell r="I3052">
            <v>0</v>
          </cell>
          <cell r="J3052">
            <v>0</v>
          </cell>
          <cell r="K3052">
            <v>0</v>
          </cell>
        </row>
        <row r="3053">
          <cell r="A3053" t="str">
            <v>CARIDADE DO PIAUI-PI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0</v>
          </cell>
          <cell r="G3053">
            <v>0</v>
          </cell>
          <cell r="H3053">
            <v>0</v>
          </cell>
          <cell r="I3053">
            <v>0</v>
          </cell>
          <cell r="J3053">
            <v>0</v>
          </cell>
          <cell r="K3053">
            <v>0</v>
          </cell>
        </row>
        <row r="3054">
          <cell r="A3054" t="str">
            <v>CASTELO DO PIAUI-PI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0</v>
          </cell>
          <cell r="G3054">
            <v>0</v>
          </cell>
          <cell r="H3054">
            <v>0</v>
          </cell>
          <cell r="I3054">
            <v>0</v>
          </cell>
          <cell r="J3054">
            <v>0</v>
          </cell>
          <cell r="K3054">
            <v>0</v>
          </cell>
        </row>
        <row r="3055">
          <cell r="A3055" t="str">
            <v>CAXINGO-PI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0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</row>
        <row r="3056">
          <cell r="A3056" t="str">
            <v>COCAL DE TELHA-PI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0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  <cell r="K3056">
            <v>0</v>
          </cell>
        </row>
        <row r="3057">
          <cell r="A3057" t="str">
            <v>COCAL DOS ALVES-PI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0</v>
          </cell>
          <cell r="G3057">
            <v>0</v>
          </cell>
          <cell r="H3057">
            <v>0</v>
          </cell>
          <cell r="I3057">
            <v>0</v>
          </cell>
          <cell r="J3057">
            <v>0</v>
          </cell>
          <cell r="K3057">
            <v>0</v>
          </cell>
        </row>
        <row r="3058">
          <cell r="A3058" t="str">
            <v>COCAL-PI</v>
          </cell>
          <cell r="B3058">
            <v>0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  <cell r="G3058">
            <v>0</v>
          </cell>
          <cell r="H3058">
            <v>0</v>
          </cell>
          <cell r="I3058">
            <v>0</v>
          </cell>
          <cell r="J3058">
            <v>0</v>
          </cell>
          <cell r="K3058">
            <v>0</v>
          </cell>
        </row>
        <row r="3059">
          <cell r="A3059" t="str">
            <v>COIVARAS-PI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0</v>
          </cell>
          <cell r="G3059">
            <v>0</v>
          </cell>
          <cell r="H3059">
            <v>0</v>
          </cell>
          <cell r="I3059">
            <v>0</v>
          </cell>
          <cell r="J3059">
            <v>0</v>
          </cell>
          <cell r="K3059">
            <v>0</v>
          </cell>
        </row>
        <row r="3060">
          <cell r="A3060" t="str">
            <v>COLONIA DO GURGUEIA-PI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0</v>
          </cell>
          <cell r="G3060">
            <v>0</v>
          </cell>
          <cell r="H3060">
            <v>0</v>
          </cell>
          <cell r="I3060">
            <v>0</v>
          </cell>
          <cell r="J3060">
            <v>0</v>
          </cell>
          <cell r="K3060">
            <v>0</v>
          </cell>
        </row>
        <row r="3061">
          <cell r="A3061" t="str">
            <v>COLONIA DO PIAUI-PI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  <cell r="G3061">
            <v>0</v>
          </cell>
          <cell r="H3061">
            <v>0</v>
          </cell>
          <cell r="I3061">
            <v>0</v>
          </cell>
          <cell r="J3061">
            <v>0</v>
          </cell>
          <cell r="K3061">
            <v>0</v>
          </cell>
        </row>
        <row r="3062">
          <cell r="A3062" t="str">
            <v>CONCEICAO DO CANINDE-PI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0</v>
          </cell>
          <cell r="G3062">
            <v>0</v>
          </cell>
          <cell r="H3062">
            <v>0</v>
          </cell>
          <cell r="I3062">
            <v>0</v>
          </cell>
          <cell r="J3062">
            <v>0</v>
          </cell>
          <cell r="K3062">
            <v>0</v>
          </cell>
        </row>
        <row r="3063">
          <cell r="A3063" t="str">
            <v>CORONEL JOSE DIAS-PI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0</v>
          </cell>
          <cell r="G3063">
            <v>0</v>
          </cell>
          <cell r="H3063">
            <v>0</v>
          </cell>
          <cell r="I3063">
            <v>0</v>
          </cell>
          <cell r="J3063">
            <v>0</v>
          </cell>
          <cell r="K3063">
            <v>0</v>
          </cell>
        </row>
        <row r="3064">
          <cell r="A3064" t="str">
            <v>CORRENTE-PI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  <cell r="K3064">
            <v>0</v>
          </cell>
        </row>
        <row r="3065">
          <cell r="A3065" t="str">
            <v>CRISTALANDIA DO PIAUI-PI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  <cell r="K3065">
            <v>0</v>
          </cell>
        </row>
        <row r="3066">
          <cell r="A3066" t="str">
            <v>CRISTINO CASTRO-PI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0</v>
          </cell>
          <cell r="G3066">
            <v>0</v>
          </cell>
          <cell r="H3066">
            <v>0</v>
          </cell>
          <cell r="I3066">
            <v>0</v>
          </cell>
          <cell r="J3066">
            <v>0</v>
          </cell>
          <cell r="K3066">
            <v>0</v>
          </cell>
        </row>
        <row r="3067">
          <cell r="A3067" t="str">
            <v>CURIMATA-PI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  <cell r="K3067">
            <v>0</v>
          </cell>
        </row>
        <row r="3068">
          <cell r="A3068" t="str">
            <v>CURRAIS-PI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  <cell r="K3068">
            <v>0</v>
          </cell>
        </row>
        <row r="3069">
          <cell r="A3069" t="str">
            <v>CURRAL NOVO DO PIAUI-PI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0</v>
          </cell>
          <cell r="G3069">
            <v>0</v>
          </cell>
          <cell r="H3069">
            <v>0</v>
          </cell>
          <cell r="I3069">
            <v>0</v>
          </cell>
          <cell r="J3069">
            <v>0</v>
          </cell>
          <cell r="K3069">
            <v>0</v>
          </cell>
        </row>
        <row r="3070">
          <cell r="A3070" t="str">
            <v>CURRALINHOS-PI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  <cell r="K3070">
            <v>0</v>
          </cell>
        </row>
        <row r="3071">
          <cell r="A3071" t="str">
            <v>DEMERVAL LOBAO-PI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  <cell r="G3071">
            <v>0</v>
          </cell>
          <cell r="H3071">
            <v>0</v>
          </cell>
          <cell r="I3071">
            <v>0</v>
          </cell>
          <cell r="J3071">
            <v>0</v>
          </cell>
          <cell r="K3071">
            <v>0</v>
          </cell>
        </row>
        <row r="3072">
          <cell r="A3072" t="str">
            <v>DIRCEU ARCOVERDE-PI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  <cell r="K3072">
            <v>0</v>
          </cell>
        </row>
        <row r="3073">
          <cell r="A3073" t="str">
            <v>DOM EXPEDITO LOPES-PI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0</v>
          </cell>
          <cell r="G3073">
            <v>0</v>
          </cell>
          <cell r="H3073">
            <v>0</v>
          </cell>
          <cell r="I3073">
            <v>0</v>
          </cell>
          <cell r="J3073">
            <v>0</v>
          </cell>
          <cell r="K3073">
            <v>0</v>
          </cell>
        </row>
        <row r="3074">
          <cell r="A3074" t="str">
            <v>DOM INOCENCIO-PI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0</v>
          </cell>
          <cell r="G3074">
            <v>0</v>
          </cell>
          <cell r="H3074">
            <v>0</v>
          </cell>
          <cell r="I3074">
            <v>0</v>
          </cell>
          <cell r="J3074">
            <v>0</v>
          </cell>
          <cell r="K3074">
            <v>0</v>
          </cell>
        </row>
        <row r="3075">
          <cell r="A3075" t="str">
            <v>DOMINGOS MOURAO-PI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0</v>
          </cell>
          <cell r="G3075">
            <v>0</v>
          </cell>
          <cell r="H3075">
            <v>0</v>
          </cell>
          <cell r="I3075">
            <v>0</v>
          </cell>
          <cell r="J3075">
            <v>0</v>
          </cell>
          <cell r="K3075">
            <v>0</v>
          </cell>
        </row>
        <row r="3076">
          <cell r="A3076" t="str">
            <v>ELESBAO VELOSO-PI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0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</row>
        <row r="3077">
          <cell r="A3077" t="str">
            <v>ELISEU MARTINS-PI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  <cell r="K3077">
            <v>0</v>
          </cell>
        </row>
        <row r="3078">
          <cell r="A3078" t="str">
            <v>ESPERANTINA-PI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  <cell r="K3078">
            <v>0</v>
          </cell>
        </row>
        <row r="3079">
          <cell r="A3079" t="str">
            <v>FARTURA DO PIAUI-PI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0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</row>
        <row r="3080">
          <cell r="A3080" t="str">
            <v>FLORES DO PIAUI-PI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</row>
        <row r="3081">
          <cell r="A3081" t="str">
            <v>FLORESTA DO PIAUI-PI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  <cell r="K3081">
            <v>0</v>
          </cell>
        </row>
        <row r="3082">
          <cell r="A3082" t="str">
            <v>FLORIANO-PI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  <cell r="K3082">
            <v>0</v>
          </cell>
        </row>
        <row r="3083">
          <cell r="A3083" t="str">
            <v>FRANCINOPOLIS-PI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0</v>
          </cell>
          <cell r="G3083">
            <v>0</v>
          </cell>
          <cell r="H3083">
            <v>0</v>
          </cell>
          <cell r="I3083">
            <v>0</v>
          </cell>
          <cell r="J3083">
            <v>0</v>
          </cell>
          <cell r="K3083">
            <v>0</v>
          </cell>
        </row>
        <row r="3084">
          <cell r="A3084" t="str">
            <v>FRANCISCO AYRES-PI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0</v>
          </cell>
          <cell r="G3084">
            <v>0</v>
          </cell>
          <cell r="H3084">
            <v>0</v>
          </cell>
          <cell r="I3084">
            <v>0</v>
          </cell>
          <cell r="J3084">
            <v>0</v>
          </cell>
          <cell r="K3084">
            <v>0</v>
          </cell>
        </row>
        <row r="3085">
          <cell r="A3085" t="str">
            <v>FRANCISCO MACEDO-PI</v>
          </cell>
          <cell r="B3085">
            <v>0</v>
          </cell>
          <cell r="C3085">
            <v>0</v>
          </cell>
          <cell r="D3085">
            <v>0</v>
          </cell>
          <cell r="E3085">
            <v>0</v>
          </cell>
          <cell r="F3085">
            <v>0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</row>
        <row r="3086">
          <cell r="A3086" t="str">
            <v>FRANCISCO SANTOS-PI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  <cell r="K3086">
            <v>0</v>
          </cell>
        </row>
        <row r="3087">
          <cell r="A3087" t="str">
            <v>FRONTEIRAS-PI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</row>
        <row r="3088">
          <cell r="A3088" t="str">
            <v>GEMINIANO-PI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  <cell r="K3088">
            <v>0</v>
          </cell>
        </row>
        <row r="3089">
          <cell r="A3089" t="str">
            <v>GILBUES-PI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  <cell r="K3089">
            <v>0</v>
          </cell>
        </row>
        <row r="3090">
          <cell r="A3090" t="str">
            <v>GUADALUPE-PI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  <cell r="K3090">
            <v>0</v>
          </cell>
        </row>
        <row r="3091">
          <cell r="A3091" t="str">
            <v>GUARIBAS-PI</v>
          </cell>
          <cell r="B3091">
            <v>0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  <cell r="K3091">
            <v>0</v>
          </cell>
        </row>
        <row r="3092">
          <cell r="A3092" t="str">
            <v>HUGO NAPOLEAO-PI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  <cell r="K3092">
            <v>0</v>
          </cell>
        </row>
        <row r="3093">
          <cell r="A3093" t="str">
            <v>ILHA GRANDE-PI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0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</row>
        <row r="3094">
          <cell r="A3094" t="str">
            <v>INHUMA-PI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</row>
        <row r="3095">
          <cell r="A3095" t="str">
            <v>IPIRANGA DO PIAUI-PI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0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</row>
        <row r="3096">
          <cell r="A3096" t="str">
            <v>ISAIAS COELHO-PI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</row>
        <row r="3097">
          <cell r="A3097" t="str">
            <v>ITAINOPOLIS-PI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  <cell r="K3097">
            <v>0</v>
          </cell>
        </row>
        <row r="3098">
          <cell r="A3098" t="str">
            <v>ITAUEIRA-PI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0</v>
          </cell>
          <cell r="G3098">
            <v>0</v>
          </cell>
          <cell r="H3098">
            <v>0</v>
          </cell>
          <cell r="I3098">
            <v>0</v>
          </cell>
          <cell r="J3098">
            <v>0</v>
          </cell>
          <cell r="K3098">
            <v>0</v>
          </cell>
        </row>
        <row r="3099">
          <cell r="A3099" t="str">
            <v>JACOBINA DO PIAUI-PI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  <cell r="K3099">
            <v>0</v>
          </cell>
        </row>
        <row r="3100">
          <cell r="A3100" t="str">
            <v>JAICOS-PI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  <cell r="K3100">
            <v>0</v>
          </cell>
        </row>
        <row r="3101">
          <cell r="A3101" t="str">
            <v>JARDIM DO MULATO-PI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0</v>
          </cell>
          <cell r="G3101">
            <v>0</v>
          </cell>
          <cell r="H3101">
            <v>0</v>
          </cell>
          <cell r="I3101">
            <v>0</v>
          </cell>
          <cell r="J3101">
            <v>0</v>
          </cell>
          <cell r="K3101">
            <v>0</v>
          </cell>
        </row>
        <row r="3102">
          <cell r="A3102" t="str">
            <v>JATOBA DO PIAUI-PI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0</v>
          </cell>
          <cell r="G3102">
            <v>0</v>
          </cell>
          <cell r="H3102">
            <v>0</v>
          </cell>
          <cell r="I3102">
            <v>0</v>
          </cell>
          <cell r="J3102">
            <v>0</v>
          </cell>
          <cell r="K3102">
            <v>0</v>
          </cell>
        </row>
        <row r="3103">
          <cell r="A3103" t="str">
            <v>JERUMENHA-PI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0</v>
          </cell>
          <cell r="G3103">
            <v>0</v>
          </cell>
          <cell r="H3103">
            <v>0</v>
          </cell>
          <cell r="I3103">
            <v>0</v>
          </cell>
          <cell r="J3103">
            <v>0</v>
          </cell>
          <cell r="K3103">
            <v>0</v>
          </cell>
        </row>
        <row r="3104">
          <cell r="A3104" t="str">
            <v>JOAO COSTA-PI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I3104">
            <v>0</v>
          </cell>
          <cell r="J3104">
            <v>0</v>
          </cell>
          <cell r="K3104">
            <v>0</v>
          </cell>
        </row>
        <row r="3105">
          <cell r="A3105" t="str">
            <v>JOAQUIM PIRES-PI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0</v>
          </cell>
          <cell r="G3105">
            <v>0</v>
          </cell>
          <cell r="H3105">
            <v>0</v>
          </cell>
          <cell r="I3105">
            <v>0</v>
          </cell>
          <cell r="J3105">
            <v>0</v>
          </cell>
          <cell r="K3105">
            <v>0</v>
          </cell>
        </row>
        <row r="3106">
          <cell r="A3106" t="str">
            <v>JOCA MARQUES-PI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0</v>
          </cell>
          <cell r="G3106">
            <v>0</v>
          </cell>
          <cell r="H3106">
            <v>0</v>
          </cell>
          <cell r="I3106">
            <v>0</v>
          </cell>
          <cell r="J3106">
            <v>0</v>
          </cell>
          <cell r="K3106">
            <v>0</v>
          </cell>
        </row>
        <row r="3107">
          <cell r="A3107" t="str">
            <v>JOSE DE FREITAS-PI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0</v>
          </cell>
          <cell r="G3107">
            <v>0</v>
          </cell>
          <cell r="H3107">
            <v>0</v>
          </cell>
          <cell r="I3107">
            <v>0</v>
          </cell>
          <cell r="J3107">
            <v>0</v>
          </cell>
          <cell r="K3107">
            <v>0</v>
          </cell>
        </row>
        <row r="3108">
          <cell r="A3108" t="str">
            <v>JUAZEIRO DO PIAUI-PI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0</v>
          </cell>
          <cell r="J3108">
            <v>0</v>
          </cell>
          <cell r="K3108">
            <v>0</v>
          </cell>
        </row>
        <row r="3109">
          <cell r="A3109" t="str">
            <v>JULIO BORGES-PI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0</v>
          </cell>
          <cell r="J3109">
            <v>0</v>
          </cell>
          <cell r="K3109">
            <v>0</v>
          </cell>
        </row>
        <row r="3110">
          <cell r="A3110" t="str">
            <v>JUREMA-PI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</row>
        <row r="3111">
          <cell r="A3111" t="str">
            <v>LAGOA ALEGRE-PI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</row>
        <row r="3112">
          <cell r="A3112" t="str">
            <v>LAGOA DE SAO FRANCISCO-PI</v>
          </cell>
          <cell r="B3112">
            <v>0</v>
          </cell>
          <cell r="C3112">
            <v>0</v>
          </cell>
          <cell r="D3112">
            <v>0</v>
          </cell>
          <cell r="E3112">
            <v>0</v>
          </cell>
          <cell r="F3112">
            <v>0</v>
          </cell>
          <cell r="G3112">
            <v>0</v>
          </cell>
          <cell r="H3112">
            <v>0</v>
          </cell>
          <cell r="I3112">
            <v>0</v>
          </cell>
          <cell r="J3112">
            <v>0</v>
          </cell>
          <cell r="K3112">
            <v>0</v>
          </cell>
        </row>
        <row r="3113">
          <cell r="A3113" t="str">
            <v>LAGOA DO BARRO DO PIAUI-PI</v>
          </cell>
          <cell r="B3113">
            <v>0</v>
          </cell>
          <cell r="C3113">
            <v>0</v>
          </cell>
          <cell r="D3113">
            <v>0</v>
          </cell>
          <cell r="E3113">
            <v>0</v>
          </cell>
          <cell r="F3113">
            <v>0</v>
          </cell>
          <cell r="G3113">
            <v>0</v>
          </cell>
          <cell r="H3113">
            <v>0</v>
          </cell>
          <cell r="I3113">
            <v>0</v>
          </cell>
          <cell r="J3113">
            <v>0</v>
          </cell>
          <cell r="K3113">
            <v>0</v>
          </cell>
        </row>
        <row r="3114">
          <cell r="A3114" t="str">
            <v>LAGOA DO PIAUI-PI</v>
          </cell>
          <cell r="B3114">
            <v>0</v>
          </cell>
          <cell r="C3114">
            <v>0</v>
          </cell>
          <cell r="D3114">
            <v>0</v>
          </cell>
          <cell r="E3114">
            <v>0</v>
          </cell>
          <cell r="F3114">
            <v>0</v>
          </cell>
          <cell r="G3114">
            <v>0</v>
          </cell>
          <cell r="H3114">
            <v>0</v>
          </cell>
          <cell r="I3114">
            <v>0</v>
          </cell>
          <cell r="J3114">
            <v>0</v>
          </cell>
          <cell r="K3114">
            <v>0</v>
          </cell>
        </row>
        <row r="3115">
          <cell r="A3115" t="str">
            <v>LAGOA DO SITIO-PI</v>
          </cell>
          <cell r="B3115">
            <v>0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  <cell r="G3115">
            <v>0</v>
          </cell>
          <cell r="H3115">
            <v>0</v>
          </cell>
          <cell r="I3115">
            <v>0</v>
          </cell>
          <cell r="J3115">
            <v>0</v>
          </cell>
          <cell r="K3115">
            <v>0</v>
          </cell>
        </row>
        <row r="3116">
          <cell r="A3116" t="str">
            <v>LAGOINHA DO PIAUI-PI</v>
          </cell>
          <cell r="B3116">
            <v>0</v>
          </cell>
          <cell r="C3116">
            <v>0</v>
          </cell>
          <cell r="D3116">
            <v>0</v>
          </cell>
          <cell r="E3116">
            <v>0</v>
          </cell>
          <cell r="F3116">
            <v>0</v>
          </cell>
          <cell r="G3116">
            <v>0</v>
          </cell>
          <cell r="H3116">
            <v>0</v>
          </cell>
          <cell r="I3116">
            <v>0</v>
          </cell>
          <cell r="J3116">
            <v>0</v>
          </cell>
          <cell r="K3116">
            <v>0</v>
          </cell>
        </row>
        <row r="3117">
          <cell r="A3117" t="str">
            <v>LANDRI SALES-PI</v>
          </cell>
          <cell r="B3117">
            <v>0</v>
          </cell>
          <cell r="C3117">
            <v>0</v>
          </cell>
          <cell r="D3117">
            <v>0</v>
          </cell>
          <cell r="E3117">
            <v>0</v>
          </cell>
          <cell r="F3117">
            <v>0</v>
          </cell>
          <cell r="G3117">
            <v>0</v>
          </cell>
          <cell r="H3117">
            <v>0</v>
          </cell>
          <cell r="I3117">
            <v>0</v>
          </cell>
          <cell r="J3117">
            <v>0</v>
          </cell>
          <cell r="K3117">
            <v>0</v>
          </cell>
        </row>
        <row r="3118">
          <cell r="A3118" t="str">
            <v>LUIS CORREIA-PI</v>
          </cell>
          <cell r="B3118">
            <v>0</v>
          </cell>
          <cell r="C3118">
            <v>0</v>
          </cell>
          <cell r="D3118">
            <v>0</v>
          </cell>
          <cell r="E3118">
            <v>0</v>
          </cell>
          <cell r="F3118">
            <v>0</v>
          </cell>
          <cell r="G3118">
            <v>0</v>
          </cell>
          <cell r="H3118">
            <v>0</v>
          </cell>
          <cell r="I3118">
            <v>0</v>
          </cell>
          <cell r="J3118">
            <v>0</v>
          </cell>
          <cell r="K3118">
            <v>0</v>
          </cell>
        </row>
        <row r="3119">
          <cell r="A3119" t="str">
            <v>LUZILANDIA-PI</v>
          </cell>
          <cell r="B3119">
            <v>0</v>
          </cell>
          <cell r="C3119">
            <v>0</v>
          </cell>
          <cell r="D3119">
            <v>0</v>
          </cell>
          <cell r="E3119">
            <v>0</v>
          </cell>
          <cell r="F3119">
            <v>0</v>
          </cell>
          <cell r="G3119">
            <v>0</v>
          </cell>
          <cell r="H3119">
            <v>0</v>
          </cell>
          <cell r="I3119">
            <v>0</v>
          </cell>
          <cell r="J3119">
            <v>0</v>
          </cell>
          <cell r="K3119">
            <v>0</v>
          </cell>
        </row>
        <row r="3120">
          <cell r="A3120" t="str">
            <v>MADEIRO-PI</v>
          </cell>
          <cell r="B3120">
            <v>0</v>
          </cell>
          <cell r="C3120">
            <v>0</v>
          </cell>
          <cell r="D3120">
            <v>0</v>
          </cell>
          <cell r="E3120">
            <v>0</v>
          </cell>
          <cell r="F3120">
            <v>0</v>
          </cell>
          <cell r="G3120">
            <v>0</v>
          </cell>
          <cell r="H3120">
            <v>0</v>
          </cell>
          <cell r="I3120">
            <v>0</v>
          </cell>
          <cell r="J3120">
            <v>0</v>
          </cell>
          <cell r="K3120">
            <v>0</v>
          </cell>
        </row>
        <row r="3121">
          <cell r="A3121" t="str">
            <v>MANOEL EMIDIO-PI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0</v>
          </cell>
          <cell r="G3121">
            <v>0</v>
          </cell>
          <cell r="H3121">
            <v>0</v>
          </cell>
          <cell r="I3121">
            <v>0</v>
          </cell>
          <cell r="J3121">
            <v>0</v>
          </cell>
          <cell r="K3121">
            <v>0</v>
          </cell>
        </row>
        <row r="3122">
          <cell r="A3122" t="str">
            <v>MARCOLANDIA-PI</v>
          </cell>
          <cell r="B3122">
            <v>0</v>
          </cell>
          <cell r="C3122">
            <v>0</v>
          </cell>
          <cell r="D3122">
            <v>0</v>
          </cell>
          <cell r="E3122">
            <v>0</v>
          </cell>
          <cell r="F3122">
            <v>0</v>
          </cell>
          <cell r="G3122">
            <v>0</v>
          </cell>
          <cell r="H3122">
            <v>0</v>
          </cell>
          <cell r="I3122">
            <v>0</v>
          </cell>
          <cell r="J3122">
            <v>0</v>
          </cell>
          <cell r="K3122">
            <v>0</v>
          </cell>
        </row>
        <row r="3123">
          <cell r="A3123" t="str">
            <v>MARCOS PARENTE-PI</v>
          </cell>
          <cell r="B3123">
            <v>0</v>
          </cell>
          <cell r="C3123">
            <v>0</v>
          </cell>
          <cell r="D3123">
            <v>0</v>
          </cell>
          <cell r="E3123">
            <v>0</v>
          </cell>
          <cell r="F3123">
            <v>0</v>
          </cell>
          <cell r="G3123">
            <v>0</v>
          </cell>
          <cell r="H3123">
            <v>0</v>
          </cell>
          <cell r="I3123">
            <v>0</v>
          </cell>
          <cell r="J3123">
            <v>0</v>
          </cell>
          <cell r="K3123">
            <v>0</v>
          </cell>
        </row>
        <row r="3124">
          <cell r="A3124" t="str">
            <v>MASSAPE DO PIAUI-PI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0</v>
          </cell>
          <cell r="G3124">
            <v>0</v>
          </cell>
          <cell r="H3124">
            <v>0</v>
          </cell>
          <cell r="I3124">
            <v>0</v>
          </cell>
          <cell r="J3124">
            <v>0</v>
          </cell>
          <cell r="K3124">
            <v>0</v>
          </cell>
        </row>
        <row r="3125">
          <cell r="A3125" t="str">
            <v>MATIAS OLIMPIO-PI</v>
          </cell>
          <cell r="B3125">
            <v>0</v>
          </cell>
          <cell r="C3125">
            <v>0</v>
          </cell>
          <cell r="D3125">
            <v>0</v>
          </cell>
          <cell r="E3125">
            <v>0</v>
          </cell>
          <cell r="F3125">
            <v>0</v>
          </cell>
          <cell r="G3125">
            <v>0</v>
          </cell>
          <cell r="H3125">
            <v>0</v>
          </cell>
          <cell r="I3125">
            <v>0</v>
          </cell>
          <cell r="J3125">
            <v>0</v>
          </cell>
          <cell r="K3125">
            <v>0</v>
          </cell>
        </row>
        <row r="3126">
          <cell r="A3126" t="str">
            <v>MIGUEL ALVES-PI</v>
          </cell>
          <cell r="B3126">
            <v>0</v>
          </cell>
          <cell r="C3126">
            <v>0</v>
          </cell>
          <cell r="D3126">
            <v>0</v>
          </cell>
          <cell r="E3126">
            <v>0</v>
          </cell>
          <cell r="F3126">
            <v>0</v>
          </cell>
          <cell r="G3126">
            <v>0</v>
          </cell>
          <cell r="H3126">
            <v>0</v>
          </cell>
          <cell r="I3126">
            <v>0</v>
          </cell>
          <cell r="J3126">
            <v>0</v>
          </cell>
          <cell r="K3126">
            <v>0</v>
          </cell>
        </row>
        <row r="3127">
          <cell r="A3127" t="str">
            <v>MIGUEL LEAO-PI</v>
          </cell>
          <cell r="B3127">
            <v>0</v>
          </cell>
          <cell r="C3127">
            <v>0</v>
          </cell>
          <cell r="D3127">
            <v>0</v>
          </cell>
          <cell r="E3127">
            <v>0</v>
          </cell>
          <cell r="F3127">
            <v>0</v>
          </cell>
          <cell r="G3127">
            <v>0</v>
          </cell>
          <cell r="H3127">
            <v>0</v>
          </cell>
          <cell r="I3127">
            <v>0</v>
          </cell>
          <cell r="J3127">
            <v>0</v>
          </cell>
          <cell r="K3127">
            <v>0</v>
          </cell>
        </row>
        <row r="3128">
          <cell r="A3128" t="str">
            <v>MILTON BRANDAO-PI</v>
          </cell>
          <cell r="B3128">
            <v>0</v>
          </cell>
          <cell r="C3128">
            <v>0</v>
          </cell>
          <cell r="D3128">
            <v>0</v>
          </cell>
          <cell r="E3128">
            <v>0</v>
          </cell>
          <cell r="F3128">
            <v>0</v>
          </cell>
          <cell r="G3128">
            <v>0</v>
          </cell>
          <cell r="H3128">
            <v>0</v>
          </cell>
          <cell r="I3128">
            <v>0</v>
          </cell>
          <cell r="J3128">
            <v>0</v>
          </cell>
          <cell r="K3128">
            <v>0</v>
          </cell>
        </row>
        <row r="3129">
          <cell r="A3129" t="str">
            <v>MONSENHOR GIL-PI</v>
          </cell>
          <cell r="B3129">
            <v>0</v>
          </cell>
          <cell r="C3129">
            <v>0</v>
          </cell>
          <cell r="D3129">
            <v>0</v>
          </cell>
          <cell r="E3129">
            <v>0</v>
          </cell>
          <cell r="F3129">
            <v>0</v>
          </cell>
          <cell r="G3129">
            <v>0</v>
          </cell>
          <cell r="H3129">
            <v>0</v>
          </cell>
          <cell r="I3129">
            <v>0</v>
          </cell>
          <cell r="J3129">
            <v>0</v>
          </cell>
          <cell r="K3129">
            <v>0</v>
          </cell>
        </row>
        <row r="3130">
          <cell r="A3130" t="str">
            <v>MONSENHOR HIPOLITO-PI</v>
          </cell>
          <cell r="B3130">
            <v>0</v>
          </cell>
          <cell r="C3130">
            <v>0</v>
          </cell>
          <cell r="D3130">
            <v>0</v>
          </cell>
          <cell r="E3130">
            <v>0</v>
          </cell>
          <cell r="F3130">
            <v>0</v>
          </cell>
          <cell r="G3130">
            <v>0</v>
          </cell>
          <cell r="H3130">
            <v>0</v>
          </cell>
          <cell r="I3130">
            <v>0</v>
          </cell>
          <cell r="J3130">
            <v>0</v>
          </cell>
          <cell r="K3130">
            <v>0</v>
          </cell>
        </row>
        <row r="3131">
          <cell r="A3131" t="str">
            <v>MONTE ALEGRE DO PIAUI-PI</v>
          </cell>
          <cell r="B3131">
            <v>0</v>
          </cell>
          <cell r="C3131">
            <v>0</v>
          </cell>
          <cell r="D3131">
            <v>0</v>
          </cell>
          <cell r="E3131">
            <v>0</v>
          </cell>
          <cell r="F3131">
            <v>0</v>
          </cell>
          <cell r="G3131">
            <v>0</v>
          </cell>
          <cell r="H3131">
            <v>0</v>
          </cell>
          <cell r="I3131">
            <v>0</v>
          </cell>
          <cell r="J3131">
            <v>0</v>
          </cell>
          <cell r="K3131">
            <v>0</v>
          </cell>
        </row>
        <row r="3132">
          <cell r="A3132" t="str">
            <v>MORRO CABECA NO TEMPO-PI</v>
          </cell>
          <cell r="B3132">
            <v>0</v>
          </cell>
          <cell r="C3132">
            <v>0</v>
          </cell>
          <cell r="D3132">
            <v>0</v>
          </cell>
          <cell r="E3132">
            <v>0</v>
          </cell>
          <cell r="F3132">
            <v>0</v>
          </cell>
          <cell r="G3132">
            <v>0</v>
          </cell>
          <cell r="H3132">
            <v>0</v>
          </cell>
          <cell r="I3132">
            <v>0</v>
          </cell>
          <cell r="J3132">
            <v>0</v>
          </cell>
          <cell r="K3132">
            <v>0</v>
          </cell>
        </row>
        <row r="3133">
          <cell r="A3133" t="str">
            <v>MORRO DO CHAPEU DO PIAUI-PI</v>
          </cell>
          <cell r="B3133">
            <v>0</v>
          </cell>
          <cell r="C3133">
            <v>0</v>
          </cell>
          <cell r="D3133">
            <v>0</v>
          </cell>
          <cell r="E3133">
            <v>0</v>
          </cell>
          <cell r="F3133">
            <v>0</v>
          </cell>
          <cell r="G3133">
            <v>0</v>
          </cell>
          <cell r="H3133">
            <v>0</v>
          </cell>
          <cell r="I3133">
            <v>0</v>
          </cell>
          <cell r="J3133">
            <v>0</v>
          </cell>
          <cell r="K3133">
            <v>0</v>
          </cell>
        </row>
        <row r="3134">
          <cell r="A3134" t="str">
            <v>MURICI DOS PORTELAS-PI</v>
          </cell>
          <cell r="B3134">
            <v>0</v>
          </cell>
          <cell r="C3134">
            <v>0</v>
          </cell>
          <cell r="D3134">
            <v>0</v>
          </cell>
          <cell r="E3134">
            <v>0</v>
          </cell>
          <cell r="F3134">
            <v>0</v>
          </cell>
          <cell r="G3134">
            <v>0</v>
          </cell>
          <cell r="H3134">
            <v>0</v>
          </cell>
          <cell r="I3134">
            <v>0</v>
          </cell>
          <cell r="J3134">
            <v>0</v>
          </cell>
          <cell r="K3134">
            <v>0</v>
          </cell>
        </row>
        <row r="3135">
          <cell r="A3135" t="str">
            <v>NAZARE DO PIAUI-PI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0</v>
          </cell>
          <cell r="G3135">
            <v>0</v>
          </cell>
          <cell r="H3135">
            <v>0</v>
          </cell>
          <cell r="I3135">
            <v>0</v>
          </cell>
          <cell r="J3135">
            <v>0</v>
          </cell>
          <cell r="K3135">
            <v>0</v>
          </cell>
        </row>
        <row r="3136">
          <cell r="A3136" t="str">
            <v>NOSSA SENHORA DE NAZARE-PI</v>
          </cell>
          <cell r="B3136">
            <v>0</v>
          </cell>
          <cell r="C3136">
            <v>0</v>
          </cell>
          <cell r="D3136">
            <v>0</v>
          </cell>
          <cell r="E3136">
            <v>0</v>
          </cell>
          <cell r="F3136">
            <v>0</v>
          </cell>
          <cell r="G3136">
            <v>0</v>
          </cell>
          <cell r="H3136">
            <v>0</v>
          </cell>
          <cell r="I3136">
            <v>0</v>
          </cell>
          <cell r="J3136">
            <v>0</v>
          </cell>
          <cell r="K3136">
            <v>0</v>
          </cell>
        </row>
        <row r="3137">
          <cell r="A3137" t="str">
            <v>NOSSA SENHORA DOS REMEDIOS-PI</v>
          </cell>
          <cell r="B3137">
            <v>0</v>
          </cell>
          <cell r="C3137">
            <v>0</v>
          </cell>
          <cell r="D3137">
            <v>0</v>
          </cell>
          <cell r="E3137">
            <v>0</v>
          </cell>
          <cell r="F3137">
            <v>0</v>
          </cell>
          <cell r="G3137">
            <v>0</v>
          </cell>
          <cell r="H3137">
            <v>0</v>
          </cell>
          <cell r="I3137">
            <v>0</v>
          </cell>
          <cell r="J3137">
            <v>0</v>
          </cell>
          <cell r="K3137">
            <v>0</v>
          </cell>
        </row>
        <row r="3138">
          <cell r="A3138" t="str">
            <v>NOVA SANTA RITA-PI</v>
          </cell>
          <cell r="B3138">
            <v>0</v>
          </cell>
          <cell r="C3138">
            <v>0</v>
          </cell>
          <cell r="D3138">
            <v>0</v>
          </cell>
          <cell r="E3138">
            <v>0</v>
          </cell>
          <cell r="F3138">
            <v>0</v>
          </cell>
          <cell r="G3138">
            <v>0</v>
          </cell>
          <cell r="H3138">
            <v>0</v>
          </cell>
          <cell r="I3138">
            <v>0</v>
          </cell>
          <cell r="J3138">
            <v>0</v>
          </cell>
          <cell r="K3138">
            <v>0</v>
          </cell>
        </row>
        <row r="3139">
          <cell r="A3139" t="str">
            <v>NOVO ORIENTE DO PIAUI-PI</v>
          </cell>
          <cell r="B3139">
            <v>0</v>
          </cell>
          <cell r="C3139">
            <v>0</v>
          </cell>
          <cell r="D3139">
            <v>0</v>
          </cell>
          <cell r="E3139">
            <v>0</v>
          </cell>
          <cell r="F3139">
            <v>0</v>
          </cell>
          <cell r="G3139">
            <v>0</v>
          </cell>
          <cell r="H3139">
            <v>0</v>
          </cell>
          <cell r="I3139">
            <v>0</v>
          </cell>
          <cell r="J3139">
            <v>0</v>
          </cell>
          <cell r="K3139">
            <v>0</v>
          </cell>
        </row>
        <row r="3140">
          <cell r="A3140" t="str">
            <v>NOVO SANTO ANTONIO-PI</v>
          </cell>
          <cell r="B3140">
            <v>0</v>
          </cell>
          <cell r="C3140">
            <v>0</v>
          </cell>
          <cell r="D3140">
            <v>0</v>
          </cell>
          <cell r="E3140">
            <v>0</v>
          </cell>
          <cell r="F3140">
            <v>0</v>
          </cell>
          <cell r="G3140">
            <v>0</v>
          </cell>
          <cell r="H3140">
            <v>0</v>
          </cell>
          <cell r="I3140">
            <v>0</v>
          </cell>
          <cell r="J3140">
            <v>0</v>
          </cell>
          <cell r="K3140">
            <v>0</v>
          </cell>
        </row>
        <row r="3141">
          <cell r="A3141" t="str">
            <v>OEIRAS-PI</v>
          </cell>
          <cell r="B3141">
            <v>0</v>
          </cell>
          <cell r="C3141">
            <v>0</v>
          </cell>
          <cell r="D3141">
            <v>0</v>
          </cell>
          <cell r="E3141">
            <v>0</v>
          </cell>
          <cell r="F3141">
            <v>0</v>
          </cell>
          <cell r="G3141">
            <v>0</v>
          </cell>
          <cell r="H3141">
            <v>0</v>
          </cell>
          <cell r="I3141">
            <v>0</v>
          </cell>
          <cell r="J3141">
            <v>0</v>
          </cell>
          <cell r="K3141">
            <v>0</v>
          </cell>
        </row>
        <row r="3142">
          <cell r="A3142" t="str">
            <v>OLHO D'AGUA DO PIAUI-PI</v>
          </cell>
          <cell r="B3142">
            <v>0</v>
          </cell>
          <cell r="C3142">
            <v>0</v>
          </cell>
          <cell r="D3142">
            <v>0</v>
          </cell>
          <cell r="E3142">
            <v>0</v>
          </cell>
          <cell r="F3142">
            <v>0</v>
          </cell>
          <cell r="G3142">
            <v>0</v>
          </cell>
          <cell r="H3142">
            <v>0</v>
          </cell>
          <cell r="I3142">
            <v>0</v>
          </cell>
          <cell r="J3142">
            <v>0</v>
          </cell>
          <cell r="K3142">
            <v>0</v>
          </cell>
        </row>
        <row r="3143">
          <cell r="A3143" t="str">
            <v>PADRE MARCOS-PI</v>
          </cell>
          <cell r="B3143">
            <v>0</v>
          </cell>
          <cell r="C3143">
            <v>0</v>
          </cell>
          <cell r="D3143">
            <v>0</v>
          </cell>
          <cell r="E3143">
            <v>0</v>
          </cell>
          <cell r="F3143">
            <v>0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  <cell r="K3143">
            <v>0</v>
          </cell>
        </row>
        <row r="3144">
          <cell r="A3144" t="str">
            <v>PAES LANDIM-PI</v>
          </cell>
          <cell r="B3144">
            <v>0</v>
          </cell>
          <cell r="C3144">
            <v>0</v>
          </cell>
          <cell r="D3144">
            <v>0</v>
          </cell>
          <cell r="E3144">
            <v>0</v>
          </cell>
          <cell r="F3144">
            <v>0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  <cell r="K3144">
            <v>0</v>
          </cell>
        </row>
        <row r="3145">
          <cell r="A3145" t="str">
            <v>PAJEU DO PIAUI-PI</v>
          </cell>
          <cell r="B3145">
            <v>0</v>
          </cell>
          <cell r="C3145">
            <v>0</v>
          </cell>
          <cell r="D3145">
            <v>0</v>
          </cell>
          <cell r="E3145">
            <v>0</v>
          </cell>
          <cell r="F3145">
            <v>0</v>
          </cell>
          <cell r="G3145">
            <v>0</v>
          </cell>
          <cell r="H3145">
            <v>0</v>
          </cell>
          <cell r="I3145">
            <v>0</v>
          </cell>
          <cell r="J3145">
            <v>0</v>
          </cell>
          <cell r="K3145">
            <v>0</v>
          </cell>
        </row>
        <row r="3146">
          <cell r="A3146" t="str">
            <v>PALMEIRA DO PIAUI-PI</v>
          </cell>
          <cell r="B3146">
            <v>0</v>
          </cell>
          <cell r="C3146">
            <v>0</v>
          </cell>
          <cell r="D3146">
            <v>0</v>
          </cell>
          <cell r="E3146">
            <v>0</v>
          </cell>
          <cell r="F3146">
            <v>0</v>
          </cell>
          <cell r="G3146">
            <v>0</v>
          </cell>
          <cell r="H3146">
            <v>0</v>
          </cell>
          <cell r="I3146">
            <v>0</v>
          </cell>
          <cell r="J3146">
            <v>0</v>
          </cell>
          <cell r="K3146">
            <v>0</v>
          </cell>
        </row>
        <row r="3147">
          <cell r="A3147" t="str">
            <v>PALMEIRAIS-PI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0</v>
          </cell>
          <cell r="G3147">
            <v>0</v>
          </cell>
          <cell r="H3147">
            <v>0</v>
          </cell>
          <cell r="I3147">
            <v>0</v>
          </cell>
          <cell r="J3147">
            <v>0</v>
          </cell>
          <cell r="K3147">
            <v>0</v>
          </cell>
        </row>
        <row r="3148">
          <cell r="A3148" t="str">
            <v>PAQUETA-PI</v>
          </cell>
          <cell r="B3148">
            <v>0</v>
          </cell>
          <cell r="C3148">
            <v>0</v>
          </cell>
          <cell r="D3148">
            <v>0</v>
          </cell>
          <cell r="E3148">
            <v>0</v>
          </cell>
          <cell r="F3148">
            <v>0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  <cell r="K3148">
            <v>0</v>
          </cell>
        </row>
        <row r="3149">
          <cell r="A3149" t="str">
            <v>PARNAGUA-PI</v>
          </cell>
          <cell r="B3149">
            <v>0</v>
          </cell>
          <cell r="C3149">
            <v>0</v>
          </cell>
          <cell r="D3149">
            <v>0</v>
          </cell>
          <cell r="E3149">
            <v>0</v>
          </cell>
          <cell r="F3149">
            <v>0</v>
          </cell>
          <cell r="G3149">
            <v>0</v>
          </cell>
          <cell r="H3149">
            <v>0</v>
          </cell>
          <cell r="I3149">
            <v>0</v>
          </cell>
          <cell r="J3149">
            <v>0</v>
          </cell>
          <cell r="K3149">
            <v>0</v>
          </cell>
        </row>
        <row r="3150">
          <cell r="A3150" t="str">
            <v>PARNAIBA-PI</v>
          </cell>
          <cell r="B3150">
            <v>0</v>
          </cell>
          <cell r="C3150">
            <v>0</v>
          </cell>
          <cell r="D3150">
            <v>0</v>
          </cell>
          <cell r="E3150">
            <v>0</v>
          </cell>
          <cell r="F3150">
            <v>0</v>
          </cell>
          <cell r="G3150">
            <v>0</v>
          </cell>
          <cell r="H3150">
            <v>0</v>
          </cell>
          <cell r="I3150">
            <v>0</v>
          </cell>
          <cell r="J3150">
            <v>0</v>
          </cell>
          <cell r="K3150">
            <v>0</v>
          </cell>
        </row>
        <row r="3151">
          <cell r="A3151" t="str">
            <v>PASSAGEM FRANCA DO PIAUI-PI</v>
          </cell>
          <cell r="B3151">
            <v>0</v>
          </cell>
          <cell r="C3151">
            <v>0</v>
          </cell>
          <cell r="D3151">
            <v>0</v>
          </cell>
          <cell r="E3151">
            <v>0</v>
          </cell>
          <cell r="F3151">
            <v>0</v>
          </cell>
          <cell r="G3151">
            <v>0</v>
          </cell>
          <cell r="H3151">
            <v>0</v>
          </cell>
          <cell r="I3151">
            <v>0</v>
          </cell>
          <cell r="J3151">
            <v>0</v>
          </cell>
          <cell r="K3151">
            <v>0</v>
          </cell>
        </row>
        <row r="3152">
          <cell r="A3152" t="str">
            <v>PATOS DO PIAUI-PI</v>
          </cell>
          <cell r="B3152">
            <v>0</v>
          </cell>
          <cell r="C3152">
            <v>0</v>
          </cell>
          <cell r="D3152">
            <v>0</v>
          </cell>
          <cell r="E3152">
            <v>0</v>
          </cell>
          <cell r="F3152">
            <v>0</v>
          </cell>
          <cell r="G3152">
            <v>0</v>
          </cell>
          <cell r="H3152">
            <v>0</v>
          </cell>
          <cell r="I3152">
            <v>0</v>
          </cell>
          <cell r="J3152">
            <v>0</v>
          </cell>
          <cell r="K3152">
            <v>0</v>
          </cell>
        </row>
        <row r="3153">
          <cell r="A3153" t="str">
            <v>PAU D'ARCO DO PIAUI-PI</v>
          </cell>
          <cell r="B3153">
            <v>0</v>
          </cell>
          <cell r="C3153">
            <v>0</v>
          </cell>
          <cell r="D3153">
            <v>0</v>
          </cell>
          <cell r="E3153">
            <v>0</v>
          </cell>
          <cell r="F3153">
            <v>0</v>
          </cell>
          <cell r="G3153">
            <v>0</v>
          </cell>
          <cell r="H3153">
            <v>0</v>
          </cell>
          <cell r="I3153">
            <v>0</v>
          </cell>
          <cell r="J3153">
            <v>0</v>
          </cell>
          <cell r="K3153">
            <v>0</v>
          </cell>
        </row>
        <row r="3154">
          <cell r="A3154" t="str">
            <v>PAULISTANA-PI</v>
          </cell>
          <cell r="B3154">
            <v>0</v>
          </cell>
          <cell r="C3154">
            <v>0</v>
          </cell>
          <cell r="D3154">
            <v>0</v>
          </cell>
          <cell r="E3154">
            <v>0</v>
          </cell>
          <cell r="F3154">
            <v>0</v>
          </cell>
          <cell r="G3154">
            <v>0</v>
          </cell>
          <cell r="H3154">
            <v>0</v>
          </cell>
          <cell r="I3154">
            <v>0</v>
          </cell>
          <cell r="J3154">
            <v>0</v>
          </cell>
          <cell r="K3154">
            <v>0</v>
          </cell>
        </row>
        <row r="3155">
          <cell r="A3155" t="str">
            <v>PAVUSSU-PI</v>
          </cell>
          <cell r="B3155">
            <v>0</v>
          </cell>
          <cell r="C3155">
            <v>0</v>
          </cell>
          <cell r="D3155">
            <v>0</v>
          </cell>
          <cell r="E3155">
            <v>0</v>
          </cell>
          <cell r="F3155">
            <v>0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  <cell r="K3155">
            <v>0</v>
          </cell>
        </row>
        <row r="3156">
          <cell r="A3156" t="str">
            <v>PEDRO II-PI</v>
          </cell>
          <cell r="B3156">
            <v>0</v>
          </cell>
          <cell r="C3156">
            <v>0</v>
          </cell>
          <cell r="D3156">
            <v>0</v>
          </cell>
          <cell r="E3156">
            <v>0</v>
          </cell>
          <cell r="F3156">
            <v>0</v>
          </cell>
          <cell r="G3156">
            <v>0</v>
          </cell>
          <cell r="H3156">
            <v>0</v>
          </cell>
          <cell r="I3156">
            <v>0</v>
          </cell>
          <cell r="J3156">
            <v>0</v>
          </cell>
          <cell r="K3156">
            <v>0</v>
          </cell>
        </row>
        <row r="3157">
          <cell r="A3157" t="str">
            <v>PEDRO LAURENTINO-PI</v>
          </cell>
          <cell r="B3157">
            <v>0</v>
          </cell>
          <cell r="C3157">
            <v>0</v>
          </cell>
          <cell r="D3157">
            <v>0</v>
          </cell>
          <cell r="E3157">
            <v>0</v>
          </cell>
          <cell r="F3157">
            <v>0</v>
          </cell>
          <cell r="G3157">
            <v>0</v>
          </cell>
          <cell r="H3157">
            <v>0</v>
          </cell>
          <cell r="I3157">
            <v>0</v>
          </cell>
          <cell r="J3157">
            <v>0</v>
          </cell>
          <cell r="K3157">
            <v>0</v>
          </cell>
        </row>
        <row r="3158">
          <cell r="A3158" t="str">
            <v>PICOS-PI</v>
          </cell>
          <cell r="B3158">
            <v>0</v>
          </cell>
          <cell r="C3158">
            <v>0</v>
          </cell>
          <cell r="D3158">
            <v>0</v>
          </cell>
          <cell r="E3158">
            <v>0</v>
          </cell>
          <cell r="F3158">
            <v>0</v>
          </cell>
          <cell r="G3158">
            <v>0</v>
          </cell>
          <cell r="H3158">
            <v>0</v>
          </cell>
          <cell r="I3158">
            <v>0</v>
          </cell>
          <cell r="J3158">
            <v>0</v>
          </cell>
          <cell r="K3158">
            <v>0</v>
          </cell>
        </row>
        <row r="3159">
          <cell r="A3159" t="str">
            <v>PIMENTEIRAS-PI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0</v>
          </cell>
          <cell r="G3159">
            <v>0</v>
          </cell>
          <cell r="H3159">
            <v>0</v>
          </cell>
          <cell r="I3159">
            <v>0</v>
          </cell>
          <cell r="J3159">
            <v>0</v>
          </cell>
          <cell r="K3159">
            <v>0</v>
          </cell>
        </row>
        <row r="3160">
          <cell r="A3160" t="str">
            <v>PIO IX-PI</v>
          </cell>
          <cell r="B3160">
            <v>0</v>
          </cell>
          <cell r="C3160">
            <v>0</v>
          </cell>
          <cell r="D3160">
            <v>0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0</v>
          </cell>
          <cell r="J3160">
            <v>0</v>
          </cell>
          <cell r="K3160">
            <v>0</v>
          </cell>
        </row>
        <row r="3161">
          <cell r="A3161" t="str">
            <v>PIRACURUCA-PI</v>
          </cell>
          <cell r="B3161">
            <v>0</v>
          </cell>
          <cell r="C3161">
            <v>0</v>
          </cell>
          <cell r="D3161">
            <v>0</v>
          </cell>
          <cell r="E3161">
            <v>0</v>
          </cell>
          <cell r="F3161">
            <v>0</v>
          </cell>
          <cell r="G3161">
            <v>0</v>
          </cell>
          <cell r="H3161">
            <v>0</v>
          </cell>
          <cell r="I3161">
            <v>0</v>
          </cell>
          <cell r="J3161">
            <v>0</v>
          </cell>
          <cell r="K3161">
            <v>0</v>
          </cell>
        </row>
        <row r="3162">
          <cell r="A3162" t="str">
            <v>PIRIPIRI-PI</v>
          </cell>
          <cell r="B3162">
            <v>0</v>
          </cell>
          <cell r="C3162">
            <v>0</v>
          </cell>
          <cell r="D3162">
            <v>0</v>
          </cell>
          <cell r="E3162">
            <v>0</v>
          </cell>
          <cell r="F3162">
            <v>0</v>
          </cell>
          <cell r="G3162">
            <v>0</v>
          </cell>
          <cell r="H3162">
            <v>0</v>
          </cell>
          <cell r="I3162">
            <v>0</v>
          </cell>
          <cell r="J3162">
            <v>0</v>
          </cell>
          <cell r="K3162">
            <v>0</v>
          </cell>
        </row>
        <row r="3163">
          <cell r="A3163" t="str">
            <v>PORTO ALEGRE DO PIAUI-PI</v>
          </cell>
          <cell r="B3163">
            <v>0</v>
          </cell>
          <cell r="C3163">
            <v>0</v>
          </cell>
          <cell r="D3163">
            <v>0</v>
          </cell>
          <cell r="E3163">
            <v>0</v>
          </cell>
          <cell r="F3163">
            <v>0</v>
          </cell>
          <cell r="G3163">
            <v>0</v>
          </cell>
          <cell r="H3163">
            <v>0</v>
          </cell>
          <cell r="I3163">
            <v>0</v>
          </cell>
          <cell r="J3163">
            <v>0</v>
          </cell>
          <cell r="K3163">
            <v>0</v>
          </cell>
        </row>
        <row r="3164">
          <cell r="A3164" t="str">
            <v>PORTO-PI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  <cell r="J3164">
            <v>0</v>
          </cell>
          <cell r="K3164">
            <v>0</v>
          </cell>
        </row>
        <row r="3165">
          <cell r="A3165" t="str">
            <v>PRATA DO PIAUI-PI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0</v>
          </cell>
          <cell r="G3165">
            <v>0</v>
          </cell>
          <cell r="H3165">
            <v>0</v>
          </cell>
          <cell r="I3165">
            <v>0</v>
          </cell>
          <cell r="J3165">
            <v>0</v>
          </cell>
          <cell r="K3165">
            <v>0</v>
          </cell>
        </row>
        <row r="3166">
          <cell r="A3166" t="str">
            <v>QUEIMADA NOVA-PI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  <cell r="J3166">
            <v>0</v>
          </cell>
          <cell r="K3166">
            <v>0</v>
          </cell>
        </row>
        <row r="3167">
          <cell r="A3167" t="str">
            <v>REDENCAO DO GURGUEIA-PI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  <cell r="J3167">
            <v>0</v>
          </cell>
          <cell r="K3167">
            <v>0</v>
          </cell>
        </row>
        <row r="3168">
          <cell r="A3168" t="str">
            <v>REGENERACAO-PI</v>
          </cell>
          <cell r="B3168">
            <v>0</v>
          </cell>
          <cell r="C3168">
            <v>0</v>
          </cell>
          <cell r="D3168">
            <v>0</v>
          </cell>
          <cell r="E3168">
            <v>0</v>
          </cell>
          <cell r="F3168">
            <v>0</v>
          </cell>
          <cell r="G3168">
            <v>0</v>
          </cell>
          <cell r="H3168">
            <v>0</v>
          </cell>
          <cell r="I3168">
            <v>0</v>
          </cell>
          <cell r="J3168">
            <v>0</v>
          </cell>
          <cell r="K3168">
            <v>0</v>
          </cell>
        </row>
        <row r="3169">
          <cell r="A3169" t="str">
            <v>RIACHO FRIO-PI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0</v>
          </cell>
          <cell r="G3169">
            <v>0</v>
          </cell>
          <cell r="H3169">
            <v>0</v>
          </cell>
          <cell r="I3169">
            <v>0</v>
          </cell>
          <cell r="J3169">
            <v>0</v>
          </cell>
          <cell r="K3169">
            <v>0</v>
          </cell>
        </row>
        <row r="3170">
          <cell r="A3170" t="str">
            <v>RIBEIRA DO PIAUI-PI</v>
          </cell>
          <cell r="B3170">
            <v>0</v>
          </cell>
          <cell r="C3170">
            <v>0</v>
          </cell>
          <cell r="D3170">
            <v>0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  <cell r="J3170">
            <v>0</v>
          </cell>
          <cell r="K3170">
            <v>0</v>
          </cell>
        </row>
        <row r="3171">
          <cell r="A3171" t="str">
            <v>RIBEIRO GONCALVES-PI</v>
          </cell>
          <cell r="B3171">
            <v>0</v>
          </cell>
          <cell r="C3171">
            <v>0</v>
          </cell>
          <cell r="D3171">
            <v>0</v>
          </cell>
          <cell r="E3171">
            <v>0</v>
          </cell>
          <cell r="F3171">
            <v>0</v>
          </cell>
          <cell r="G3171">
            <v>0</v>
          </cell>
          <cell r="H3171">
            <v>0</v>
          </cell>
          <cell r="I3171">
            <v>0</v>
          </cell>
          <cell r="J3171">
            <v>0</v>
          </cell>
          <cell r="K3171">
            <v>0</v>
          </cell>
        </row>
        <row r="3172">
          <cell r="A3172" t="str">
            <v>RIO GRANDE DO PIAUI-PI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  <cell r="J3172">
            <v>0</v>
          </cell>
          <cell r="K3172">
            <v>0</v>
          </cell>
        </row>
        <row r="3173">
          <cell r="A3173" t="str">
            <v>SANTA CRUZ DO PIAUI-PI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0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  <cell r="K3173">
            <v>0</v>
          </cell>
        </row>
        <row r="3174">
          <cell r="A3174" t="str">
            <v>SANTA CRUZ DOS MILAGRES-PI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  <cell r="K3174">
            <v>0</v>
          </cell>
        </row>
        <row r="3175">
          <cell r="A3175" t="str">
            <v>SANTA FILOMENA-PI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  <cell r="J3175">
            <v>0</v>
          </cell>
          <cell r="K3175">
            <v>0</v>
          </cell>
        </row>
        <row r="3176">
          <cell r="A3176" t="str">
            <v>SANTA LUZ-PI</v>
          </cell>
          <cell r="B3176">
            <v>0</v>
          </cell>
          <cell r="C3176">
            <v>0</v>
          </cell>
          <cell r="D3176">
            <v>0</v>
          </cell>
          <cell r="E3176">
            <v>0</v>
          </cell>
          <cell r="F3176">
            <v>0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  <cell r="K3176">
            <v>0</v>
          </cell>
        </row>
        <row r="3177">
          <cell r="A3177" t="str">
            <v>SANTA ROSA DO PIAUI-PI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0</v>
          </cell>
          <cell r="G3177">
            <v>0</v>
          </cell>
          <cell r="H3177">
            <v>0</v>
          </cell>
          <cell r="I3177">
            <v>0</v>
          </cell>
          <cell r="J3177">
            <v>0</v>
          </cell>
          <cell r="K3177">
            <v>0</v>
          </cell>
        </row>
        <row r="3178">
          <cell r="A3178" t="str">
            <v>SANTANA DO PIAUI-PI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  <cell r="J3178">
            <v>0</v>
          </cell>
          <cell r="K3178">
            <v>0</v>
          </cell>
        </row>
        <row r="3179">
          <cell r="A3179" t="str">
            <v>SANTO ANTONIO DE LISBOA-PI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  <cell r="J3179">
            <v>0</v>
          </cell>
          <cell r="K3179">
            <v>0</v>
          </cell>
        </row>
        <row r="3180">
          <cell r="A3180" t="str">
            <v>SANTO ANTONIO DOS MILAGRES-PI</v>
          </cell>
          <cell r="B3180">
            <v>0</v>
          </cell>
          <cell r="C3180">
            <v>0</v>
          </cell>
          <cell r="D3180">
            <v>0</v>
          </cell>
          <cell r="E3180">
            <v>0</v>
          </cell>
          <cell r="F3180">
            <v>0</v>
          </cell>
          <cell r="G3180">
            <v>0</v>
          </cell>
          <cell r="H3180">
            <v>0</v>
          </cell>
          <cell r="I3180">
            <v>0</v>
          </cell>
          <cell r="J3180">
            <v>0</v>
          </cell>
          <cell r="K3180">
            <v>0</v>
          </cell>
        </row>
        <row r="3181">
          <cell r="A3181" t="str">
            <v>SANTO INACIO DO PIAUI-PI</v>
          </cell>
          <cell r="B3181">
            <v>0</v>
          </cell>
          <cell r="C3181">
            <v>0</v>
          </cell>
          <cell r="D3181">
            <v>0</v>
          </cell>
          <cell r="E3181">
            <v>0</v>
          </cell>
          <cell r="F3181">
            <v>0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  <cell r="K3181">
            <v>0</v>
          </cell>
        </row>
        <row r="3182">
          <cell r="A3182" t="str">
            <v>SAO BRAZ DO PIAUI-PI</v>
          </cell>
          <cell r="B3182">
            <v>0</v>
          </cell>
          <cell r="C3182">
            <v>0</v>
          </cell>
          <cell r="D3182">
            <v>0</v>
          </cell>
          <cell r="E3182">
            <v>0</v>
          </cell>
          <cell r="F3182">
            <v>0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  <cell r="K3182">
            <v>0</v>
          </cell>
        </row>
        <row r="3183">
          <cell r="A3183" t="str">
            <v>SAO FELIX DO PIAUI-PI</v>
          </cell>
          <cell r="B3183">
            <v>0</v>
          </cell>
          <cell r="C3183">
            <v>0</v>
          </cell>
          <cell r="D3183">
            <v>0</v>
          </cell>
          <cell r="E3183">
            <v>0</v>
          </cell>
          <cell r="F3183">
            <v>0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  <cell r="K3183">
            <v>0</v>
          </cell>
        </row>
        <row r="3184">
          <cell r="A3184" t="str">
            <v>SAO FRANCISCO DE ASSIS DO PIAUI-PI</v>
          </cell>
          <cell r="B3184">
            <v>0</v>
          </cell>
          <cell r="C3184">
            <v>0</v>
          </cell>
          <cell r="D3184">
            <v>0</v>
          </cell>
          <cell r="E3184">
            <v>0</v>
          </cell>
          <cell r="F3184">
            <v>0</v>
          </cell>
          <cell r="G3184">
            <v>0</v>
          </cell>
          <cell r="H3184">
            <v>0</v>
          </cell>
          <cell r="I3184">
            <v>0</v>
          </cell>
          <cell r="J3184">
            <v>0</v>
          </cell>
          <cell r="K3184">
            <v>0</v>
          </cell>
        </row>
        <row r="3185">
          <cell r="A3185" t="str">
            <v>SAO FRANCISCO DO PIAUI-PI</v>
          </cell>
          <cell r="B3185">
            <v>0</v>
          </cell>
          <cell r="C3185">
            <v>0</v>
          </cell>
          <cell r="D3185">
            <v>0</v>
          </cell>
          <cell r="E3185">
            <v>0</v>
          </cell>
          <cell r="F3185">
            <v>0</v>
          </cell>
          <cell r="G3185">
            <v>0</v>
          </cell>
          <cell r="H3185">
            <v>0</v>
          </cell>
          <cell r="I3185">
            <v>0</v>
          </cell>
          <cell r="J3185">
            <v>0</v>
          </cell>
          <cell r="K3185">
            <v>0</v>
          </cell>
        </row>
        <row r="3186">
          <cell r="A3186" t="str">
            <v>SAO GONCALO DO GURGUEIA-PI</v>
          </cell>
          <cell r="B3186">
            <v>0</v>
          </cell>
          <cell r="C3186">
            <v>0</v>
          </cell>
          <cell r="D3186">
            <v>0</v>
          </cell>
          <cell r="E3186">
            <v>0</v>
          </cell>
          <cell r="F3186">
            <v>0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  <cell r="K3186">
            <v>0</v>
          </cell>
        </row>
        <row r="3187">
          <cell r="A3187" t="str">
            <v>SAO GONCALO DO PIAUI-PI</v>
          </cell>
          <cell r="B3187">
            <v>0</v>
          </cell>
          <cell r="C3187">
            <v>0</v>
          </cell>
          <cell r="D3187">
            <v>0</v>
          </cell>
          <cell r="E3187">
            <v>0</v>
          </cell>
          <cell r="F3187">
            <v>0</v>
          </cell>
          <cell r="G3187">
            <v>0</v>
          </cell>
          <cell r="H3187">
            <v>0</v>
          </cell>
          <cell r="I3187">
            <v>0</v>
          </cell>
          <cell r="J3187">
            <v>0</v>
          </cell>
          <cell r="K3187">
            <v>0</v>
          </cell>
        </row>
        <row r="3188">
          <cell r="A3188" t="str">
            <v>SAO JOAO DA CANABRAVA-PI</v>
          </cell>
          <cell r="B3188">
            <v>0</v>
          </cell>
          <cell r="C3188">
            <v>0</v>
          </cell>
          <cell r="D3188">
            <v>0</v>
          </cell>
          <cell r="E3188">
            <v>0</v>
          </cell>
          <cell r="F3188">
            <v>0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  <cell r="K3188">
            <v>0</v>
          </cell>
        </row>
        <row r="3189">
          <cell r="A3189" t="str">
            <v>SAO JOAO DA FRONTEIRA-PI</v>
          </cell>
          <cell r="B3189">
            <v>0</v>
          </cell>
          <cell r="C3189">
            <v>0</v>
          </cell>
          <cell r="D3189">
            <v>0</v>
          </cell>
          <cell r="E3189">
            <v>0</v>
          </cell>
          <cell r="F3189">
            <v>0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  <cell r="K3189">
            <v>0</v>
          </cell>
        </row>
        <row r="3190">
          <cell r="A3190" t="str">
            <v>SAO JOAO DA SERRA-PI</v>
          </cell>
          <cell r="B3190">
            <v>0</v>
          </cell>
          <cell r="C3190">
            <v>0</v>
          </cell>
          <cell r="D3190">
            <v>0</v>
          </cell>
          <cell r="E3190">
            <v>0</v>
          </cell>
          <cell r="F3190">
            <v>0</v>
          </cell>
          <cell r="G3190">
            <v>0</v>
          </cell>
          <cell r="H3190">
            <v>0</v>
          </cell>
          <cell r="I3190">
            <v>0</v>
          </cell>
          <cell r="J3190">
            <v>0</v>
          </cell>
          <cell r="K3190">
            <v>0</v>
          </cell>
        </row>
        <row r="3191">
          <cell r="A3191" t="str">
            <v>SAO JOAO DA VARJOTA-PI</v>
          </cell>
          <cell r="B3191">
            <v>0</v>
          </cell>
          <cell r="C3191">
            <v>0</v>
          </cell>
          <cell r="D3191">
            <v>0</v>
          </cell>
          <cell r="E3191">
            <v>0</v>
          </cell>
          <cell r="F3191">
            <v>0</v>
          </cell>
          <cell r="G3191">
            <v>0</v>
          </cell>
          <cell r="H3191">
            <v>0</v>
          </cell>
          <cell r="I3191">
            <v>0</v>
          </cell>
          <cell r="J3191">
            <v>0</v>
          </cell>
          <cell r="K3191">
            <v>0</v>
          </cell>
        </row>
        <row r="3192">
          <cell r="A3192" t="str">
            <v>SAO JOAO DO ARRAIAL-PI</v>
          </cell>
          <cell r="B3192">
            <v>0</v>
          </cell>
          <cell r="C3192">
            <v>0</v>
          </cell>
          <cell r="D3192">
            <v>0</v>
          </cell>
          <cell r="E3192">
            <v>0</v>
          </cell>
          <cell r="F3192">
            <v>0</v>
          </cell>
          <cell r="G3192">
            <v>0</v>
          </cell>
          <cell r="H3192">
            <v>0</v>
          </cell>
          <cell r="I3192">
            <v>0</v>
          </cell>
          <cell r="J3192">
            <v>0</v>
          </cell>
          <cell r="K3192">
            <v>0</v>
          </cell>
        </row>
        <row r="3193">
          <cell r="A3193" t="str">
            <v>SAO JOAO DO PIAUI-PI</v>
          </cell>
          <cell r="B3193">
            <v>0</v>
          </cell>
          <cell r="C3193">
            <v>0</v>
          </cell>
          <cell r="D3193">
            <v>0</v>
          </cell>
          <cell r="E3193">
            <v>0</v>
          </cell>
          <cell r="F3193">
            <v>0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  <cell r="K3193">
            <v>0</v>
          </cell>
        </row>
        <row r="3194">
          <cell r="A3194" t="str">
            <v>SAO JOSE DO DIVINO-PI</v>
          </cell>
          <cell r="B3194">
            <v>0</v>
          </cell>
          <cell r="C3194">
            <v>0</v>
          </cell>
          <cell r="D3194">
            <v>0</v>
          </cell>
          <cell r="E3194">
            <v>0</v>
          </cell>
          <cell r="F3194">
            <v>0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  <cell r="K3194">
            <v>0</v>
          </cell>
        </row>
        <row r="3195">
          <cell r="A3195" t="str">
            <v>SAO JOSE DO PEIXE-PI</v>
          </cell>
          <cell r="B3195">
            <v>0</v>
          </cell>
          <cell r="C3195">
            <v>0</v>
          </cell>
          <cell r="D3195">
            <v>0</v>
          </cell>
          <cell r="E3195">
            <v>0</v>
          </cell>
          <cell r="F3195">
            <v>0</v>
          </cell>
          <cell r="G3195">
            <v>0</v>
          </cell>
          <cell r="H3195">
            <v>0</v>
          </cell>
          <cell r="I3195">
            <v>0</v>
          </cell>
          <cell r="J3195">
            <v>0</v>
          </cell>
          <cell r="K3195">
            <v>0</v>
          </cell>
        </row>
        <row r="3196">
          <cell r="A3196" t="str">
            <v>SAO JOSE DO PIAUI-PI</v>
          </cell>
          <cell r="B3196">
            <v>0</v>
          </cell>
          <cell r="C3196">
            <v>0</v>
          </cell>
          <cell r="D3196">
            <v>0</v>
          </cell>
          <cell r="E3196">
            <v>0</v>
          </cell>
          <cell r="F3196">
            <v>0</v>
          </cell>
          <cell r="G3196">
            <v>0</v>
          </cell>
          <cell r="H3196">
            <v>0</v>
          </cell>
          <cell r="I3196">
            <v>0</v>
          </cell>
          <cell r="J3196">
            <v>0</v>
          </cell>
          <cell r="K3196">
            <v>0</v>
          </cell>
        </row>
        <row r="3197">
          <cell r="A3197" t="str">
            <v>SAO JULIAO-PI</v>
          </cell>
          <cell r="B3197">
            <v>0</v>
          </cell>
          <cell r="C3197">
            <v>0</v>
          </cell>
          <cell r="D3197">
            <v>0</v>
          </cell>
          <cell r="E3197">
            <v>0</v>
          </cell>
          <cell r="F3197">
            <v>0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  <cell r="K3197">
            <v>0</v>
          </cell>
        </row>
        <row r="3198">
          <cell r="A3198" t="str">
            <v>SAO LOURENCO DO PIAUI-PI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  <cell r="K3198">
            <v>0</v>
          </cell>
        </row>
        <row r="3199">
          <cell r="A3199" t="str">
            <v>SAO LUIS DO PIAUI-PI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0</v>
          </cell>
          <cell r="G3199">
            <v>0</v>
          </cell>
          <cell r="H3199">
            <v>0</v>
          </cell>
          <cell r="I3199">
            <v>0</v>
          </cell>
          <cell r="J3199">
            <v>0</v>
          </cell>
          <cell r="K3199">
            <v>0</v>
          </cell>
        </row>
        <row r="3200">
          <cell r="A3200" t="str">
            <v>SAO MIGUEL DA BAIXA GRANDE-PI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0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  <cell r="K3200">
            <v>0</v>
          </cell>
        </row>
        <row r="3201">
          <cell r="A3201" t="str">
            <v>SAO MIGUEL DO FIDALGO-PI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0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  <cell r="K3201">
            <v>0</v>
          </cell>
        </row>
        <row r="3202">
          <cell r="A3202" t="str">
            <v>SAO MIGUEL DO TAPUIO-PI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0</v>
          </cell>
          <cell r="G3202">
            <v>0</v>
          </cell>
          <cell r="H3202">
            <v>0</v>
          </cell>
          <cell r="I3202">
            <v>0</v>
          </cell>
          <cell r="J3202">
            <v>0</v>
          </cell>
          <cell r="K3202">
            <v>0</v>
          </cell>
        </row>
        <row r="3203">
          <cell r="A3203" t="str">
            <v>SAO PEDRO DO PIAUI-PI</v>
          </cell>
          <cell r="B3203">
            <v>0</v>
          </cell>
          <cell r="C3203">
            <v>0</v>
          </cell>
          <cell r="D3203">
            <v>0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  <cell r="J3203">
            <v>0</v>
          </cell>
          <cell r="K3203">
            <v>0</v>
          </cell>
        </row>
        <row r="3204">
          <cell r="A3204" t="str">
            <v>SAO RAIMUNDO NONATO-PI</v>
          </cell>
          <cell r="B3204">
            <v>0</v>
          </cell>
          <cell r="C3204">
            <v>0</v>
          </cell>
          <cell r="D3204">
            <v>0</v>
          </cell>
          <cell r="E3204">
            <v>0</v>
          </cell>
          <cell r="F3204">
            <v>0</v>
          </cell>
          <cell r="G3204">
            <v>0</v>
          </cell>
          <cell r="H3204">
            <v>0</v>
          </cell>
          <cell r="I3204">
            <v>0</v>
          </cell>
          <cell r="J3204">
            <v>0</v>
          </cell>
          <cell r="K3204">
            <v>0</v>
          </cell>
        </row>
        <row r="3205">
          <cell r="A3205" t="str">
            <v>SEBASTIAO BARROS-PI</v>
          </cell>
          <cell r="B3205">
            <v>0</v>
          </cell>
          <cell r="C3205">
            <v>0</v>
          </cell>
          <cell r="D3205">
            <v>0</v>
          </cell>
          <cell r="E3205">
            <v>0</v>
          </cell>
          <cell r="F3205">
            <v>0</v>
          </cell>
          <cell r="G3205">
            <v>0</v>
          </cell>
          <cell r="H3205">
            <v>0</v>
          </cell>
          <cell r="I3205">
            <v>0</v>
          </cell>
          <cell r="J3205">
            <v>0</v>
          </cell>
          <cell r="K3205">
            <v>0</v>
          </cell>
        </row>
        <row r="3206">
          <cell r="A3206" t="str">
            <v>SEBASTIAO LEAL-PI</v>
          </cell>
          <cell r="B3206">
            <v>0</v>
          </cell>
          <cell r="C3206">
            <v>0</v>
          </cell>
          <cell r="D3206">
            <v>0</v>
          </cell>
          <cell r="E3206">
            <v>0</v>
          </cell>
          <cell r="F3206">
            <v>0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  <cell r="K3206">
            <v>0</v>
          </cell>
        </row>
        <row r="3207">
          <cell r="A3207" t="str">
            <v>SIGEFREDO PACHECO-PI</v>
          </cell>
          <cell r="B3207">
            <v>0</v>
          </cell>
          <cell r="C3207">
            <v>0</v>
          </cell>
          <cell r="D3207">
            <v>0</v>
          </cell>
          <cell r="E3207">
            <v>0</v>
          </cell>
          <cell r="F3207">
            <v>0</v>
          </cell>
          <cell r="G3207">
            <v>0</v>
          </cell>
          <cell r="H3207">
            <v>0</v>
          </cell>
          <cell r="I3207">
            <v>0</v>
          </cell>
          <cell r="J3207">
            <v>0</v>
          </cell>
          <cell r="K3207">
            <v>0</v>
          </cell>
        </row>
        <row r="3208">
          <cell r="A3208" t="str">
            <v>SIMOES-PI</v>
          </cell>
          <cell r="B3208">
            <v>0</v>
          </cell>
          <cell r="C3208">
            <v>0</v>
          </cell>
          <cell r="D3208">
            <v>0</v>
          </cell>
          <cell r="E3208">
            <v>0</v>
          </cell>
          <cell r="F3208">
            <v>0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  <cell r="K3208">
            <v>0</v>
          </cell>
        </row>
        <row r="3209">
          <cell r="A3209" t="str">
            <v>SIMPLICIO MENDES-PI</v>
          </cell>
          <cell r="B3209">
            <v>0</v>
          </cell>
          <cell r="C3209">
            <v>0</v>
          </cell>
          <cell r="D3209">
            <v>0</v>
          </cell>
          <cell r="E3209">
            <v>0</v>
          </cell>
          <cell r="F3209">
            <v>0</v>
          </cell>
          <cell r="G3209">
            <v>0</v>
          </cell>
          <cell r="H3209">
            <v>0</v>
          </cell>
          <cell r="I3209">
            <v>0</v>
          </cell>
          <cell r="J3209">
            <v>0</v>
          </cell>
          <cell r="K3209">
            <v>0</v>
          </cell>
        </row>
        <row r="3210">
          <cell r="A3210" t="str">
            <v>SOCORRO DO PIAUI-PI</v>
          </cell>
          <cell r="B3210">
            <v>0</v>
          </cell>
          <cell r="C3210">
            <v>0</v>
          </cell>
          <cell r="D3210">
            <v>0</v>
          </cell>
          <cell r="E3210">
            <v>0</v>
          </cell>
          <cell r="F3210">
            <v>0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  <cell r="K3210">
            <v>0</v>
          </cell>
        </row>
        <row r="3211">
          <cell r="A3211" t="str">
            <v>SUSSUAPARA-PI</v>
          </cell>
          <cell r="B3211">
            <v>0</v>
          </cell>
          <cell r="C3211">
            <v>0</v>
          </cell>
          <cell r="D3211">
            <v>0</v>
          </cell>
          <cell r="E3211">
            <v>0</v>
          </cell>
          <cell r="F3211">
            <v>0</v>
          </cell>
          <cell r="G3211">
            <v>0</v>
          </cell>
          <cell r="H3211">
            <v>0</v>
          </cell>
          <cell r="I3211">
            <v>0</v>
          </cell>
          <cell r="J3211">
            <v>0</v>
          </cell>
          <cell r="K3211">
            <v>0</v>
          </cell>
        </row>
        <row r="3212">
          <cell r="A3212" t="str">
            <v>TAMBORIL DO PIAUI-PI</v>
          </cell>
          <cell r="B3212">
            <v>0</v>
          </cell>
          <cell r="C3212">
            <v>0</v>
          </cell>
          <cell r="D3212">
            <v>0</v>
          </cell>
          <cell r="E3212">
            <v>0</v>
          </cell>
          <cell r="F3212">
            <v>0</v>
          </cell>
          <cell r="G3212">
            <v>0</v>
          </cell>
          <cell r="H3212">
            <v>0</v>
          </cell>
          <cell r="I3212">
            <v>0</v>
          </cell>
          <cell r="J3212">
            <v>0</v>
          </cell>
          <cell r="K3212">
            <v>0</v>
          </cell>
        </row>
        <row r="3213">
          <cell r="A3213" t="str">
            <v>TANQUE DO PIAUI-PI</v>
          </cell>
          <cell r="B3213">
            <v>0</v>
          </cell>
          <cell r="C3213">
            <v>0</v>
          </cell>
          <cell r="D3213">
            <v>0</v>
          </cell>
          <cell r="E3213">
            <v>0</v>
          </cell>
          <cell r="F3213">
            <v>0</v>
          </cell>
          <cell r="G3213">
            <v>0</v>
          </cell>
          <cell r="H3213">
            <v>0</v>
          </cell>
          <cell r="I3213">
            <v>0</v>
          </cell>
          <cell r="J3213">
            <v>0</v>
          </cell>
          <cell r="K3213">
            <v>0</v>
          </cell>
        </row>
        <row r="3214">
          <cell r="A3214" t="str">
            <v>TERESINA-PI</v>
          </cell>
          <cell r="B3214">
            <v>0</v>
          </cell>
          <cell r="C3214">
            <v>0</v>
          </cell>
          <cell r="D3214">
            <v>0</v>
          </cell>
          <cell r="E3214">
            <v>0</v>
          </cell>
          <cell r="F3214">
            <v>0</v>
          </cell>
          <cell r="G3214">
            <v>0</v>
          </cell>
          <cell r="H3214">
            <v>0</v>
          </cell>
          <cell r="I3214">
            <v>0</v>
          </cell>
          <cell r="J3214">
            <v>0</v>
          </cell>
          <cell r="K3214">
            <v>0</v>
          </cell>
        </row>
        <row r="3215">
          <cell r="A3215" t="str">
            <v>UNIAO-PI</v>
          </cell>
          <cell r="B3215">
            <v>0</v>
          </cell>
          <cell r="C3215">
            <v>0</v>
          </cell>
          <cell r="D3215">
            <v>0</v>
          </cell>
          <cell r="E3215">
            <v>0</v>
          </cell>
          <cell r="F3215">
            <v>0</v>
          </cell>
          <cell r="G3215">
            <v>0</v>
          </cell>
          <cell r="H3215">
            <v>0</v>
          </cell>
          <cell r="I3215">
            <v>0</v>
          </cell>
          <cell r="J3215">
            <v>0</v>
          </cell>
          <cell r="K3215">
            <v>0</v>
          </cell>
        </row>
        <row r="3216">
          <cell r="A3216" t="str">
            <v>URUCUI-PI</v>
          </cell>
          <cell r="B3216">
            <v>0</v>
          </cell>
          <cell r="C3216">
            <v>0</v>
          </cell>
          <cell r="D3216">
            <v>0</v>
          </cell>
          <cell r="E3216">
            <v>0</v>
          </cell>
          <cell r="F3216">
            <v>0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  <cell r="K3216">
            <v>0</v>
          </cell>
        </row>
        <row r="3217">
          <cell r="A3217" t="str">
            <v>VALENCA DO PIAUI-PI</v>
          </cell>
          <cell r="B3217">
            <v>0</v>
          </cell>
          <cell r="C3217">
            <v>0</v>
          </cell>
          <cell r="D3217">
            <v>0</v>
          </cell>
          <cell r="E3217">
            <v>0</v>
          </cell>
          <cell r="F3217">
            <v>0</v>
          </cell>
          <cell r="G3217">
            <v>0</v>
          </cell>
          <cell r="H3217">
            <v>0</v>
          </cell>
          <cell r="I3217">
            <v>0</v>
          </cell>
          <cell r="J3217">
            <v>0</v>
          </cell>
          <cell r="K3217">
            <v>0</v>
          </cell>
        </row>
        <row r="3218">
          <cell r="A3218" t="str">
            <v>VARZEA BRANCA-PI</v>
          </cell>
          <cell r="B3218">
            <v>0</v>
          </cell>
          <cell r="C3218">
            <v>0</v>
          </cell>
          <cell r="D3218">
            <v>0</v>
          </cell>
          <cell r="E3218">
            <v>0</v>
          </cell>
          <cell r="F3218">
            <v>0</v>
          </cell>
          <cell r="G3218">
            <v>0</v>
          </cell>
          <cell r="H3218">
            <v>0</v>
          </cell>
          <cell r="I3218">
            <v>0</v>
          </cell>
          <cell r="J3218">
            <v>0</v>
          </cell>
          <cell r="K3218">
            <v>0</v>
          </cell>
        </row>
        <row r="3219">
          <cell r="A3219" t="str">
            <v>VARZEA GRANDE-PI</v>
          </cell>
          <cell r="B3219">
            <v>0</v>
          </cell>
          <cell r="C3219">
            <v>0</v>
          </cell>
          <cell r="D3219">
            <v>0</v>
          </cell>
          <cell r="E3219">
            <v>0</v>
          </cell>
          <cell r="F3219">
            <v>0</v>
          </cell>
          <cell r="G3219">
            <v>0</v>
          </cell>
          <cell r="H3219">
            <v>0</v>
          </cell>
          <cell r="I3219">
            <v>0</v>
          </cell>
          <cell r="J3219">
            <v>0</v>
          </cell>
          <cell r="K3219">
            <v>0</v>
          </cell>
        </row>
        <row r="3220">
          <cell r="A3220" t="str">
            <v>VERA MENDES-PI</v>
          </cell>
          <cell r="B3220">
            <v>0</v>
          </cell>
          <cell r="C3220">
            <v>0</v>
          </cell>
          <cell r="D3220">
            <v>0</v>
          </cell>
          <cell r="E3220">
            <v>0</v>
          </cell>
          <cell r="F3220">
            <v>0</v>
          </cell>
          <cell r="G3220">
            <v>0</v>
          </cell>
          <cell r="H3220">
            <v>0</v>
          </cell>
          <cell r="I3220">
            <v>0</v>
          </cell>
          <cell r="J3220">
            <v>0</v>
          </cell>
          <cell r="K3220">
            <v>0</v>
          </cell>
        </row>
        <row r="3221">
          <cell r="A3221" t="str">
            <v>VILA NOVA DO PIAUI-PI</v>
          </cell>
          <cell r="B3221">
            <v>0</v>
          </cell>
          <cell r="C3221">
            <v>0</v>
          </cell>
          <cell r="D3221">
            <v>0</v>
          </cell>
          <cell r="E3221">
            <v>0</v>
          </cell>
          <cell r="F3221">
            <v>0</v>
          </cell>
          <cell r="G3221">
            <v>0</v>
          </cell>
          <cell r="H3221">
            <v>0</v>
          </cell>
          <cell r="I3221">
            <v>0</v>
          </cell>
          <cell r="J3221">
            <v>0</v>
          </cell>
          <cell r="K3221">
            <v>0</v>
          </cell>
        </row>
        <row r="3222">
          <cell r="A3222" t="str">
            <v>WALL FERRAZ-PI</v>
          </cell>
          <cell r="B3222">
            <v>0</v>
          </cell>
          <cell r="C3222">
            <v>0</v>
          </cell>
          <cell r="D3222">
            <v>0</v>
          </cell>
          <cell r="E3222">
            <v>0</v>
          </cell>
          <cell r="F3222">
            <v>0</v>
          </cell>
          <cell r="G3222">
            <v>0</v>
          </cell>
          <cell r="H3222">
            <v>0</v>
          </cell>
          <cell r="I3222">
            <v>0</v>
          </cell>
          <cell r="J3222">
            <v>0</v>
          </cell>
          <cell r="K3222">
            <v>0</v>
          </cell>
        </row>
        <row r="3223">
          <cell r="A3223" t="str">
            <v>ABATIA-PR</v>
          </cell>
          <cell r="B3223">
            <v>0</v>
          </cell>
          <cell r="C3223">
            <v>0</v>
          </cell>
          <cell r="D3223">
            <v>0</v>
          </cell>
          <cell r="E3223">
            <v>0</v>
          </cell>
          <cell r="F3223">
            <v>0</v>
          </cell>
          <cell r="G3223">
            <v>0</v>
          </cell>
          <cell r="H3223">
            <v>0</v>
          </cell>
          <cell r="I3223">
            <v>0</v>
          </cell>
          <cell r="J3223">
            <v>0</v>
          </cell>
          <cell r="K3223">
            <v>0</v>
          </cell>
        </row>
        <row r="3224">
          <cell r="A3224" t="str">
            <v>ADRIANOPOLIS-PR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0</v>
          </cell>
          <cell r="G3224">
            <v>0</v>
          </cell>
          <cell r="H3224">
            <v>0</v>
          </cell>
          <cell r="I3224">
            <v>0</v>
          </cell>
          <cell r="J3224">
            <v>0</v>
          </cell>
          <cell r="K3224">
            <v>0</v>
          </cell>
        </row>
        <row r="3225">
          <cell r="A3225" t="str">
            <v>AGUDOS DO SUL-PR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  <cell r="J3225">
            <v>0</v>
          </cell>
          <cell r="K3225">
            <v>0</v>
          </cell>
        </row>
        <row r="3226">
          <cell r="A3226" t="str">
            <v>ALMIRANTE TAMANDARE-PR</v>
          </cell>
          <cell r="B3226">
            <v>0</v>
          </cell>
          <cell r="C3226">
            <v>0</v>
          </cell>
          <cell r="D3226">
            <v>0</v>
          </cell>
          <cell r="E3226">
            <v>0</v>
          </cell>
          <cell r="F3226">
            <v>0</v>
          </cell>
          <cell r="G3226">
            <v>0</v>
          </cell>
          <cell r="H3226">
            <v>0</v>
          </cell>
          <cell r="I3226">
            <v>0</v>
          </cell>
          <cell r="J3226">
            <v>0</v>
          </cell>
          <cell r="K3226">
            <v>0</v>
          </cell>
        </row>
        <row r="3227">
          <cell r="A3227" t="str">
            <v>ALTAMIRA DO PARANA-PR</v>
          </cell>
          <cell r="B3227">
            <v>0</v>
          </cell>
          <cell r="C3227">
            <v>0</v>
          </cell>
          <cell r="D3227">
            <v>0</v>
          </cell>
          <cell r="E3227">
            <v>0</v>
          </cell>
          <cell r="F3227">
            <v>0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  <cell r="K3227">
            <v>0</v>
          </cell>
        </row>
        <row r="3228">
          <cell r="A3228" t="str">
            <v>ALTO PARANA-PR</v>
          </cell>
          <cell r="B3228">
            <v>0</v>
          </cell>
          <cell r="C3228">
            <v>0</v>
          </cell>
          <cell r="D3228">
            <v>0</v>
          </cell>
          <cell r="E3228">
            <v>0</v>
          </cell>
          <cell r="F3228">
            <v>0</v>
          </cell>
          <cell r="G3228">
            <v>0</v>
          </cell>
          <cell r="H3228">
            <v>0</v>
          </cell>
          <cell r="I3228">
            <v>0</v>
          </cell>
          <cell r="J3228">
            <v>0</v>
          </cell>
          <cell r="K3228">
            <v>0</v>
          </cell>
        </row>
        <row r="3229">
          <cell r="A3229" t="str">
            <v>ALTO PIQUIRI-PR</v>
          </cell>
          <cell r="B3229">
            <v>0</v>
          </cell>
          <cell r="C3229">
            <v>0</v>
          </cell>
          <cell r="D3229">
            <v>0</v>
          </cell>
          <cell r="E3229">
            <v>0</v>
          </cell>
          <cell r="F3229">
            <v>0</v>
          </cell>
          <cell r="G3229">
            <v>0</v>
          </cell>
          <cell r="H3229">
            <v>0</v>
          </cell>
          <cell r="I3229">
            <v>0</v>
          </cell>
          <cell r="J3229">
            <v>0</v>
          </cell>
          <cell r="K3229">
            <v>0</v>
          </cell>
        </row>
        <row r="3230">
          <cell r="A3230" t="str">
            <v>ALTONIA-PR</v>
          </cell>
          <cell r="B3230">
            <v>0</v>
          </cell>
          <cell r="C3230">
            <v>0</v>
          </cell>
          <cell r="D3230">
            <v>0</v>
          </cell>
          <cell r="E3230">
            <v>0</v>
          </cell>
          <cell r="F3230">
            <v>0</v>
          </cell>
          <cell r="G3230">
            <v>0</v>
          </cell>
          <cell r="H3230">
            <v>0</v>
          </cell>
          <cell r="I3230">
            <v>0</v>
          </cell>
          <cell r="J3230">
            <v>0</v>
          </cell>
          <cell r="K3230">
            <v>0</v>
          </cell>
        </row>
        <row r="3231">
          <cell r="A3231" t="str">
            <v>ALVORADA DO SUL-PR</v>
          </cell>
          <cell r="B3231">
            <v>0</v>
          </cell>
          <cell r="C3231">
            <v>0</v>
          </cell>
          <cell r="D3231">
            <v>0</v>
          </cell>
          <cell r="E3231">
            <v>0</v>
          </cell>
          <cell r="F3231">
            <v>0</v>
          </cell>
          <cell r="G3231">
            <v>0</v>
          </cell>
          <cell r="H3231">
            <v>0</v>
          </cell>
          <cell r="I3231">
            <v>0</v>
          </cell>
          <cell r="J3231">
            <v>0</v>
          </cell>
          <cell r="K3231">
            <v>0</v>
          </cell>
        </row>
        <row r="3232">
          <cell r="A3232" t="str">
            <v>AMAPORA-PR</v>
          </cell>
          <cell r="B3232">
            <v>0</v>
          </cell>
          <cell r="C3232">
            <v>0</v>
          </cell>
          <cell r="D3232">
            <v>0</v>
          </cell>
          <cell r="E3232">
            <v>0</v>
          </cell>
          <cell r="F3232">
            <v>0</v>
          </cell>
          <cell r="G3232">
            <v>0</v>
          </cell>
          <cell r="H3232">
            <v>0</v>
          </cell>
          <cell r="I3232">
            <v>0</v>
          </cell>
          <cell r="J3232">
            <v>0</v>
          </cell>
          <cell r="K3232">
            <v>0</v>
          </cell>
        </row>
        <row r="3233">
          <cell r="A3233" t="str">
            <v>AMPERE-PR</v>
          </cell>
          <cell r="B3233">
            <v>0</v>
          </cell>
          <cell r="C3233">
            <v>0</v>
          </cell>
          <cell r="D3233">
            <v>0</v>
          </cell>
          <cell r="E3233">
            <v>0</v>
          </cell>
          <cell r="F3233">
            <v>0</v>
          </cell>
          <cell r="G3233">
            <v>0</v>
          </cell>
          <cell r="H3233">
            <v>0</v>
          </cell>
          <cell r="I3233">
            <v>0</v>
          </cell>
          <cell r="J3233">
            <v>0</v>
          </cell>
          <cell r="K3233">
            <v>0</v>
          </cell>
        </row>
        <row r="3234">
          <cell r="A3234" t="str">
            <v>ANAHY-PR</v>
          </cell>
          <cell r="B3234">
            <v>0</v>
          </cell>
          <cell r="C3234">
            <v>0</v>
          </cell>
          <cell r="D3234">
            <v>0</v>
          </cell>
          <cell r="E3234">
            <v>0</v>
          </cell>
          <cell r="F3234">
            <v>0</v>
          </cell>
          <cell r="G3234">
            <v>0</v>
          </cell>
          <cell r="H3234">
            <v>0</v>
          </cell>
          <cell r="I3234">
            <v>0</v>
          </cell>
          <cell r="J3234">
            <v>0</v>
          </cell>
          <cell r="K3234">
            <v>0</v>
          </cell>
        </row>
        <row r="3235">
          <cell r="A3235" t="str">
            <v>ANDIRA-PR</v>
          </cell>
          <cell r="B3235">
            <v>0</v>
          </cell>
          <cell r="C3235">
            <v>0</v>
          </cell>
          <cell r="D3235">
            <v>0</v>
          </cell>
          <cell r="E3235">
            <v>0</v>
          </cell>
          <cell r="F3235">
            <v>0</v>
          </cell>
          <cell r="G3235">
            <v>0</v>
          </cell>
          <cell r="H3235">
            <v>0</v>
          </cell>
          <cell r="I3235">
            <v>0</v>
          </cell>
          <cell r="J3235">
            <v>0</v>
          </cell>
          <cell r="K3235">
            <v>0</v>
          </cell>
        </row>
        <row r="3236">
          <cell r="A3236" t="str">
            <v>ANGULO-PR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0</v>
          </cell>
          <cell r="G3236">
            <v>0</v>
          </cell>
          <cell r="H3236">
            <v>0</v>
          </cell>
          <cell r="I3236">
            <v>0</v>
          </cell>
          <cell r="J3236">
            <v>0</v>
          </cell>
          <cell r="K3236">
            <v>0</v>
          </cell>
        </row>
        <row r="3237">
          <cell r="A3237" t="str">
            <v>ANTONINA-PR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0</v>
          </cell>
          <cell r="G3237">
            <v>0</v>
          </cell>
          <cell r="H3237">
            <v>0</v>
          </cell>
          <cell r="I3237">
            <v>0</v>
          </cell>
          <cell r="J3237">
            <v>0</v>
          </cell>
          <cell r="K3237">
            <v>0</v>
          </cell>
        </row>
        <row r="3238">
          <cell r="A3238" t="str">
            <v>ANTONIO OLINTO-PR</v>
          </cell>
          <cell r="B3238">
            <v>0</v>
          </cell>
          <cell r="C3238">
            <v>0</v>
          </cell>
          <cell r="D3238">
            <v>0</v>
          </cell>
          <cell r="E3238">
            <v>0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  <cell r="J3238">
            <v>0</v>
          </cell>
          <cell r="K3238">
            <v>0</v>
          </cell>
        </row>
        <row r="3239">
          <cell r="A3239" t="str">
            <v>APUCARANA-PR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0</v>
          </cell>
          <cell r="G3239">
            <v>0</v>
          </cell>
          <cell r="H3239">
            <v>0</v>
          </cell>
          <cell r="I3239">
            <v>0</v>
          </cell>
          <cell r="J3239">
            <v>0</v>
          </cell>
          <cell r="K3239">
            <v>0</v>
          </cell>
        </row>
        <row r="3240">
          <cell r="A3240" t="str">
            <v>ARAPONGAS-PR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0</v>
          </cell>
          <cell r="G3240">
            <v>0</v>
          </cell>
          <cell r="H3240">
            <v>0</v>
          </cell>
          <cell r="I3240">
            <v>0</v>
          </cell>
          <cell r="J3240">
            <v>0</v>
          </cell>
          <cell r="K3240">
            <v>0</v>
          </cell>
        </row>
        <row r="3241">
          <cell r="A3241" t="str">
            <v>ARAPOTI-PR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0</v>
          </cell>
          <cell r="J3241">
            <v>0</v>
          </cell>
          <cell r="K3241">
            <v>0</v>
          </cell>
        </row>
        <row r="3242">
          <cell r="A3242" t="str">
            <v>ARAPUA-PR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0</v>
          </cell>
          <cell r="J3242">
            <v>0</v>
          </cell>
          <cell r="K3242">
            <v>0</v>
          </cell>
        </row>
        <row r="3243">
          <cell r="A3243" t="str">
            <v>ARARUNA-PR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0</v>
          </cell>
          <cell r="J3243">
            <v>0</v>
          </cell>
          <cell r="K3243">
            <v>0</v>
          </cell>
        </row>
        <row r="3244">
          <cell r="A3244" t="str">
            <v>ARAUCARIA-PR</v>
          </cell>
          <cell r="B3244">
            <v>0</v>
          </cell>
          <cell r="C3244">
            <v>20809.21</v>
          </cell>
          <cell r="D3244">
            <v>29116.49</v>
          </cell>
          <cell r="E3244">
            <v>3624.54</v>
          </cell>
          <cell r="F3244">
            <v>53550.239999999998</v>
          </cell>
          <cell r="G3244">
            <v>0</v>
          </cell>
          <cell r="H3244">
            <v>16931.23</v>
          </cell>
          <cell r="I3244">
            <v>24198.36</v>
          </cell>
          <cell r="J3244">
            <v>2995.59</v>
          </cell>
          <cell r="K3244">
            <v>44125.18</v>
          </cell>
        </row>
        <row r="3245">
          <cell r="A3245" t="str">
            <v>ARIRANHA DO IVAI-PR</v>
          </cell>
          <cell r="B3245">
            <v>0</v>
          </cell>
          <cell r="C3245">
            <v>0</v>
          </cell>
          <cell r="D3245">
            <v>0</v>
          </cell>
          <cell r="E3245">
            <v>0</v>
          </cell>
          <cell r="F3245">
            <v>0</v>
          </cell>
          <cell r="G3245">
            <v>0</v>
          </cell>
          <cell r="H3245">
            <v>0</v>
          </cell>
          <cell r="I3245">
            <v>0</v>
          </cell>
          <cell r="J3245">
            <v>0</v>
          </cell>
          <cell r="K3245">
            <v>0</v>
          </cell>
        </row>
        <row r="3246">
          <cell r="A3246" t="str">
            <v>ASSAI-PR</v>
          </cell>
          <cell r="B3246">
            <v>0</v>
          </cell>
          <cell r="C3246">
            <v>0</v>
          </cell>
          <cell r="D3246">
            <v>0</v>
          </cell>
          <cell r="E3246">
            <v>0</v>
          </cell>
          <cell r="F3246">
            <v>0</v>
          </cell>
          <cell r="G3246">
            <v>0</v>
          </cell>
          <cell r="H3246">
            <v>0</v>
          </cell>
          <cell r="I3246">
            <v>0</v>
          </cell>
          <cell r="J3246">
            <v>0</v>
          </cell>
          <cell r="K3246">
            <v>0</v>
          </cell>
        </row>
        <row r="3247">
          <cell r="A3247" t="str">
            <v>ASSIS CHATEAUBRIAND-PR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  <cell r="J3247">
            <v>0</v>
          </cell>
          <cell r="K3247">
            <v>0</v>
          </cell>
        </row>
        <row r="3248">
          <cell r="A3248" t="str">
            <v>ASTORGA-PR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  <cell r="J3248">
            <v>0</v>
          </cell>
          <cell r="K3248">
            <v>0</v>
          </cell>
        </row>
        <row r="3249">
          <cell r="A3249" t="str">
            <v>ATALAIA-PR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  <cell r="J3249">
            <v>0</v>
          </cell>
          <cell r="K3249">
            <v>0</v>
          </cell>
        </row>
        <row r="3250">
          <cell r="A3250" t="str">
            <v>BALSA NOVA-PR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  <cell r="J3250">
            <v>0</v>
          </cell>
          <cell r="K3250">
            <v>0</v>
          </cell>
        </row>
        <row r="3251">
          <cell r="A3251" t="str">
            <v>BANDEIRANTES-PR</v>
          </cell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  <cell r="J3251">
            <v>0</v>
          </cell>
          <cell r="K3251">
            <v>0</v>
          </cell>
        </row>
        <row r="3252">
          <cell r="A3252" t="str">
            <v>BARBOSA FERRAZ-PR</v>
          </cell>
          <cell r="B3252">
            <v>0</v>
          </cell>
          <cell r="C3252">
            <v>0</v>
          </cell>
          <cell r="D3252">
            <v>0</v>
          </cell>
          <cell r="E3252">
            <v>0</v>
          </cell>
          <cell r="F3252">
            <v>0</v>
          </cell>
          <cell r="G3252">
            <v>0</v>
          </cell>
          <cell r="H3252">
            <v>0</v>
          </cell>
          <cell r="I3252">
            <v>0</v>
          </cell>
          <cell r="J3252">
            <v>0</v>
          </cell>
          <cell r="K3252">
            <v>0</v>
          </cell>
        </row>
        <row r="3253">
          <cell r="A3253" t="str">
            <v>BARRA DO JACARE-PR</v>
          </cell>
          <cell r="B3253">
            <v>0</v>
          </cell>
          <cell r="C3253">
            <v>0</v>
          </cell>
          <cell r="D3253">
            <v>0</v>
          </cell>
          <cell r="E3253">
            <v>0</v>
          </cell>
          <cell r="F3253">
            <v>0</v>
          </cell>
          <cell r="G3253">
            <v>0</v>
          </cell>
          <cell r="H3253">
            <v>0</v>
          </cell>
          <cell r="I3253">
            <v>0</v>
          </cell>
          <cell r="J3253">
            <v>0</v>
          </cell>
          <cell r="K3253">
            <v>0</v>
          </cell>
        </row>
        <row r="3254">
          <cell r="A3254" t="str">
            <v>BARRACAO-PR</v>
          </cell>
          <cell r="B3254">
            <v>0</v>
          </cell>
          <cell r="C3254">
            <v>0</v>
          </cell>
          <cell r="D3254">
            <v>0</v>
          </cell>
          <cell r="E3254">
            <v>0</v>
          </cell>
          <cell r="F3254">
            <v>0</v>
          </cell>
          <cell r="G3254">
            <v>0</v>
          </cell>
          <cell r="H3254">
            <v>0</v>
          </cell>
          <cell r="I3254">
            <v>0</v>
          </cell>
          <cell r="J3254">
            <v>0</v>
          </cell>
          <cell r="K3254">
            <v>0</v>
          </cell>
        </row>
        <row r="3255">
          <cell r="A3255" t="str">
            <v>BELA VISTA DA CAROBA-PR</v>
          </cell>
          <cell r="B3255">
            <v>0</v>
          </cell>
          <cell r="C3255">
            <v>0</v>
          </cell>
          <cell r="D3255">
            <v>0</v>
          </cell>
          <cell r="E3255">
            <v>0</v>
          </cell>
          <cell r="F3255">
            <v>0</v>
          </cell>
          <cell r="G3255">
            <v>0</v>
          </cell>
          <cell r="H3255">
            <v>0</v>
          </cell>
          <cell r="I3255">
            <v>0</v>
          </cell>
          <cell r="J3255">
            <v>0</v>
          </cell>
          <cell r="K3255">
            <v>0</v>
          </cell>
        </row>
        <row r="3256">
          <cell r="A3256" t="str">
            <v>BELA VISTA DO PARAISO-PR</v>
          </cell>
          <cell r="B3256">
            <v>0</v>
          </cell>
          <cell r="C3256">
            <v>0</v>
          </cell>
          <cell r="D3256">
            <v>0</v>
          </cell>
          <cell r="E3256">
            <v>0</v>
          </cell>
          <cell r="F3256">
            <v>0</v>
          </cell>
          <cell r="G3256">
            <v>0</v>
          </cell>
          <cell r="H3256">
            <v>0</v>
          </cell>
          <cell r="I3256">
            <v>0</v>
          </cell>
          <cell r="J3256">
            <v>0</v>
          </cell>
          <cell r="K3256">
            <v>0</v>
          </cell>
        </row>
        <row r="3257">
          <cell r="A3257" t="str">
            <v>BITURUNA-PR</v>
          </cell>
          <cell r="B3257">
            <v>0</v>
          </cell>
          <cell r="C3257">
            <v>0</v>
          </cell>
          <cell r="D3257">
            <v>0</v>
          </cell>
          <cell r="E3257">
            <v>0</v>
          </cell>
          <cell r="F3257">
            <v>0</v>
          </cell>
          <cell r="G3257">
            <v>0</v>
          </cell>
          <cell r="H3257">
            <v>0</v>
          </cell>
          <cell r="I3257">
            <v>0</v>
          </cell>
          <cell r="J3257">
            <v>0</v>
          </cell>
          <cell r="K3257">
            <v>0</v>
          </cell>
        </row>
        <row r="3258">
          <cell r="A3258" t="str">
            <v>BOA ESPERANCA DO IGUACU-PR</v>
          </cell>
          <cell r="B3258">
            <v>0</v>
          </cell>
          <cell r="C3258">
            <v>0</v>
          </cell>
          <cell r="D3258">
            <v>0</v>
          </cell>
          <cell r="E3258">
            <v>0</v>
          </cell>
          <cell r="F3258">
            <v>0</v>
          </cell>
          <cell r="G3258">
            <v>0</v>
          </cell>
          <cell r="H3258">
            <v>0</v>
          </cell>
          <cell r="I3258">
            <v>0</v>
          </cell>
          <cell r="J3258">
            <v>0</v>
          </cell>
          <cell r="K3258">
            <v>0</v>
          </cell>
        </row>
        <row r="3259">
          <cell r="A3259" t="str">
            <v>BOA ESPERANCA-PR</v>
          </cell>
          <cell r="B3259">
            <v>0</v>
          </cell>
          <cell r="C3259">
            <v>0</v>
          </cell>
          <cell r="D3259">
            <v>0</v>
          </cell>
          <cell r="E3259">
            <v>0</v>
          </cell>
          <cell r="F3259">
            <v>0</v>
          </cell>
          <cell r="G3259">
            <v>0</v>
          </cell>
          <cell r="H3259">
            <v>0</v>
          </cell>
          <cell r="I3259">
            <v>0</v>
          </cell>
          <cell r="J3259">
            <v>0</v>
          </cell>
          <cell r="K3259">
            <v>0</v>
          </cell>
        </row>
        <row r="3260">
          <cell r="A3260" t="str">
            <v>BOA VENTURA DE SAO ROQUE-PR</v>
          </cell>
          <cell r="B3260">
            <v>0</v>
          </cell>
          <cell r="C3260">
            <v>0</v>
          </cell>
          <cell r="D3260">
            <v>0</v>
          </cell>
          <cell r="E3260">
            <v>0</v>
          </cell>
          <cell r="F3260">
            <v>0</v>
          </cell>
          <cell r="G3260">
            <v>0</v>
          </cell>
          <cell r="H3260">
            <v>0</v>
          </cell>
          <cell r="I3260">
            <v>0</v>
          </cell>
          <cell r="J3260">
            <v>0</v>
          </cell>
          <cell r="K3260">
            <v>0</v>
          </cell>
        </row>
        <row r="3261">
          <cell r="A3261" t="str">
            <v>BOA VISTA DA APARECIDA-PR</v>
          </cell>
          <cell r="B3261">
            <v>0</v>
          </cell>
          <cell r="C3261">
            <v>0</v>
          </cell>
          <cell r="D3261">
            <v>0</v>
          </cell>
          <cell r="E3261">
            <v>0</v>
          </cell>
          <cell r="F3261">
            <v>0</v>
          </cell>
          <cell r="G3261">
            <v>0</v>
          </cell>
          <cell r="H3261">
            <v>0</v>
          </cell>
          <cell r="I3261">
            <v>0</v>
          </cell>
          <cell r="J3261">
            <v>0</v>
          </cell>
          <cell r="K3261">
            <v>0</v>
          </cell>
        </row>
        <row r="3262">
          <cell r="A3262" t="str">
            <v>BOCAIUVA DO SUL-PR</v>
          </cell>
          <cell r="B3262">
            <v>0</v>
          </cell>
          <cell r="C3262">
            <v>0</v>
          </cell>
          <cell r="D3262">
            <v>0</v>
          </cell>
          <cell r="E3262">
            <v>0</v>
          </cell>
          <cell r="F3262">
            <v>0</v>
          </cell>
          <cell r="G3262">
            <v>0</v>
          </cell>
          <cell r="H3262">
            <v>0</v>
          </cell>
          <cell r="I3262">
            <v>0</v>
          </cell>
          <cell r="J3262">
            <v>0</v>
          </cell>
          <cell r="K3262">
            <v>0</v>
          </cell>
        </row>
        <row r="3263">
          <cell r="A3263" t="str">
            <v>BOM JESUS DO SUL-PR</v>
          </cell>
          <cell r="B3263">
            <v>0</v>
          </cell>
          <cell r="C3263">
            <v>0</v>
          </cell>
          <cell r="D3263">
            <v>0</v>
          </cell>
          <cell r="E3263">
            <v>0</v>
          </cell>
          <cell r="F3263">
            <v>0</v>
          </cell>
          <cell r="G3263">
            <v>0</v>
          </cell>
          <cell r="H3263">
            <v>0</v>
          </cell>
          <cell r="I3263">
            <v>0</v>
          </cell>
          <cell r="J3263">
            <v>0</v>
          </cell>
          <cell r="K3263">
            <v>0</v>
          </cell>
        </row>
        <row r="3264">
          <cell r="A3264" t="str">
            <v>BOM SUCESSO DO SUL-PR</v>
          </cell>
          <cell r="B3264">
            <v>0</v>
          </cell>
          <cell r="C3264">
            <v>0</v>
          </cell>
          <cell r="D3264">
            <v>0</v>
          </cell>
          <cell r="E3264">
            <v>0</v>
          </cell>
          <cell r="F3264">
            <v>0</v>
          </cell>
          <cell r="G3264">
            <v>0</v>
          </cell>
          <cell r="H3264">
            <v>0</v>
          </cell>
          <cell r="I3264">
            <v>0</v>
          </cell>
          <cell r="J3264">
            <v>0</v>
          </cell>
          <cell r="K3264">
            <v>0</v>
          </cell>
        </row>
        <row r="3265">
          <cell r="A3265" t="str">
            <v>BOM SUCESSO-PR</v>
          </cell>
          <cell r="B3265">
            <v>0</v>
          </cell>
          <cell r="C3265">
            <v>0</v>
          </cell>
          <cell r="D3265">
            <v>0</v>
          </cell>
          <cell r="E3265">
            <v>0</v>
          </cell>
          <cell r="F3265">
            <v>0</v>
          </cell>
          <cell r="G3265">
            <v>0</v>
          </cell>
          <cell r="H3265">
            <v>0</v>
          </cell>
          <cell r="I3265">
            <v>0</v>
          </cell>
          <cell r="J3265">
            <v>0</v>
          </cell>
          <cell r="K3265">
            <v>0</v>
          </cell>
        </row>
        <row r="3266">
          <cell r="A3266" t="str">
            <v>BORRAZOPOLIS-PR</v>
          </cell>
          <cell r="B3266">
            <v>0</v>
          </cell>
          <cell r="C3266">
            <v>0</v>
          </cell>
          <cell r="D3266">
            <v>0</v>
          </cell>
          <cell r="E3266">
            <v>0</v>
          </cell>
          <cell r="F3266">
            <v>0</v>
          </cell>
          <cell r="G3266">
            <v>0</v>
          </cell>
          <cell r="H3266">
            <v>0</v>
          </cell>
          <cell r="I3266">
            <v>0</v>
          </cell>
          <cell r="J3266">
            <v>0</v>
          </cell>
          <cell r="K3266">
            <v>0</v>
          </cell>
        </row>
        <row r="3267">
          <cell r="A3267" t="str">
            <v>BRAGANEY-PR</v>
          </cell>
          <cell r="B3267">
            <v>0</v>
          </cell>
          <cell r="C3267">
            <v>0</v>
          </cell>
          <cell r="D3267">
            <v>0</v>
          </cell>
          <cell r="E3267">
            <v>0</v>
          </cell>
          <cell r="F3267">
            <v>0</v>
          </cell>
          <cell r="G3267">
            <v>0</v>
          </cell>
          <cell r="H3267">
            <v>0</v>
          </cell>
          <cell r="I3267">
            <v>0</v>
          </cell>
          <cell r="J3267">
            <v>0</v>
          </cell>
          <cell r="K3267">
            <v>0</v>
          </cell>
        </row>
        <row r="3268">
          <cell r="A3268" t="str">
            <v>BRASILANDIA DO SUL-PR</v>
          </cell>
          <cell r="B3268">
            <v>0</v>
          </cell>
          <cell r="C3268">
            <v>0</v>
          </cell>
          <cell r="D3268">
            <v>0</v>
          </cell>
          <cell r="E3268">
            <v>0</v>
          </cell>
          <cell r="F3268">
            <v>0</v>
          </cell>
          <cell r="G3268">
            <v>0</v>
          </cell>
          <cell r="H3268">
            <v>0</v>
          </cell>
          <cell r="I3268">
            <v>0</v>
          </cell>
          <cell r="J3268">
            <v>0</v>
          </cell>
          <cell r="K3268">
            <v>0</v>
          </cell>
        </row>
        <row r="3269">
          <cell r="A3269" t="str">
            <v>CAFEARA-PR</v>
          </cell>
          <cell r="B3269">
            <v>0</v>
          </cell>
          <cell r="C3269">
            <v>0</v>
          </cell>
          <cell r="D3269">
            <v>0</v>
          </cell>
          <cell r="E3269">
            <v>0</v>
          </cell>
          <cell r="F3269">
            <v>0</v>
          </cell>
          <cell r="G3269">
            <v>0</v>
          </cell>
          <cell r="H3269">
            <v>0</v>
          </cell>
          <cell r="I3269">
            <v>0</v>
          </cell>
          <cell r="J3269">
            <v>0</v>
          </cell>
          <cell r="K3269">
            <v>0</v>
          </cell>
        </row>
        <row r="3270">
          <cell r="A3270" t="str">
            <v>CAFELANDIA-PR</v>
          </cell>
          <cell r="B3270">
            <v>0</v>
          </cell>
          <cell r="C3270">
            <v>0</v>
          </cell>
          <cell r="D3270">
            <v>0</v>
          </cell>
          <cell r="E3270">
            <v>0</v>
          </cell>
          <cell r="F3270">
            <v>0</v>
          </cell>
          <cell r="G3270">
            <v>0</v>
          </cell>
          <cell r="H3270">
            <v>0</v>
          </cell>
          <cell r="I3270">
            <v>0</v>
          </cell>
          <cell r="J3270">
            <v>0</v>
          </cell>
          <cell r="K3270">
            <v>0</v>
          </cell>
        </row>
        <row r="3271">
          <cell r="A3271" t="str">
            <v>CAFEZAL DO SUL-PR</v>
          </cell>
          <cell r="B3271">
            <v>0</v>
          </cell>
          <cell r="C3271">
            <v>0</v>
          </cell>
          <cell r="D3271">
            <v>0</v>
          </cell>
          <cell r="E3271">
            <v>0</v>
          </cell>
          <cell r="F3271">
            <v>0</v>
          </cell>
          <cell r="G3271">
            <v>0</v>
          </cell>
          <cell r="H3271">
            <v>0</v>
          </cell>
          <cell r="I3271">
            <v>0</v>
          </cell>
          <cell r="J3271">
            <v>0</v>
          </cell>
          <cell r="K3271">
            <v>0</v>
          </cell>
        </row>
        <row r="3272">
          <cell r="A3272" t="str">
            <v>CALIFORNIA-PR</v>
          </cell>
          <cell r="B3272">
            <v>0</v>
          </cell>
          <cell r="C3272">
            <v>0</v>
          </cell>
          <cell r="D3272">
            <v>0</v>
          </cell>
          <cell r="E3272">
            <v>0</v>
          </cell>
          <cell r="F3272">
            <v>0</v>
          </cell>
          <cell r="G3272">
            <v>0</v>
          </cell>
          <cell r="H3272">
            <v>0</v>
          </cell>
          <cell r="I3272">
            <v>0</v>
          </cell>
          <cell r="J3272">
            <v>0</v>
          </cell>
          <cell r="K3272">
            <v>0</v>
          </cell>
        </row>
        <row r="3273">
          <cell r="A3273" t="str">
            <v>CAMBARA-PR</v>
          </cell>
          <cell r="B3273">
            <v>0</v>
          </cell>
          <cell r="C3273">
            <v>0</v>
          </cell>
          <cell r="D3273">
            <v>0</v>
          </cell>
          <cell r="E3273">
            <v>0</v>
          </cell>
          <cell r="F3273">
            <v>0</v>
          </cell>
          <cell r="G3273">
            <v>0</v>
          </cell>
          <cell r="H3273">
            <v>0</v>
          </cell>
          <cell r="I3273">
            <v>0</v>
          </cell>
          <cell r="J3273">
            <v>0</v>
          </cell>
          <cell r="K3273">
            <v>0</v>
          </cell>
        </row>
        <row r="3274">
          <cell r="A3274" t="str">
            <v>CAMBE-PR</v>
          </cell>
          <cell r="B3274">
            <v>0</v>
          </cell>
          <cell r="C3274">
            <v>0</v>
          </cell>
          <cell r="D3274">
            <v>0</v>
          </cell>
          <cell r="E3274">
            <v>0</v>
          </cell>
          <cell r="F3274">
            <v>0</v>
          </cell>
          <cell r="G3274">
            <v>0</v>
          </cell>
          <cell r="H3274">
            <v>0</v>
          </cell>
          <cell r="I3274">
            <v>0</v>
          </cell>
          <cell r="J3274">
            <v>0</v>
          </cell>
          <cell r="K3274">
            <v>0</v>
          </cell>
        </row>
        <row r="3275">
          <cell r="A3275" t="str">
            <v>CAMBIRA-PR</v>
          </cell>
          <cell r="B3275">
            <v>0</v>
          </cell>
          <cell r="C3275">
            <v>0</v>
          </cell>
          <cell r="D3275">
            <v>0</v>
          </cell>
          <cell r="E3275">
            <v>0</v>
          </cell>
          <cell r="F3275">
            <v>0</v>
          </cell>
          <cell r="G3275">
            <v>0</v>
          </cell>
          <cell r="H3275">
            <v>0</v>
          </cell>
          <cell r="I3275">
            <v>0</v>
          </cell>
          <cell r="J3275">
            <v>0</v>
          </cell>
          <cell r="K3275">
            <v>0</v>
          </cell>
        </row>
        <row r="3276">
          <cell r="A3276" t="str">
            <v>CAMPINA DA LAGOA-PR</v>
          </cell>
          <cell r="B3276">
            <v>0</v>
          </cell>
          <cell r="C3276">
            <v>0</v>
          </cell>
          <cell r="D3276">
            <v>0</v>
          </cell>
          <cell r="E3276">
            <v>0</v>
          </cell>
          <cell r="F3276">
            <v>0</v>
          </cell>
          <cell r="G3276">
            <v>0</v>
          </cell>
          <cell r="H3276">
            <v>0</v>
          </cell>
          <cell r="I3276">
            <v>0</v>
          </cell>
          <cell r="J3276">
            <v>0</v>
          </cell>
          <cell r="K3276">
            <v>0</v>
          </cell>
        </row>
        <row r="3277">
          <cell r="A3277" t="str">
            <v>CAMPINA DO SIMAO-PR</v>
          </cell>
          <cell r="B3277">
            <v>0</v>
          </cell>
          <cell r="C3277">
            <v>0</v>
          </cell>
          <cell r="D3277">
            <v>0</v>
          </cell>
          <cell r="E3277">
            <v>0</v>
          </cell>
          <cell r="F3277">
            <v>0</v>
          </cell>
          <cell r="G3277">
            <v>0</v>
          </cell>
          <cell r="H3277">
            <v>0</v>
          </cell>
          <cell r="I3277">
            <v>0</v>
          </cell>
          <cell r="J3277">
            <v>0</v>
          </cell>
          <cell r="K3277">
            <v>0</v>
          </cell>
        </row>
        <row r="3278">
          <cell r="A3278" t="str">
            <v>CAMPINA GRANDE DO SUL-PR</v>
          </cell>
          <cell r="B3278">
            <v>0</v>
          </cell>
          <cell r="C3278">
            <v>0</v>
          </cell>
          <cell r="D3278">
            <v>0</v>
          </cell>
          <cell r="E3278">
            <v>0</v>
          </cell>
          <cell r="F3278">
            <v>0</v>
          </cell>
          <cell r="G3278">
            <v>0</v>
          </cell>
          <cell r="H3278">
            <v>0</v>
          </cell>
          <cell r="I3278">
            <v>0</v>
          </cell>
          <cell r="J3278">
            <v>0</v>
          </cell>
          <cell r="K3278">
            <v>0</v>
          </cell>
        </row>
        <row r="3279">
          <cell r="A3279" t="str">
            <v>CAMPO BONITO-PR</v>
          </cell>
          <cell r="B3279">
            <v>0</v>
          </cell>
          <cell r="C3279">
            <v>0</v>
          </cell>
          <cell r="D3279">
            <v>0</v>
          </cell>
          <cell r="E3279">
            <v>0</v>
          </cell>
          <cell r="F3279">
            <v>0</v>
          </cell>
          <cell r="G3279">
            <v>0</v>
          </cell>
          <cell r="H3279">
            <v>0</v>
          </cell>
          <cell r="I3279">
            <v>0</v>
          </cell>
          <cell r="J3279">
            <v>0</v>
          </cell>
          <cell r="K3279">
            <v>0</v>
          </cell>
        </row>
        <row r="3280">
          <cell r="A3280" t="str">
            <v>CAMPO DO TENENTE-PR</v>
          </cell>
          <cell r="B3280">
            <v>0</v>
          </cell>
          <cell r="C3280">
            <v>0</v>
          </cell>
          <cell r="D3280">
            <v>0</v>
          </cell>
          <cell r="E3280">
            <v>0</v>
          </cell>
          <cell r="F3280">
            <v>0</v>
          </cell>
          <cell r="G3280">
            <v>0</v>
          </cell>
          <cell r="H3280">
            <v>0</v>
          </cell>
          <cell r="I3280">
            <v>0</v>
          </cell>
          <cell r="J3280">
            <v>0</v>
          </cell>
          <cell r="K3280">
            <v>0</v>
          </cell>
        </row>
        <row r="3281">
          <cell r="A3281" t="str">
            <v>CAMPO LARGO-PR</v>
          </cell>
          <cell r="B3281">
            <v>0</v>
          </cell>
          <cell r="C3281">
            <v>21154.65</v>
          </cell>
          <cell r="D3281">
            <v>29574.9</v>
          </cell>
          <cell r="E3281">
            <v>3654.46</v>
          </cell>
          <cell r="F3281">
            <v>54384.01</v>
          </cell>
          <cell r="G3281">
            <v>0</v>
          </cell>
          <cell r="H3281">
            <v>2277.0300000000002</v>
          </cell>
          <cell r="I3281">
            <v>3254.36</v>
          </cell>
          <cell r="J3281">
            <v>402.86</v>
          </cell>
          <cell r="K3281">
            <v>5934.25</v>
          </cell>
        </row>
        <row r="3282">
          <cell r="A3282" t="str">
            <v>CAMPO MAGRO-PR</v>
          </cell>
          <cell r="B3282">
            <v>0</v>
          </cell>
          <cell r="C3282">
            <v>0</v>
          </cell>
          <cell r="D3282">
            <v>0</v>
          </cell>
          <cell r="E3282">
            <v>0</v>
          </cell>
          <cell r="F3282">
            <v>0</v>
          </cell>
          <cell r="G3282">
            <v>0</v>
          </cell>
          <cell r="H3282">
            <v>0</v>
          </cell>
          <cell r="I3282">
            <v>0</v>
          </cell>
          <cell r="J3282">
            <v>0</v>
          </cell>
          <cell r="K3282">
            <v>0</v>
          </cell>
        </row>
        <row r="3283">
          <cell r="A3283" t="str">
            <v>CAMPO MOURAO-PR</v>
          </cell>
          <cell r="B3283">
            <v>0</v>
          </cell>
          <cell r="C3283">
            <v>0</v>
          </cell>
          <cell r="D3283">
            <v>0</v>
          </cell>
          <cell r="E3283">
            <v>0</v>
          </cell>
          <cell r="F3283">
            <v>0</v>
          </cell>
          <cell r="G3283">
            <v>0</v>
          </cell>
          <cell r="H3283">
            <v>0</v>
          </cell>
          <cell r="I3283">
            <v>0</v>
          </cell>
          <cell r="J3283">
            <v>0</v>
          </cell>
          <cell r="K3283">
            <v>0</v>
          </cell>
        </row>
        <row r="3284">
          <cell r="A3284" t="str">
            <v>CANDIDO DE ABREU-PR</v>
          </cell>
          <cell r="B3284">
            <v>0</v>
          </cell>
          <cell r="C3284">
            <v>0</v>
          </cell>
          <cell r="D3284">
            <v>0</v>
          </cell>
          <cell r="E3284">
            <v>0</v>
          </cell>
          <cell r="F3284">
            <v>0</v>
          </cell>
          <cell r="G3284">
            <v>0</v>
          </cell>
          <cell r="H3284">
            <v>0</v>
          </cell>
          <cell r="I3284">
            <v>0</v>
          </cell>
          <cell r="J3284">
            <v>0</v>
          </cell>
          <cell r="K3284">
            <v>0</v>
          </cell>
        </row>
        <row r="3285">
          <cell r="A3285" t="str">
            <v>CANDOI-PR</v>
          </cell>
          <cell r="B3285">
            <v>0</v>
          </cell>
          <cell r="C3285">
            <v>0</v>
          </cell>
          <cell r="D3285">
            <v>0</v>
          </cell>
          <cell r="E3285">
            <v>0</v>
          </cell>
          <cell r="F3285">
            <v>0</v>
          </cell>
          <cell r="G3285">
            <v>0</v>
          </cell>
          <cell r="H3285">
            <v>0</v>
          </cell>
          <cell r="I3285">
            <v>0</v>
          </cell>
          <cell r="J3285">
            <v>0</v>
          </cell>
          <cell r="K3285">
            <v>0</v>
          </cell>
        </row>
        <row r="3286">
          <cell r="A3286" t="str">
            <v>CANTAGALO-PR</v>
          </cell>
          <cell r="B3286">
            <v>0</v>
          </cell>
          <cell r="C3286">
            <v>0</v>
          </cell>
          <cell r="D3286">
            <v>0</v>
          </cell>
          <cell r="E3286">
            <v>0</v>
          </cell>
          <cell r="F3286">
            <v>0</v>
          </cell>
          <cell r="G3286">
            <v>0</v>
          </cell>
          <cell r="H3286">
            <v>0</v>
          </cell>
          <cell r="I3286">
            <v>0</v>
          </cell>
          <cell r="J3286">
            <v>0</v>
          </cell>
          <cell r="K3286">
            <v>0</v>
          </cell>
        </row>
        <row r="3287">
          <cell r="A3287" t="str">
            <v>CAPANEMA-PR</v>
          </cell>
          <cell r="B3287">
            <v>0</v>
          </cell>
          <cell r="C3287">
            <v>0</v>
          </cell>
          <cell r="D3287">
            <v>0</v>
          </cell>
          <cell r="E3287">
            <v>0</v>
          </cell>
          <cell r="F3287">
            <v>0</v>
          </cell>
          <cell r="G3287">
            <v>0</v>
          </cell>
          <cell r="H3287">
            <v>0</v>
          </cell>
          <cell r="I3287">
            <v>0</v>
          </cell>
          <cell r="J3287">
            <v>0</v>
          </cell>
          <cell r="K3287">
            <v>0</v>
          </cell>
        </row>
        <row r="3288">
          <cell r="A3288" t="str">
            <v>CAPITAO LEONIDAS MARQUES-PR</v>
          </cell>
          <cell r="B3288">
            <v>0</v>
          </cell>
          <cell r="C3288">
            <v>0</v>
          </cell>
          <cell r="D3288">
            <v>0</v>
          </cell>
          <cell r="E3288">
            <v>0</v>
          </cell>
          <cell r="F3288">
            <v>0</v>
          </cell>
          <cell r="G3288">
            <v>0</v>
          </cell>
          <cell r="H3288">
            <v>0</v>
          </cell>
          <cell r="I3288">
            <v>0</v>
          </cell>
          <cell r="J3288">
            <v>0</v>
          </cell>
          <cell r="K3288">
            <v>0</v>
          </cell>
        </row>
        <row r="3289">
          <cell r="A3289" t="str">
            <v>CARAMBEI-PR</v>
          </cell>
          <cell r="B3289">
            <v>0</v>
          </cell>
          <cell r="C3289">
            <v>0</v>
          </cell>
          <cell r="D3289">
            <v>0</v>
          </cell>
          <cell r="E3289">
            <v>0</v>
          </cell>
          <cell r="F3289">
            <v>0</v>
          </cell>
          <cell r="G3289">
            <v>0</v>
          </cell>
          <cell r="H3289">
            <v>0</v>
          </cell>
          <cell r="I3289">
            <v>0</v>
          </cell>
          <cell r="J3289">
            <v>0</v>
          </cell>
          <cell r="K3289">
            <v>0</v>
          </cell>
        </row>
        <row r="3290">
          <cell r="A3290" t="str">
            <v>CARLOPOLIS-PR</v>
          </cell>
          <cell r="B3290">
            <v>0</v>
          </cell>
          <cell r="C3290">
            <v>0</v>
          </cell>
          <cell r="D3290">
            <v>0</v>
          </cell>
          <cell r="E3290">
            <v>0</v>
          </cell>
          <cell r="F3290">
            <v>0</v>
          </cell>
          <cell r="G3290">
            <v>0</v>
          </cell>
          <cell r="H3290">
            <v>0</v>
          </cell>
          <cell r="I3290">
            <v>0</v>
          </cell>
          <cell r="J3290">
            <v>0</v>
          </cell>
          <cell r="K3290">
            <v>0</v>
          </cell>
        </row>
        <row r="3291">
          <cell r="A3291" t="str">
            <v>CASCAVEL-PR</v>
          </cell>
          <cell r="B3291">
            <v>0</v>
          </cell>
          <cell r="C3291">
            <v>0</v>
          </cell>
          <cell r="D3291">
            <v>0</v>
          </cell>
          <cell r="E3291">
            <v>0</v>
          </cell>
          <cell r="F3291">
            <v>0</v>
          </cell>
          <cell r="G3291">
            <v>0</v>
          </cell>
          <cell r="H3291">
            <v>0</v>
          </cell>
          <cell r="I3291">
            <v>0</v>
          </cell>
          <cell r="J3291">
            <v>0</v>
          </cell>
          <cell r="K3291">
            <v>0</v>
          </cell>
        </row>
        <row r="3292">
          <cell r="A3292" t="str">
            <v>CASTRO-PR</v>
          </cell>
          <cell r="B3292">
            <v>0</v>
          </cell>
          <cell r="C3292">
            <v>0</v>
          </cell>
          <cell r="D3292">
            <v>0</v>
          </cell>
          <cell r="E3292">
            <v>0</v>
          </cell>
          <cell r="F3292">
            <v>0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  <cell r="K3292">
            <v>0</v>
          </cell>
        </row>
        <row r="3293">
          <cell r="A3293" t="str">
            <v>CATANDUVAS-PR</v>
          </cell>
          <cell r="B3293">
            <v>0</v>
          </cell>
          <cell r="C3293">
            <v>0</v>
          </cell>
          <cell r="D3293">
            <v>0</v>
          </cell>
          <cell r="E3293">
            <v>0</v>
          </cell>
          <cell r="F3293">
            <v>0</v>
          </cell>
          <cell r="G3293">
            <v>0</v>
          </cell>
          <cell r="H3293">
            <v>0</v>
          </cell>
          <cell r="I3293">
            <v>0</v>
          </cell>
          <cell r="J3293">
            <v>0</v>
          </cell>
          <cell r="K3293">
            <v>0</v>
          </cell>
        </row>
        <row r="3294">
          <cell r="A3294" t="str">
            <v>CENTENARIO DO SUL-PR</v>
          </cell>
          <cell r="B3294">
            <v>0</v>
          </cell>
          <cell r="C3294">
            <v>0</v>
          </cell>
          <cell r="D3294">
            <v>0</v>
          </cell>
          <cell r="E3294">
            <v>0</v>
          </cell>
          <cell r="F3294">
            <v>0</v>
          </cell>
          <cell r="G3294">
            <v>0</v>
          </cell>
          <cell r="H3294">
            <v>0</v>
          </cell>
          <cell r="I3294">
            <v>0</v>
          </cell>
          <cell r="J3294">
            <v>0</v>
          </cell>
          <cell r="K3294">
            <v>0</v>
          </cell>
        </row>
        <row r="3295">
          <cell r="A3295" t="str">
            <v>CERRO AZUL-PR</v>
          </cell>
          <cell r="B3295">
            <v>0</v>
          </cell>
          <cell r="C3295">
            <v>0</v>
          </cell>
          <cell r="D3295">
            <v>0</v>
          </cell>
          <cell r="E3295">
            <v>0</v>
          </cell>
          <cell r="F3295">
            <v>0</v>
          </cell>
          <cell r="G3295">
            <v>0</v>
          </cell>
          <cell r="H3295">
            <v>0</v>
          </cell>
          <cell r="I3295">
            <v>0</v>
          </cell>
          <cell r="J3295">
            <v>0</v>
          </cell>
          <cell r="K3295">
            <v>0</v>
          </cell>
        </row>
        <row r="3296">
          <cell r="A3296" t="str">
            <v>CEU AZUL-PR</v>
          </cell>
          <cell r="B3296">
            <v>0</v>
          </cell>
          <cell r="C3296">
            <v>0</v>
          </cell>
          <cell r="D3296">
            <v>0</v>
          </cell>
          <cell r="E3296">
            <v>0</v>
          </cell>
          <cell r="F3296">
            <v>0</v>
          </cell>
          <cell r="G3296">
            <v>0</v>
          </cell>
          <cell r="H3296">
            <v>0</v>
          </cell>
          <cell r="I3296">
            <v>0</v>
          </cell>
          <cell r="J3296">
            <v>0</v>
          </cell>
          <cell r="K3296">
            <v>0</v>
          </cell>
        </row>
        <row r="3297">
          <cell r="A3297" t="str">
            <v>CHOPINZINHO-PR</v>
          </cell>
          <cell r="B3297">
            <v>0</v>
          </cell>
          <cell r="C3297">
            <v>0</v>
          </cell>
          <cell r="D3297">
            <v>0</v>
          </cell>
          <cell r="E3297">
            <v>0</v>
          </cell>
          <cell r="F3297">
            <v>0</v>
          </cell>
          <cell r="G3297">
            <v>0</v>
          </cell>
          <cell r="H3297">
            <v>0</v>
          </cell>
          <cell r="I3297">
            <v>0</v>
          </cell>
          <cell r="J3297">
            <v>0</v>
          </cell>
          <cell r="K3297">
            <v>0</v>
          </cell>
        </row>
        <row r="3298">
          <cell r="A3298" t="str">
            <v>CIANORTE-PR</v>
          </cell>
          <cell r="B3298">
            <v>0</v>
          </cell>
          <cell r="C3298">
            <v>0</v>
          </cell>
          <cell r="D3298">
            <v>0</v>
          </cell>
          <cell r="E3298">
            <v>0</v>
          </cell>
          <cell r="F3298">
            <v>0</v>
          </cell>
          <cell r="G3298">
            <v>0</v>
          </cell>
          <cell r="H3298">
            <v>0</v>
          </cell>
          <cell r="I3298">
            <v>0</v>
          </cell>
          <cell r="J3298">
            <v>0</v>
          </cell>
          <cell r="K3298">
            <v>0</v>
          </cell>
        </row>
        <row r="3299">
          <cell r="A3299" t="str">
            <v>CIDADE GAUCHA-PR</v>
          </cell>
          <cell r="B3299">
            <v>0</v>
          </cell>
          <cell r="C3299">
            <v>0</v>
          </cell>
          <cell r="D3299">
            <v>0</v>
          </cell>
          <cell r="E3299">
            <v>0</v>
          </cell>
          <cell r="F3299">
            <v>0</v>
          </cell>
          <cell r="G3299">
            <v>0</v>
          </cell>
          <cell r="H3299">
            <v>0</v>
          </cell>
          <cell r="I3299">
            <v>0</v>
          </cell>
          <cell r="J3299">
            <v>0</v>
          </cell>
          <cell r="K3299">
            <v>0</v>
          </cell>
        </row>
        <row r="3300">
          <cell r="A3300" t="str">
            <v>CLEVELANDIA-PR</v>
          </cell>
          <cell r="B3300">
            <v>0</v>
          </cell>
          <cell r="C3300">
            <v>0</v>
          </cell>
          <cell r="D3300">
            <v>0</v>
          </cell>
          <cell r="E3300">
            <v>0</v>
          </cell>
          <cell r="F3300">
            <v>0</v>
          </cell>
          <cell r="G3300">
            <v>0</v>
          </cell>
          <cell r="H3300">
            <v>0</v>
          </cell>
          <cell r="I3300">
            <v>0</v>
          </cell>
          <cell r="J3300">
            <v>0</v>
          </cell>
          <cell r="K3300">
            <v>0</v>
          </cell>
        </row>
        <row r="3301">
          <cell r="A3301" t="str">
            <v>COLOMBO-PR</v>
          </cell>
          <cell r="B3301">
            <v>0</v>
          </cell>
          <cell r="C3301">
            <v>0</v>
          </cell>
          <cell r="D3301">
            <v>0</v>
          </cell>
          <cell r="E3301">
            <v>0</v>
          </cell>
          <cell r="F3301">
            <v>0</v>
          </cell>
          <cell r="G3301">
            <v>0</v>
          </cell>
          <cell r="H3301">
            <v>0</v>
          </cell>
          <cell r="I3301">
            <v>0</v>
          </cell>
          <cell r="J3301">
            <v>0</v>
          </cell>
          <cell r="K3301">
            <v>0</v>
          </cell>
        </row>
        <row r="3302">
          <cell r="A3302" t="str">
            <v>COLORADO-PR</v>
          </cell>
          <cell r="B3302">
            <v>0</v>
          </cell>
          <cell r="C3302">
            <v>0</v>
          </cell>
          <cell r="D3302">
            <v>0</v>
          </cell>
          <cell r="E3302">
            <v>0</v>
          </cell>
          <cell r="F3302">
            <v>0</v>
          </cell>
          <cell r="G3302">
            <v>0</v>
          </cell>
          <cell r="H3302">
            <v>0</v>
          </cell>
          <cell r="I3302">
            <v>0</v>
          </cell>
          <cell r="J3302">
            <v>0</v>
          </cell>
          <cell r="K3302">
            <v>0</v>
          </cell>
        </row>
        <row r="3303">
          <cell r="A3303" t="str">
            <v>CONGONHINHAS-PR</v>
          </cell>
          <cell r="B3303">
            <v>0</v>
          </cell>
          <cell r="C3303">
            <v>0</v>
          </cell>
          <cell r="D3303">
            <v>0</v>
          </cell>
          <cell r="E3303">
            <v>0</v>
          </cell>
          <cell r="F3303">
            <v>0</v>
          </cell>
          <cell r="G3303">
            <v>0</v>
          </cell>
          <cell r="H3303">
            <v>0</v>
          </cell>
          <cell r="I3303">
            <v>0</v>
          </cell>
          <cell r="J3303">
            <v>0</v>
          </cell>
          <cell r="K3303">
            <v>0</v>
          </cell>
        </row>
        <row r="3304">
          <cell r="A3304" t="str">
            <v>CONSELHEIRO MAIRINCK-PR</v>
          </cell>
          <cell r="B3304">
            <v>0</v>
          </cell>
          <cell r="C3304">
            <v>0</v>
          </cell>
          <cell r="D3304">
            <v>0</v>
          </cell>
          <cell r="E3304">
            <v>0</v>
          </cell>
          <cell r="F3304">
            <v>0</v>
          </cell>
          <cell r="G3304">
            <v>0</v>
          </cell>
          <cell r="H3304">
            <v>0</v>
          </cell>
          <cell r="I3304">
            <v>0</v>
          </cell>
          <cell r="J3304">
            <v>0</v>
          </cell>
          <cell r="K3304">
            <v>0</v>
          </cell>
        </row>
        <row r="3305">
          <cell r="A3305" t="str">
            <v>CONTENDA-PR</v>
          </cell>
          <cell r="B3305">
            <v>0</v>
          </cell>
          <cell r="C3305">
            <v>0</v>
          </cell>
          <cell r="D3305">
            <v>0</v>
          </cell>
          <cell r="E3305">
            <v>0</v>
          </cell>
          <cell r="F3305">
            <v>0</v>
          </cell>
          <cell r="G3305">
            <v>0</v>
          </cell>
          <cell r="H3305">
            <v>0</v>
          </cell>
          <cell r="I3305">
            <v>0</v>
          </cell>
          <cell r="J3305">
            <v>0</v>
          </cell>
          <cell r="K3305">
            <v>0</v>
          </cell>
        </row>
        <row r="3306">
          <cell r="A3306" t="str">
            <v>CORBELIA-PR</v>
          </cell>
          <cell r="B3306">
            <v>0</v>
          </cell>
          <cell r="C3306">
            <v>0</v>
          </cell>
          <cell r="D3306">
            <v>0</v>
          </cell>
          <cell r="E3306">
            <v>0</v>
          </cell>
          <cell r="F3306">
            <v>0</v>
          </cell>
          <cell r="G3306">
            <v>0</v>
          </cell>
          <cell r="H3306">
            <v>0</v>
          </cell>
          <cell r="I3306">
            <v>0</v>
          </cell>
          <cell r="J3306">
            <v>0</v>
          </cell>
          <cell r="K3306">
            <v>0</v>
          </cell>
        </row>
        <row r="3307">
          <cell r="A3307" t="str">
            <v>CORNELIO PROCOPIO-PR</v>
          </cell>
          <cell r="B3307">
            <v>0</v>
          </cell>
          <cell r="C3307">
            <v>0</v>
          </cell>
          <cell r="D3307">
            <v>0</v>
          </cell>
          <cell r="E3307">
            <v>0</v>
          </cell>
          <cell r="F3307">
            <v>0</v>
          </cell>
          <cell r="G3307">
            <v>0</v>
          </cell>
          <cell r="H3307">
            <v>0</v>
          </cell>
          <cell r="I3307">
            <v>0</v>
          </cell>
          <cell r="J3307">
            <v>0</v>
          </cell>
          <cell r="K3307">
            <v>0</v>
          </cell>
        </row>
        <row r="3308">
          <cell r="A3308" t="str">
            <v>CORONEL DOMINGOS SOARES-PR</v>
          </cell>
          <cell r="B3308">
            <v>0</v>
          </cell>
          <cell r="C3308">
            <v>0</v>
          </cell>
          <cell r="D3308">
            <v>0</v>
          </cell>
          <cell r="E3308">
            <v>0</v>
          </cell>
          <cell r="F3308">
            <v>0</v>
          </cell>
          <cell r="G3308">
            <v>0</v>
          </cell>
          <cell r="H3308">
            <v>0</v>
          </cell>
          <cell r="I3308">
            <v>0</v>
          </cell>
          <cell r="J3308">
            <v>0</v>
          </cell>
          <cell r="K3308">
            <v>0</v>
          </cell>
        </row>
        <row r="3309">
          <cell r="A3309" t="str">
            <v>CORONEL VIVIDA-PR</v>
          </cell>
          <cell r="B3309">
            <v>0</v>
          </cell>
          <cell r="C3309">
            <v>0</v>
          </cell>
          <cell r="D3309">
            <v>0</v>
          </cell>
          <cell r="E3309">
            <v>0</v>
          </cell>
          <cell r="F3309">
            <v>0</v>
          </cell>
          <cell r="G3309">
            <v>0</v>
          </cell>
          <cell r="H3309">
            <v>0</v>
          </cell>
          <cell r="I3309">
            <v>0</v>
          </cell>
          <cell r="J3309">
            <v>0</v>
          </cell>
          <cell r="K3309">
            <v>0</v>
          </cell>
        </row>
        <row r="3310">
          <cell r="A3310" t="str">
            <v>CORUMBATAI DO SUL-PR</v>
          </cell>
          <cell r="B3310">
            <v>0</v>
          </cell>
          <cell r="C3310">
            <v>0</v>
          </cell>
          <cell r="D3310">
            <v>0</v>
          </cell>
          <cell r="E3310">
            <v>0</v>
          </cell>
          <cell r="F3310">
            <v>0</v>
          </cell>
          <cell r="G3310">
            <v>0</v>
          </cell>
          <cell r="H3310">
            <v>0</v>
          </cell>
          <cell r="I3310">
            <v>0</v>
          </cell>
          <cell r="J3310">
            <v>0</v>
          </cell>
          <cell r="K3310">
            <v>0</v>
          </cell>
        </row>
        <row r="3311">
          <cell r="A3311" t="str">
            <v>CRUZ MACHADO-PR</v>
          </cell>
          <cell r="B3311">
            <v>0</v>
          </cell>
          <cell r="C3311">
            <v>0</v>
          </cell>
          <cell r="D3311">
            <v>0</v>
          </cell>
          <cell r="E3311">
            <v>0</v>
          </cell>
          <cell r="F3311">
            <v>0</v>
          </cell>
          <cell r="G3311">
            <v>0</v>
          </cell>
          <cell r="H3311">
            <v>0</v>
          </cell>
          <cell r="I3311">
            <v>0</v>
          </cell>
          <cell r="J3311">
            <v>0</v>
          </cell>
          <cell r="K3311">
            <v>0</v>
          </cell>
        </row>
        <row r="3312">
          <cell r="A3312" t="str">
            <v>CRUZEIRO DO IGUACU-PR</v>
          </cell>
          <cell r="B3312">
            <v>0</v>
          </cell>
          <cell r="C3312">
            <v>0</v>
          </cell>
          <cell r="D3312">
            <v>0</v>
          </cell>
          <cell r="E3312">
            <v>0</v>
          </cell>
          <cell r="F3312">
            <v>0</v>
          </cell>
          <cell r="G3312">
            <v>0</v>
          </cell>
          <cell r="H3312">
            <v>0</v>
          </cell>
          <cell r="I3312">
            <v>0</v>
          </cell>
          <cell r="J3312">
            <v>0</v>
          </cell>
          <cell r="K3312">
            <v>0</v>
          </cell>
        </row>
        <row r="3313">
          <cell r="A3313" t="str">
            <v>CRUZEIRO DO OESTE-PR</v>
          </cell>
          <cell r="B3313">
            <v>0</v>
          </cell>
          <cell r="C3313">
            <v>0</v>
          </cell>
          <cell r="D3313">
            <v>0</v>
          </cell>
          <cell r="E3313">
            <v>0</v>
          </cell>
          <cell r="F3313">
            <v>0</v>
          </cell>
          <cell r="G3313">
            <v>0</v>
          </cell>
          <cell r="H3313">
            <v>0</v>
          </cell>
          <cell r="I3313">
            <v>0</v>
          </cell>
          <cell r="J3313">
            <v>0</v>
          </cell>
          <cell r="K3313">
            <v>0</v>
          </cell>
        </row>
        <row r="3314">
          <cell r="A3314" t="str">
            <v>CRUZEIRO DO SUL-PR</v>
          </cell>
          <cell r="B3314">
            <v>0</v>
          </cell>
          <cell r="C3314">
            <v>0</v>
          </cell>
          <cell r="D3314">
            <v>0</v>
          </cell>
          <cell r="E3314">
            <v>0</v>
          </cell>
          <cell r="F3314">
            <v>0</v>
          </cell>
          <cell r="G3314">
            <v>0</v>
          </cell>
          <cell r="H3314">
            <v>0</v>
          </cell>
          <cell r="I3314">
            <v>0</v>
          </cell>
          <cell r="J3314">
            <v>0</v>
          </cell>
          <cell r="K3314">
            <v>0</v>
          </cell>
        </row>
        <row r="3315">
          <cell r="A3315" t="str">
            <v>CRUZMALTINA-PR</v>
          </cell>
          <cell r="B3315">
            <v>0</v>
          </cell>
          <cell r="C3315">
            <v>0</v>
          </cell>
          <cell r="D3315">
            <v>0</v>
          </cell>
          <cell r="E3315">
            <v>0</v>
          </cell>
          <cell r="F3315">
            <v>0</v>
          </cell>
          <cell r="G3315">
            <v>0</v>
          </cell>
          <cell r="H3315">
            <v>0</v>
          </cell>
          <cell r="I3315">
            <v>0</v>
          </cell>
          <cell r="J3315">
            <v>0</v>
          </cell>
          <cell r="K3315">
            <v>0</v>
          </cell>
        </row>
        <row r="3316">
          <cell r="A3316" t="str">
            <v>CURITIBA-PR</v>
          </cell>
          <cell r="B3316">
            <v>0</v>
          </cell>
          <cell r="C3316">
            <v>0</v>
          </cell>
          <cell r="D3316">
            <v>0</v>
          </cell>
          <cell r="E3316">
            <v>0</v>
          </cell>
          <cell r="F3316">
            <v>0</v>
          </cell>
          <cell r="G3316">
            <v>0</v>
          </cell>
          <cell r="H3316">
            <v>0</v>
          </cell>
          <cell r="I3316">
            <v>0</v>
          </cell>
          <cell r="J3316">
            <v>0</v>
          </cell>
          <cell r="K3316">
            <v>0</v>
          </cell>
        </row>
        <row r="3317">
          <cell r="A3317" t="str">
            <v>CURIUVA-PR</v>
          </cell>
          <cell r="B3317">
            <v>0</v>
          </cell>
          <cell r="C3317">
            <v>0</v>
          </cell>
          <cell r="D3317">
            <v>0</v>
          </cell>
          <cell r="E3317">
            <v>0</v>
          </cell>
          <cell r="F3317">
            <v>0</v>
          </cell>
          <cell r="G3317">
            <v>0</v>
          </cell>
          <cell r="H3317">
            <v>0</v>
          </cell>
          <cell r="I3317">
            <v>0</v>
          </cell>
          <cell r="J3317">
            <v>0</v>
          </cell>
          <cell r="K3317">
            <v>0</v>
          </cell>
        </row>
        <row r="3318">
          <cell r="A3318" t="str">
            <v>DIAMANTE DO NORTE-PR</v>
          </cell>
          <cell r="B3318">
            <v>0</v>
          </cell>
          <cell r="C3318">
            <v>0</v>
          </cell>
          <cell r="D3318">
            <v>0</v>
          </cell>
          <cell r="E3318">
            <v>0</v>
          </cell>
          <cell r="F3318">
            <v>0</v>
          </cell>
          <cell r="G3318">
            <v>0</v>
          </cell>
          <cell r="H3318">
            <v>0</v>
          </cell>
          <cell r="I3318">
            <v>0</v>
          </cell>
          <cell r="J3318">
            <v>0</v>
          </cell>
          <cell r="K3318">
            <v>0</v>
          </cell>
        </row>
        <row r="3319">
          <cell r="A3319" t="str">
            <v>DIAMANTE DO SUL-PR</v>
          </cell>
          <cell r="B3319">
            <v>0</v>
          </cell>
          <cell r="C3319">
            <v>0</v>
          </cell>
          <cell r="D3319">
            <v>0</v>
          </cell>
          <cell r="E3319">
            <v>0</v>
          </cell>
          <cell r="F3319">
            <v>0</v>
          </cell>
          <cell r="G3319">
            <v>0</v>
          </cell>
          <cell r="H3319">
            <v>0</v>
          </cell>
          <cell r="I3319">
            <v>0</v>
          </cell>
          <cell r="J3319">
            <v>0</v>
          </cell>
          <cell r="K3319">
            <v>0</v>
          </cell>
        </row>
        <row r="3320">
          <cell r="A3320" t="str">
            <v>DIAMANTE D'OESTE-PR</v>
          </cell>
          <cell r="B3320">
            <v>0</v>
          </cell>
          <cell r="C3320">
            <v>0</v>
          </cell>
          <cell r="D3320">
            <v>0</v>
          </cell>
          <cell r="E3320">
            <v>0</v>
          </cell>
          <cell r="F3320">
            <v>0</v>
          </cell>
          <cell r="G3320">
            <v>0</v>
          </cell>
          <cell r="H3320">
            <v>0</v>
          </cell>
          <cell r="I3320">
            <v>0</v>
          </cell>
          <cell r="J3320">
            <v>0</v>
          </cell>
          <cell r="K3320">
            <v>0</v>
          </cell>
        </row>
        <row r="3321">
          <cell r="A3321" t="str">
            <v>DOIS VIZINHOS-PR</v>
          </cell>
          <cell r="B3321">
            <v>0</v>
          </cell>
          <cell r="C3321">
            <v>0</v>
          </cell>
          <cell r="D3321">
            <v>0</v>
          </cell>
          <cell r="E3321">
            <v>0</v>
          </cell>
          <cell r="F3321">
            <v>0</v>
          </cell>
          <cell r="G3321">
            <v>0</v>
          </cell>
          <cell r="H3321">
            <v>0</v>
          </cell>
          <cell r="I3321">
            <v>0</v>
          </cell>
          <cell r="J3321">
            <v>0</v>
          </cell>
          <cell r="K3321">
            <v>0</v>
          </cell>
        </row>
        <row r="3322">
          <cell r="A3322" t="str">
            <v>DOURADINA-PR</v>
          </cell>
          <cell r="B3322">
            <v>0</v>
          </cell>
          <cell r="C3322">
            <v>0</v>
          </cell>
          <cell r="D3322">
            <v>0</v>
          </cell>
          <cell r="E3322">
            <v>0</v>
          </cell>
          <cell r="F3322">
            <v>0</v>
          </cell>
          <cell r="G3322">
            <v>0</v>
          </cell>
          <cell r="H3322">
            <v>0</v>
          </cell>
          <cell r="I3322">
            <v>0</v>
          </cell>
          <cell r="J3322">
            <v>0</v>
          </cell>
          <cell r="K3322">
            <v>0</v>
          </cell>
        </row>
        <row r="3323">
          <cell r="A3323" t="str">
            <v>DOUTOR CAMARGO-PR</v>
          </cell>
          <cell r="B3323">
            <v>0</v>
          </cell>
          <cell r="C3323">
            <v>0</v>
          </cell>
          <cell r="D3323">
            <v>0</v>
          </cell>
          <cell r="E3323">
            <v>0</v>
          </cell>
          <cell r="F3323">
            <v>0</v>
          </cell>
          <cell r="G3323">
            <v>0</v>
          </cell>
          <cell r="H3323">
            <v>0</v>
          </cell>
          <cell r="I3323">
            <v>0</v>
          </cell>
          <cell r="J3323">
            <v>0</v>
          </cell>
          <cell r="K3323">
            <v>0</v>
          </cell>
        </row>
        <row r="3324">
          <cell r="A3324" t="str">
            <v>DOUTOR ULYSSES-PR</v>
          </cell>
          <cell r="B3324">
            <v>0</v>
          </cell>
          <cell r="C3324">
            <v>0</v>
          </cell>
          <cell r="D3324">
            <v>0</v>
          </cell>
          <cell r="E3324">
            <v>0</v>
          </cell>
          <cell r="F3324">
            <v>0</v>
          </cell>
          <cell r="G3324">
            <v>0</v>
          </cell>
          <cell r="H3324">
            <v>0</v>
          </cell>
          <cell r="I3324">
            <v>0</v>
          </cell>
          <cell r="J3324">
            <v>0</v>
          </cell>
          <cell r="K3324">
            <v>0</v>
          </cell>
        </row>
        <row r="3325">
          <cell r="A3325" t="str">
            <v>ENEAS MARQUES-PR</v>
          </cell>
          <cell r="B3325">
            <v>0</v>
          </cell>
          <cell r="C3325">
            <v>0</v>
          </cell>
          <cell r="D3325">
            <v>0</v>
          </cell>
          <cell r="E3325">
            <v>0</v>
          </cell>
          <cell r="F3325">
            <v>0</v>
          </cell>
          <cell r="G3325">
            <v>0</v>
          </cell>
          <cell r="H3325">
            <v>0</v>
          </cell>
          <cell r="I3325">
            <v>0</v>
          </cell>
          <cell r="J3325">
            <v>0</v>
          </cell>
          <cell r="K3325">
            <v>0</v>
          </cell>
        </row>
        <row r="3326">
          <cell r="A3326" t="str">
            <v>ENGENHEIRO BELTRAO-PR</v>
          </cell>
          <cell r="B3326">
            <v>0</v>
          </cell>
          <cell r="C3326">
            <v>0</v>
          </cell>
          <cell r="D3326">
            <v>0</v>
          </cell>
          <cell r="E3326">
            <v>0</v>
          </cell>
          <cell r="F3326">
            <v>0</v>
          </cell>
          <cell r="G3326">
            <v>0</v>
          </cell>
          <cell r="H3326">
            <v>0</v>
          </cell>
          <cell r="I3326">
            <v>0</v>
          </cell>
          <cell r="J3326">
            <v>0</v>
          </cell>
          <cell r="K3326">
            <v>0</v>
          </cell>
        </row>
        <row r="3327">
          <cell r="A3327" t="str">
            <v>ENTRE RIOS DO OESTE-PR</v>
          </cell>
          <cell r="B3327">
            <v>0</v>
          </cell>
          <cell r="C3327">
            <v>0</v>
          </cell>
          <cell r="D3327">
            <v>0</v>
          </cell>
          <cell r="E3327">
            <v>0</v>
          </cell>
          <cell r="F3327">
            <v>0</v>
          </cell>
          <cell r="G3327">
            <v>0</v>
          </cell>
          <cell r="H3327">
            <v>0</v>
          </cell>
          <cell r="I3327">
            <v>0</v>
          </cell>
          <cell r="J3327">
            <v>0</v>
          </cell>
          <cell r="K3327">
            <v>0</v>
          </cell>
        </row>
        <row r="3328">
          <cell r="A3328" t="str">
            <v>ESPERANCA NOVA-PR</v>
          </cell>
          <cell r="B3328">
            <v>0</v>
          </cell>
          <cell r="C3328">
            <v>0</v>
          </cell>
          <cell r="D3328">
            <v>0</v>
          </cell>
          <cell r="E3328">
            <v>0</v>
          </cell>
          <cell r="F3328">
            <v>0</v>
          </cell>
          <cell r="G3328">
            <v>0</v>
          </cell>
          <cell r="H3328">
            <v>0</v>
          </cell>
          <cell r="I3328">
            <v>0</v>
          </cell>
          <cell r="J3328">
            <v>0</v>
          </cell>
          <cell r="K3328">
            <v>0</v>
          </cell>
        </row>
        <row r="3329">
          <cell r="A3329" t="str">
            <v>ESPIGAO ALTO DO IGUACU-PR</v>
          </cell>
          <cell r="B3329">
            <v>0</v>
          </cell>
          <cell r="C3329">
            <v>0</v>
          </cell>
          <cell r="D3329">
            <v>0</v>
          </cell>
          <cell r="E3329">
            <v>0</v>
          </cell>
          <cell r="F3329">
            <v>0</v>
          </cell>
          <cell r="G3329">
            <v>0</v>
          </cell>
          <cell r="H3329">
            <v>0</v>
          </cell>
          <cell r="I3329">
            <v>0</v>
          </cell>
          <cell r="J3329">
            <v>0</v>
          </cell>
          <cell r="K3329">
            <v>0</v>
          </cell>
        </row>
        <row r="3330">
          <cell r="A3330" t="str">
            <v>FAROL-PR</v>
          </cell>
          <cell r="B3330">
            <v>0</v>
          </cell>
          <cell r="C3330">
            <v>0</v>
          </cell>
          <cell r="D3330">
            <v>0</v>
          </cell>
          <cell r="E3330">
            <v>0</v>
          </cell>
          <cell r="F3330">
            <v>0</v>
          </cell>
          <cell r="G3330">
            <v>0</v>
          </cell>
          <cell r="H3330">
            <v>0</v>
          </cell>
          <cell r="I3330">
            <v>0</v>
          </cell>
          <cell r="J3330">
            <v>0</v>
          </cell>
          <cell r="K3330">
            <v>0</v>
          </cell>
        </row>
        <row r="3331">
          <cell r="A3331" t="str">
            <v>FAXINAL-PR</v>
          </cell>
          <cell r="B3331">
            <v>0</v>
          </cell>
          <cell r="C3331">
            <v>0</v>
          </cell>
          <cell r="D3331">
            <v>0</v>
          </cell>
          <cell r="E3331">
            <v>0</v>
          </cell>
          <cell r="F3331">
            <v>0</v>
          </cell>
          <cell r="G3331">
            <v>0</v>
          </cell>
          <cell r="H3331">
            <v>0</v>
          </cell>
          <cell r="I3331">
            <v>0</v>
          </cell>
          <cell r="J3331">
            <v>0</v>
          </cell>
          <cell r="K3331">
            <v>0</v>
          </cell>
        </row>
        <row r="3332">
          <cell r="A3332" t="str">
            <v>FAZENDA RIO GRANDE-PR</v>
          </cell>
          <cell r="B3332">
            <v>0</v>
          </cell>
          <cell r="C3332">
            <v>0</v>
          </cell>
          <cell r="D3332">
            <v>0</v>
          </cell>
          <cell r="E3332">
            <v>0</v>
          </cell>
          <cell r="F3332">
            <v>0</v>
          </cell>
          <cell r="G3332">
            <v>0</v>
          </cell>
          <cell r="H3332">
            <v>0</v>
          </cell>
          <cell r="I3332">
            <v>0</v>
          </cell>
          <cell r="J3332">
            <v>0</v>
          </cell>
          <cell r="K3332">
            <v>0</v>
          </cell>
        </row>
        <row r="3333">
          <cell r="A3333" t="str">
            <v>FENIX-PR</v>
          </cell>
          <cell r="B3333">
            <v>0</v>
          </cell>
          <cell r="C3333">
            <v>0</v>
          </cell>
          <cell r="D3333">
            <v>0</v>
          </cell>
          <cell r="E3333">
            <v>0</v>
          </cell>
          <cell r="F3333">
            <v>0</v>
          </cell>
          <cell r="G3333">
            <v>0</v>
          </cell>
          <cell r="H3333">
            <v>0</v>
          </cell>
          <cell r="I3333">
            <v>0</v>
          </cell>
          <cell r="J3333">
            <v>0</v>
          </cell>
          <cell r="K3333">
            <v>0</v>
          </cell>
        </row>
        <row r="3334">
          <cell r="A3334" t="str">
            <v>FERNANDES PINHEIRO-PR</v>
          </cell>
          <cell r="B3334">
            <v>0</v>
          </cell>
          <cell r="C3334">
            <v>0</v>
          </cell>
          <cell r="D3334">
            <v>0</v>
          </cell>
          <cell r="E3334">
            <v>0</v>
          </cell>
          <cell r="F3334">
            <v>0</v>
          </cell>
          <cell r="G3334">
            <v>0</v>
          </cell>
          <cell r="H3334">
            <v>0</v>
          </cell>
          <cell r="I3334">
            <v>0</v>
          </cell>
          <cell r="J3334">
            <v>0</v>
          </cell>
          <cell r="K3334">
            <v>0</v>
          </cell>
        </row>
        <row r="3335">
          <cell r="A3335" t="str">
            <v>FIGUEIRA-PR</v>
          </cell>
          <cell r="B3335">
            <v>0</v>
          </cell>
          <cell r="C3335">
            <v>0</v>
          </cell>
          <cell r="D3335">
            <v>0</v>
          </cell>
          <cell r="E3335">
            <v>0</v>
          </cell>
          <cell r="F3335">
            <v>0</v>
          </cell>
          <cell r="G3335">
            <v>0</v>
          </cell>
          <cell r="H3335">
            <v>0</v>
          </cell>
          <cell r="I3335">
            <v>0</v>
          </cell>
          <cell r="J3335">
            <v>0</v>
          </cell>
          <cell r="K3335">
            <v>0</v>
          </cell>
        </row>
        <row r="3336">
          <cell r="A3336" t="str">
            <v>FLOR DA SERRA DO SUL-PR</v>
          </cell>
          <cell r="B3336">
            <v>0</v>
          </cell>
          <cell r="C3336">
            <v>0</v>
          </cell>
          <cell r="D3336">
            <v>0</v>
          </cell>
          <cell r="E3336">
            <v>0</v>
          </cell>
          <cell r="F3336">
            <v>0</v>
          </cell>
          <cell r="G3336">
            <v>0</v>
          </cell>
          <cell r="H3336">
            <v>0</v>
          </cell>
          <cell r="I3336">
            <v>0</v>
          </cell>
          <cell r="J3336">
            <v>0</v>
          </cell>
          <cell r="K3336">
            <v>0</v>
          </cell>
        </row>
        <row r="3337">
          <cell r="A3337" t="str">
            <v>FLORAI-PR</v>
          </cell>
          <cell r="B3337">
            <v>0</v>
          </cell>
          <cell r="C3337">
            <v>0</v>
          </cell>
          <cell r="D3337">
            <v>0</v>
          </cell>
          <cell r="E3337">
            <v>0</v>
          </cell>
          <cell r="F3337">
            <v>0</v>
          </cell>
          <cell r="G3337">
            <v>0</v>
          </cell>
          <cell r="H3337">
            <v>0</v>
          </cell>
          <cell r="I3337">
            <v>0</v>
          </cell>
          <cell r="J3337">
            <v>0</v>
          </cell>
          <cell r="K3337">
            <v>0</v>
          </cell>
        </row>
        <row r="3338">
          <cell r="A3338" t="str">
            <v>FLORESTA-PR</v>
          </cell>
          <cell r="B3338">
            <v>0</v>
          </cell>
          <cell r="C3338">
            <v>0</v>
          </cell>
          <cell r="D3338">
            <v>0</v>
          </cell>
          <cell r="E3338">
            <v>0</v>
          </cell>
          <cell r="F3338">
            <v>0</v>
          </cell>
          <cell r="G3338">
            <v>0</v>
          </cell>
          <cell r="H3338">
            <v>0</v>
          </cell>
          <cell r="I3338">
            <v>0</v>
          </cell>
          <cell r="J3338">
            <v>0</v>
          </cell>
          <cell r="K3338">
            <v>0</v>
          </cell>
        </row>
        <row r="3339">
          <cell r="A3339" t="str">
            <v>FLORESTOPOLIS-PR</v>
          </cell>
          <cell r="B3339">
            <v>0</v>
          </cell>
          <cell r="C3339">
            <v>0</v>
          </cell>
          <cell r="D3339">
            <v>0</v>
          </cell>
          <cell r="E3339">
            <v>0</v>
          </cell>
          <cell r="F3339">
            <v>0</v>
          </cell>
          <cell r="G3339">
            <v>0</v>
          </cell>
          <cell r="H3339">
            <v>0</v>
          </cell>
          <cell r="I3339">
            <v>0</v>
          </cell>
          <cell r="J3339">
            <v>0</v>
          </cell>
          <cell r="K3339">
            <v>0</v>
          </cell>
        </row>
        <row r="3340">
          <cell r="A3340" t="str">
            <v>FLORIDA-PR</v>
          </cell>
          <cell r="B3340">
            <v>0</v>
          </cell>
          <cell r="C3340">
            <v>0</v>
          </cell>
          <cell r="D3340">
            <v>0</v>
          </cell>
          <cell r="E3340">
            <v>0</v>
          </cell>
          <cell r="F3340">
            <v>0</v>
          </cell>
          <cell r="G3340">
            <v>0</v>
          </cell>
          <cell r="H3340">
            <v>0</v>
          </cell>
          <cell r="I3340">
            <v>0</v>
          </cell>
          <cell r="J3340">
            <v>0</v>
          </cell>
          <cell r="K3340">
            <v>0</v>
          </cell>
        </row>
        <row r="3341">
          <cell r="A3341" t="str">
            <v>FORMOSA DO OESTE-PR</v>
          </cell>
          <cell r="B3341">
            <v>0</v>
          </cell>
          <cell r="C3341">
            <v>0</v>
          </cell>
          <cell r="D3341">
            <v>0</v>
          </cell>
          <cell r="E3341">
            <v>0</v>
          </cell>
          <cell r="F3341">
            <v>0</v>
          </cell>
          <cell r="G3341">
            <v>0</v>
          </cell>
          <cell r="H3341">
            <v>0</v>
          </cell>
          <cell r="I3341">
            <v>0</v>
          </cell>
          <cell r="J3341">
            <v>0</v>
          </cell>
          <cell r="K3341">
            <v>0</v>
          </cell>
        </row>
        <row r="3342">
          <cell r="A3342" t="str">
            <v>FOZ DO IGUACU-PR</v>
          </cell>
          <cell r="B3342">
            <v>0</v>
          </cell>
          <cell r="C3342">
            <v>0</v>
          </cell>
          <cell r="D3342">
            <v>0</v>
          </cell>
          <cell r="E3342">
            <v>0</v>
          </cell>
          <cell r="F3342">
            <v>0</v>
          </cell>
          <cell r="G3342">
            <v>0</v>
          </cell>
          <cell r="H3342">
            <v>0</v>
          </cell>
          <cell r="I3342">
            <v>0</v>
          </cell>
          <cell r="J3342">
            <v>0</v>
          </cell>
          <cell r="K3342">
            <v>0</v>
          </cell>
        </row>
        <row r="3343">
          <cell r="A3343" t="str">
            <v>FOZ DO JORDAO-PR</v>
          </cell>
          <cell r="B3343">
            <v>0</v>
          </cell>
          <cell r="C3343">
            <v>0</v>
          </cell>
          <cell r="D3343">
            <v>0</v>
          </cell>
          <cell r="E3343">
            <v>0</v>
          </cell>
          <cell r="F3343">
            <v>0</v>
          </cell>
          <cell r="G3343">
            <v>0</v>
          </cell>
          <cell r="H3343">
            <v>0</v>
          </cell>
          <cell r="I3343">
            <v>0</v>
          </cell>
          <cell r="J3343">
            <v>0</v>
          </cell>
          <cell r="K3343">
            <v>0</v>
          </cell>
        </row>
        <row r="3344">
          <cell r="A3344" t="str">
            <v>FRANCISCO ALVES-PR</v>
          </cell>
          <cell r="B3344">
            <v>0</v>
          </cell>
          <cell r="C3344">
            <v>0</v>
          </cell>
          <cell r="D3344">
            <v>0</v>
          </cell>
          <cell r="E3344">
            <v>0</v>
          </cell>
          <cell r="F3344">
            <v>0</v>
          </cell>
          <cell r="G3344">
            <v>0</v>
          </cell>
          <cell r="H3344">
            <v>0</v>
          </cell>
          <cell r="I3344">
            <v>0</v>
          </cell>
          <cell r="J3344">
            <v>0</v>
          </cell>
          <cell r="K3344">
            <v>0</v>
          </cell>
        </row>
        <row r="3345">
          <cell r="A3345" t="str">
            <v>FRANCISCO BELTRAO-PR</v>
          </cell>
          <cell r="B3345">
            <v>0</v>
          </cell>
          <cell r="C3345">
            <v>0</v>
          </cell>
          <cell r="D3345">
            <v>0</v>
          </cell>
          <cell r="E3345">
            <v>0</v>
          </cell>
          <cell r="F3345">
            <v>0</v>
          </cell>
          <cell r="G3345">
            <v>0</v>
          </cell>
          <cell r="H3345">
            <v>0</v>
          </cell>
          <cell r="I3345">
            <v>0</v>
          </cell>
          <cell r="J3345">
            <v>0</v>
          </cell>
          <cell r="K3345">
            <v>0</v>
          </cell>
        </row>
        <row r="3346">
          <cell r="A3346" t="str">
            <v>GENERAL CARNEIRO-PR</v>
          </cell>
          <cell r="B3346">
            <v>0</v>
          </cell>
          <cell r="C3346">
            <v>0</v>
          </cell>
          <cell r="D3346">
            <v>0</v>
          </cell>
          <cell r="E3346">
            <v>0</v>
          </cell>
          <cell r="F3346">
            <v>0</v>
          </cell>
          <cell r="G3346">
            <v>0</v>
          </cell>
          <cell r="H3346">
            <v>0</v>
          </cell>
          <cell r="I3346">
            <v>0</v>
          </cell>
          <cell r="J3346">
            <v>0</v>
          </cell>
          <cell r="K3346">
            <v>0</v>
          </cell>
        </row>
        <row r="3347">
          <cell r="A3347" t="str">
            <v>GODOY MOREIRA-PR</v>
          </cell>
          <cell r="B3347">
            <v>0</v>
          </cell>
          <cell r="C3347">
            <v>0</v>
          </cell>
          <cell r="D3347">
            <v>0</v>
          </cell>
          <cell r="E3347">
            <v>0</v>
          </cell>
          <cell r="F3347">
            <v>0</v>
          </cell>
          <cell r="G3347">
            <v>0</v>
          </cell>
          <cell r="H3347">
            <v>0</v>
          </cell>
          <cell r="I3347">
            <v>0</v>
          </cell>
          <cell r="J3347">
            <v>0</v>
          </cell>
          <cell r="K3347">
            <v>0</v>
          </cell>
        </row>
        <row r="3348">
          <cell r="A3348" t="str">
            <v>GOIOERE-PR</v>
          </cell>
          <cell r="B3348">
            <v>0</v>
          </cell>
          <cell r="C3348">
            <v>0</v>
          </cell>
          <cell r="D3348">
            <v>0</v>
          </cell>
          <cell r="E3348">
            <v>0</v>
          </cell>
          <cell r="F3348">
            <v>0</v>
          </cell>
          <cell r="G3348">
            <v>0</v>
          </cell>
          <cell r="H3348">
            <v>0</v>
          </cell>
          <cell r="I3348">
            <v>0</v>
          </cell>
          <cell r="J3348">
            <v>0</v>
          </cell>
          <cell r="K3348">
            <v>0</v>
          </cell>
        </row>
        <row r="3349">
          <cell r="A3349" t="str">
            <v>GOIOXIM-PR</v>
          </cell>
          <cell r="B3349">
            <v>0</v>
          </cell>
          <cell r="C3349">
            <v>0</v>
          </cell>
          <cell r="D3349">
            <v>0</v>
          </cell>
          <cell r="E3349">
            <v>0</v>
          </cell>
          <cell r="F3349">
            <v>0</v>
          </cell>
          <cell r="G3349">
            <v>0</v>
          </cell>
          <cell r="H3349">
            <v>0</v>
          </cell>
          <cell r="I3349">
            <v>0</v>
          </cell>
          <cell r="J3349">
            <v>0</v>
          </cell>
          <cell r="K3349">
            <v>0</v>
          </cell>
        </row>
        <row r="3350">
          <cell r="A3350" t="str">
            <v>GRANDES RIOS-PR</v>
          </cell>
          <cell r="B3350">
            <v>0</v>
          </cell>
          <cell r="C3350">
            <v>0</v>
          </cell>
          <cell r="D3350">
            <v>0</v>
          </cell>
          <cell r="E3350">
            <v>0</v>
          </cell>
          <cell r="F3350">
            <v>0</v>
          </cell>
          <cell r="G3350">
            <v>0</v>
          </cell>
          <cell r="H3350">
            <v>0</v>
          </cell>
          <cell r="I3350">
            <v>0</v>
          </cell>
          <cell r="J3350">
            <v>0</v>
          </cell>
          <cell r="K3350">
            <v>0</v>
          </cell>
        </row>
        <row r="3351">
          <cell r="A3351" t="str">
            <v>GUAIRACA-PR</v>
          </cell>
          <cell r="B3351">
            <v>0</v>
          </cell>
          <cell r="C3351">
            <v>0</v>
          </cell>
          <cell r="D3351">
            <v>0</v>
          </cell>
          <cell r="E3351">
            <v>0</v>
          </cell>
          <cell r="F3351">
            <v>0</v>
          </cell>
          <cell r="G3351">
            <v>0</v>
          </cell>
          <cell r="H3351">
            <v>0</v>
          </cell>
          <cell r="I3351">
            <v>0</v>
          </cell>
          <cell r="J3351">
            <v>0</v>
          </cell>
          <cell r="K3351">
            <v>0</v>
          </cell>
        </row>
        <row r="3352">
          <cell r="A3352" t="str">
            <v>GUAIRA-PR</v>
          </cell>
          <cell r="B3352">
            <v>0</v>
          </cell>
          <cell r="C3352">
            <v>0</v>
          </cell>
          <cell r="D3352">
            <v>0</v>
          </cell>
          <cell r="E3352">
            <v>0</v>
          </cell>
          <cell r="F3352">
            <v>0</v>
          </cell>
          <cell r="G3352">
            <v>0</v>
          </cell>
          <cell r="H3352">
            <v>0</v>
          </cell>
          <cell r="I3352">
            <v>0</v>
          </cell>
          <cell r="J3352">
            <v>0</v>
          </cell>
          <cell r="K3352">
            <v>0</v>
          </cell>
        </row>
        <row r="3353">
          <cell r="A3353" t="str">
            <v>GUAMIRANGA-PR</v>
          </cell>
          <cell r="B3353">
            <v>0</v>
          </cell>
          <cell r="C3353">
            <v>0</v>
          </cell>
          <cell r="D3353">
            <v>0</v>
          </cell>
          <cell r="E3353">
            <v>0</v>
          </cell>
          <cell r="F3353">
            <v>0</v>
          </cell>
          <cell r="G3353">
            <v>0</v>
          </cell>
          <cell r="H3353">
            <v>0</v>
          </cell>
          <cell r="I3353">
            <v>0</v>
          </cell>
          <cell r="J3353">
            <v>0</v>
          </cell>
          <cell r="K3353">
            <v>0</v>
          </cell>
        </row>
        <row r="3354">
          <cell r="A3354" t="str">
            <v>GUAPIRAMA-PR</v>
          </cell>
          <cell r="B3354">
            <v>0</v>
          </cell>
          <cell r="C3354">
            <v>0</v>
          </cell>
          <cell r="D3354">
            <v>0</v>
          </cell>
          <cell r="E3354">
            <v>0</v>
          </cell>
          <cell r="F3354">
            <v>0</v>
          </cell>
          <cell r="G3354">
            <v>0</v>
          </cell>
          <cell r="H3354">
            <v>0</v>
          </cell>
          <cell r="I3354">
            <v>0</v>
          </cell>
          <cell r="J3354">
            <v>0</v>
          </cell>
          <cell r="K3354">
            <v>0</v>
          </cell>
        </row>
        <row r="3355">
          <cell r="A3355" t="str">
            <v>GUAPOREMA-PR</v>
          </cell>
          <cell r="B3355">
            <v>0</v>
          </cell>
          <cell r="C3355">
            <v>0</v>
          </cell>
          <cell r="D3355">
            <v>0</v>
          </cell>
          <cell r="E3355">
            <v>0</v>
          </cell>
          <cell r="F3355">
            <v>0</v>
          </cell>
          <cell r="G3355">
            <v>0</v>
          </cell>
          <cell r="H3355">
            <v>0</v>
          </cell>
          <cell r="I3355">
            <v>0</v>
          </cell>
          <cell r="J3355">
            <v>0</v>
          </cell>
          <cell r="K3355">
            <v>0</v>
          </cell>
        </row>
        <row r="3356">
          <cell r="A3356" t="str">
            <v>GUARACI-PR</v>
          </cell>
          <cell r="B3356">
            <v>0</v>
          </cell>
          <cell r="C3356">
            <v>0</v>
          </cell>
          <cell r="D3356">
            <v>0</v>
          </cell>
          <cell r="E3356">
            <v>0</v>
          </cell>
          <cell r="F3356">
            <v>0</v>
          </cell>
          <cell r="G3356">
            <v>0</v>
          </cell>
          <cell r="H3356">
            <v>0</v>
          </cell>
          <cell r="I3356">
            <v>0</v>
          </cell>
          <cell r="J3356">
            <v>0</v>
          </cell>
          <cell r="K3356">
            <v>0</v>
          </cell>
        </row>
        <row r="3357">
          <cell r="A3357" t="str">
            <v>GUARANIACU-PR</v>
          </cell>
          <cell r="B3357">
            <v>0</v>
          </cell>
          <cell r="C3357">
            <v>0</v>
          </cell>
          <cell r="D3357">
            <v>0</v>
          </cell>
          <cell r="E3357">
            <v>0</v>
          </cell>
          <cell r="F3357">
            <v>0</v>
          </cell>
          <cell r="G3357">
            <v>0</v>
          </cell>
          <cell r="H3357">
            <v>0</v>
          </cell>
          <cell r="I3357">
            <v>0</v>
          </cell>
          <cell r="J3357">
            <v>0</v>
          </cell>
          <cell r="K3357">
            <v>0</v>
          </cell>
        </row>
        <row r="3358">
          <cell r="A3358" t="str">
            <v>GUARAPUAVA-PR</v>
          </cell>
          <cell r="B3358">
            <v>0</v>
          </cell>
          <cell r="C3358">
            <v>0</v>
          </cell>
          <cell r="D3358">
            <v>0</v>
          </cell>
          <cell r="E3358">
            <v>0</v>
          </cell>
          <cell r="F3358">
            <v>0</v>
          </cell>
          <cell r="G3358">
            <v>0</v>
          </cell>
          <cell r="H3358">
            <v>0</v>
          </cell>
          <cell r="I3358">
            <v>0</v>
          </cell>
          <cell r="J3358">
            <v>0</v>
          </cell>
          <cell r="K3358">
            <v>0</v>
          </cell>
        </row>
        <row r="3359">
          <cell r="A3359" t="str">
            <v>GUARAQUECABA-PR</v>
          </cell>
          <cell r="B3359">
            <v>0</v>
          </cell>
          <cell r="C3359">
            <v>0</v>
          </cell>
          <cell r="D3359">
            <v>0</v>
          </cell>
          <cell r="E3359">
            <v>0</v>
          </cell>
          <cell r="F3359">
            <v>0</v>
          </cell>
          <cell r="G3359">
            <v>0</v>
          </cell>
          <cell r="H3359">
            <v>0</v>
          </cell>
          <cell r="I3359">
            <v>0</v>
          </cell>
          <cell r="J3359">
            <v>0</v>
          </cell>
          <cell r="K3359">
            <v>0</v>
          </cell>
        </row>
        <row r="3360">
          <cell r="A3360" t="str">
            <v>GUARATUBA-PR</v>
          </cell>
          <cell r="B3360">
            <v>0</v>
          </cell>
          <cell r="C3360">
            <v>0</v>
          </cell>
          <cell r="D3360">
            <v>0</v>
          </cell>
          <cell r="E3360">
            <v>0</v>
          </cell>
          <cell r="F3360">
            <v>0</v>
          </cell>
          <cell r="G3360">
            <v>0</v>
          </cell>
          <cell r="H3360">
            <v>0</v>
          </cell>
          <cell r="I3360">
            <v>0</v>
          </cell>
          <cell r="J3360">
            <v>0</v>
          </cell>
          <cell r="K3360">
            <v>0</v>
          </cell>
        </row>
        <row r="3361">
          <cell r="A3361" t="str">
            <v>HONORIO SERPA-PR</v>
          </cell>
          <cell r="B3361">
            <v>0</v>
          </cell>
          <cell r="C3361">
            <v>0</v>
          </cell>
          <cell r="D3361">
            <v>0</v>
          </cell>
          <cell r="E3361">
            <v>0</v>
          </cell>
          <cell r="F3361">
            <v>0</v>
          </cell>
          <cell r="G3361">
            <v>0</v>
          </cell>
          <cell r="H3361">
            <v>0</v>
          </cell>
          <cell r="I3361">
            <v>0</v>
          </cell>
          <cell r="J3361">
            <v>0</v>
          </cell>
          <cell r="K3361">
            <v>0</v>
          </cell>
        </row>
        <row r="3362">
          <cell r="A3362" t="str">
            <v>IBAITI-PR</v>
          </cell>
          <cell r="B3362">
            <v>0</v>
          </cell>
          <cell r="C3362">
            <v>0</v>
          </cell>
          <cell r="D3362">
            <v>0</v>
          </cell>
          <cell r="E3362">
            <v>0</v>
          </cell>
          <cell r="F3362">
            <v>0</v>
          </cell>
          <cell r="G3362">
            <v>0</v>
          </cell>
          <cell r="H3362">
            <v>0</v>
          </cell>
          <cell r="I3362">
            <v>0</v>
          </cell>
          <cell r="J3362">
            <v>0</v>
          </cell>
          <cell r="K3362">
            <v>0</v>
          </cell>
        </row>
        <row r="3363">
          <cell r="A3363" t="str">
            <v>IBEMA-PR</v>
          </cell>
          <cell r="B3363">
            <v>0</v>
          </cell>
          <cell r="C3363">
            <v>0</v>
          </cell>
          <cell r="D3363">
            <v>0</v>
          </cell>
          <cell r="E3363">
            <v>0</v>
          </cell>
          <cell r="F3363">
            <v>0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  <cell r="K3363">
            <v>0</v>
          </cell>
        </row>
        <row r="3364">
          <cell r="A3364" t="str">
            <v>IBIPORA-PR</v>
          </cell>
          <cell r="B3364">
            <v>0</v>
          </cell>
          <cell r="C3364">
            <v>0</v>
          </cell>
          <cell r="D3364">
            <v>0</v>
          </cell>
          <cell r="E3364">
            <v>0</v>
          </cell>
          <cell r="F3364">
            <v>0</v>
          </cell>
          <cell r="G3364">
            <v>0</v>
          </cell>
          <cell r="H3364">
            <v>0</v>
          </cell>
          <cell r="I3364">
            <v>0</v>
          </cell>
          <cell r="J3364">
            <v>0</v>
          </cell>
          <cell r="K3364">
            <v>0</v>
          </cell>
        </row>
        <row r="3365">
          <cell r="A3365" t="str">
            <v>ICARAIMA-PR</v>
          </cell>
          <cell r="B3365">
            <v>0</v>
          </cell>
          <cell r="C3365">
            <v>0</v>
          </cell>
          <cell r="D3365">
            <v>0</v>
          </cell>
          <cell r="E3365">
            <v>0</v>
          </cell>
          <cell r="F3365">
            <v>0</v>
          </cell>
          <cell r="G3365">
            <v>0</v>
          </cell>
          <cell r="H3365">
            <v>0</v>
          </cell>
          <cell r="I3365">
            <v>0</v>
          </cell>
          <cell r="J3365">
            <v>0</v>
          </cell>
          <cell r="K3365">
            <v>0</v>
          </cell>
        </row>
        <row r="3366">
          <cell r="A3366" t="str">
            <v>IGUARACU-PR</v>
          </cell>
          <cell r="B3366">
            <v>0</v>
          </cell>
          <cell r="C3366">
            <v>0</v>
          </cell>
          <cell r="D3366">
            <v>0</v>
          </cell>
          <cell r="E3366">
            <v>0</v>
          </cell>
          <cell r="F3366">
            <v>0</v>
          </cell>
          <cell r="G3366">
            <v>0</v>
          </cell>
          <cell r="H3366">
            <v>0</v>
          </cell>
          <cell r="I3366">
            <v>0</v>
          </cell>
          <cell r="J3366">
            <v>0</v>
          </cell>
          <cell r="K3366">
            <v>0</v>
          </cell>
        </row>
        <row r="3367">
          <cell r="A3367" t="str">
            <v>IGUATU-PR</v>
          </cell>
          <cell r="B3367">
            <v>0</v>
          </cell>
          <cell r="C3367">
            <v>0</v>
          </cell>
          <cell r="D3367">
            <v>0</v>
          </cell>
          <cell r="E3367">
            <v>0</v>
          </cell>
          <cell r="F3367">
            <v>0</v>
          </cell>
          <cell r="G3367">
            <v>0</v>
          </cell>
          <cell r="H3367">
            <v>0</v>
          </cell>
          <cell r="I3367">
            <v>0</v>
          </cell>
          <cell r="J3367">
            <v>0</v>
          </cell>
          <cell r="K3367">
            <v>0</v>
          </cell>
        </row>
        <row r="3368">
          <cell r="A3368" t="str">
            <v>IMBAU-PR</v>
          </cell>
          <cell r="B3368">
            <v>0</v>
          </cell>
          <cell r="C3368">
            <v>0</v>
          </cell>
          <cell r="D3368">
            <v>0</v>
          </cell>
          <cell r="E3368">
            <v>0</v>
          </cell>
          <cell r="F3368">
            <v>0</v>
          </cell>
          <cell r="G3368">
            <v>0</v>
          </cell>
          <cell r="H3368">
            <v>0</v>
          </cell>
          <cell r="I3368">
            <v>0</v>
          </cell>
          <cell r="J3368">
            <v>0</v>
          </cell>
          <cell r="K3368">
            <v>0</v>
          </cell>
        </row>
        <row r="3369">
          <cell r="A3369" t="str">
            <v>IMBITUVA-PR</v>
          </cell>
          <cell r="B3369">
            <v>0</v>
          </cell>
          <cell r="C3369">
            <v>0</v>
          </cell>
          <cell r="D3369">
            <v>0</v>
          </cell>
          <cell r="E3369">
            <v>0</v>
          </cell>
          <cell r="F3369">
            <v>0</v>
          </cell>
          <cell r="G3369">
            <v>0</v>
          </cell>
          <cell r="H3369">
            <v>0</v>
          </cell>
          <cell r="I3369">
            <v>0</v>
          </cell>
          <cell r="J3369">
            <v>0</v>
          </cell>
          <cell r="K3369">
            <v>0</v>
          </cell>
        </row>
        <row r="3370">
          <cell r="A3370" t="str">
            <v>INACIO MARTINS-PR</v>
          </cell>
          <cell r="B3370">
            <v>0</v>
          </cell>
          <cell r="C3370">
            <v>0</v>
          </cell>
          <cell r="D3370">
            <v>0</v>
          </cell>
          <cell r="E3370">
            <v>0</v>
          </cell>
          <cell r="F3370">
            <v>0</v>
          </cell>
          <cell r="G3370">
            <v>0</v>
          </cell>
          <cell r="H3370">
            <v>0</v>
          </cell>
          <cell r="I3370">
            <v>0</v>
          </cell>
          <cell r="J3370">
            <v>0</v>
          </cell>
          <cell r="K3370">
            <v>0</v>
          </cell>
        </row>
        <row r="3371">
          <cell r="A3371" t="str">
            <v>INAJA-PR</v>
          </cell>
          <cell r="B3371">
            <v>0</v>
          </cell>
          <cell r="C3371">
            <v>0</v>
          </cell>
          <cell r="D3371">
            <v>0</v>
          </cell>
          <cell r="E3371">
            <v>0</v>
          </cell>
          <cell r="F3371">
            <v>0</v>
          </cell>
          <cell r="G3371">
            <v>0</v>
          </cell>
          <cell r="H3371">
            <v>0</v>
          </cell>
          <cell r="I3371">
            <v>0</v>
          </cell>
          <cell r="J3371">
            <v>0</v>
          </cell>
          <cell r="K3371">
            <v>0</v>
          </cell>
        </row>
        <row r="3372">
          <cell r="A3372" t="str">
            <v>INDIANOPOLIS-PR</v>
          </cell>
          <cell r="B3372">
            <v>0</v>
          </cell>
          <cell r="C3372">
            <v>0</v>
          </cell>
          <cell r="D3372">
            <v>0</v>
          </cell>
          <cell r="E3372">
            <v>0</v>
          </cell>
          <cell r="F3372">
            <v>0</v>
          </cell>
          <cell r="G3372">
            <v>0</v>
          </cell>
          <cell r="H3372">
            <v>0</v>
          </cell>
          <cell r="I3372">
            <v>0</v>
          </cell>
          <cell r="J3372">
            <v>0</v>
          </cell>
          <cell r="K3372">
            <v>0</v>
          </cell>
        </row>
        <row r="3373">
          <cell r="A3373" t="str">
            <v>IPIRANGA-PR</v>
          </cell>
          <cell r="B3373">
            <v>0</v>
          </cell>
          <cell r="C3373">
            <v>0</v>
          </cell>
          <cell r="D3373">
            <v>0</v>
          </cell>
          <cell r="E3373">
            <v>0</v>
          </cell>
          <cell r="F3373">
            <v>0</v>
          </cell>
          <cell r="G3373">
            <v>0</v>
          </cell>
          <cell r="H3373">
            <v>0</v>
          </cell>
          <cell r="I3373">
            <v>0</v>
          </cell>
          <cell r="J3373">
            <v>0</v>
          </cell>
          <cell r="K3373">
            <v>0</v>
          </cell>
        </row>
        <row r="3374">
          <cell r="A3374" t="str">
            <v>IPORA-PR</v>
          </cell>
          <cell r="B3374">
            <v>0</v>
          </cell>
          <cell r="C3374">
            <v>0</v>
          </cell>
          <cell r="D3374">
            <v>0</v>
          </cell>
          <cell r="E3374">
            <v>0</v>
          </cell>
          <cell r="F3374">
            <v>0</v>
          </cell>
          <cell r="G3374">
            <v>0</v>
          </cell>
          <cell r="H3374">
            <v>0</v>
          </cell>
          <cell r="I3374">
            <v>0</v>
          </cell>
          <cell r="J3374">
            <v>0</v>
          </cell>
          <cell r="K3374">
            <v>0</v>
          </cell>
        </row>
        <row r="3375">
          <cell r="A3375" t="str">
            <v>IRACEMA DO OESTE-PR</v>
          </cell>
          <cell r="B3375">
            <v>0</v>
          </cell>
          <cell r="C3375">
            <v>0</v>
          </cell>
          <cell r="D3375">
            <v>0</v>
          </cell>
          <cell r="E3375">
            <v>0</v>
          </cell>
          <cell r="F3375">
            <v>0</v>
          </cell>
          <cell r="G3375">
            <v>0</v>
          </cell>
          <cell r="H3375">
            <v>0</v>
          </cell>
          <cell r="I3375">
            <v>0</v>
          </cell>
          <cell r="J3375">
            <v>0</v>
          </cell>
          <cell r="K3375">
            <v>0</v>
          </cell>
        </row>
        <row r="3376">
          <cell r="A3376" t="str">
            <v>IRATI-PR</v>
          </cell>
          <cell r="B3376">
            <v>0</v>
          </cell>
          <cell r="C3376">
            <v>0</v>
          </cell>
          <cell r="D3376">
            <v>0</v>
          </cell>
          <cell r="E3376">
            <v>0</v>
          </cell>
          <cell r="F3376">
            <v>0</v>
          </cell>
          <cell r="G3376">
            <v>0</v>
          </cell>
          <cell r="H3376">
            <v>0</v>
          </cell>
          <cell r="I3376">
            <v>0</v>
          </cell>
          <cell r="J3376">
            <v>0</v>
          </cell>
          <cell r="K3376">
            <v>0</v>
          </cell>
        </row>
        <row r="3377">
          <cell r="A3377" t="str">
            <v>IRETAMA-PR</v>
          </cell>
          <cell r="B3377">
            <v>0</v>
          </cell>
          <cell r="C3377">
            <v>0</v>
          </cell>
          <cell r="D3377">
            <v>0</v>
          </cell>
          <cell r="E3377">
            <v>0</v>
          </cell>
          <cell r="F3377">
            <v>0</v>
          </cell>
          <cell r="G3377">
            <v>0</v>
          </cell>
          <cell r="H3377">
            <v>0</v>
          </cell>
          <cell r="I3377">
            <v>0</v>
          </cell>
          <cell r="J3377">
            <v>0</v>
          </cell>
          <cell r="K3377">
            <v>0</v>
          </cell>
        </row>
        <row r="3378">
          <cell r="A3378" t="str">
            <v>ITAGUAJE-PR</v>
          </cell>
          <cell r="B3378">
            <v>0</v>
          </cell>
          <cell r="C3378">
            <v>0</v>
          </cell>
          <cell r="D3378">
            <v>0</v>
          </cell>
          <cell r="E3378">
            <v>0</v>
          </cell>
          <cell r="F3378">
            <v>0</v>
          </cell>
          <cell r="G3378">
            <v>0</v>
          </cell>
          <cell r="H3378">
            <v>0</v>
          </cell>
          <cell r="I3378">
            <v>0</v>
          </cell>
          <cell r="J3378">
            <v>0</v>
          </cell>
          <cell r="K3378">
            <v>0</v>
          </cell>
        </row>
        <row r="3379">
          <cell r="A3379" t="str">
            <v>ITAIPULANDIA-PR</v>
          </cell>
          <cell r="B3379">
            <v>0</v>
          </cell>
          <cell r="C3379">
            <v>0</v>
          </cell>
          <cell r="D3379">
            <v>0</v>
          </cell>
          <cell r="E3379">
            <v>0</v>
          </cell>
          <cell r="F3379">
            <v>0</v>
          </cell>
          <cell r="G3379">
            <v>0</v>
          </cell>
          <cell r="H3379">
            <v>0</v>
          </cell>
          <cell r="I3379">
            <v>0</v>
          </cell>
          <cell r="J3379">
            <v>0</v>
          </cell>
          <cell r="K3379">
            <v>0</v>
          </cell>
        </row>
        <row r="3380">
          <cell r="A3380" t="str">
            <v>ITAMBARACA-PR</v>
          </cell>
          <cell r="B3380">
            <v>0</v>
          </cell>
          <cell r="C3380">
            <v>0</v>
          </cell>
          <cell r="D3380">
            <v>0</v>
          </cell>
          <cell r="E3380">
            <v>0</v>
          </cell>
          <cell r="F3380">
            <v>0</v>
          </cell>
          <cell r="G3380">
            <v>0</v>
          </cell>
          <cell r="H3380">
            <v>0</v>
          </cell>
          <cell r="I3380">
            <v>0</v>
          </cell>
          <cell r="J3380">
            <v>0</v>
          </cell>
          <cell r="K3380">
            <v>0</v>
          </cell>
        </row>
        <row r="3381">
          <cell r="A3381" t="str">
            <v>ITAMBE-PR</v>
          </cell>
          <cell r="B3381">
            <v>0</v>
          </cell>
          <cell r="C3381">
            <v>0</v>
          </cell>
          <cell r="D3381">
            <v>0</v>
          </cell>
          <cell r="E3381">
            <v>0</v>
          </cell>
          <cell r="F3381">
            <v>0</v>
          </cell>
          <cell r="G3381">
            <v>0</v>
          </cell>
          <cell r="H3381">
            <v>0</v>
          </cell>
          <cell r="I3381">
            <v>0</v>
          </cell>
          <cell r="J3381">
            <v>0</v>
          </cell>
          <cell r="K3381">
            <v>0</v>
          </cell>
        </row>
        <row r="3382">
          <cell r="A3382" t="str">
            <v>ITAPEJARA D'OESTE-PR</v>
          </cell>
          <cell r="B3382">
            <v>0</v>
          </cell>
          <cell r="C3382">
            <v>0</v>
          </cell>
          <cell r="D3382">
            <v>0</v>
          </cell>
          <cell r="E3382">
            <v>0</v>
          </cell>
          <cell r="F3382">
            <v>0</v>
          </cell>
          <cell r="G3382">
            <v>0</v>
          </cell>
          <cell r="H3382">
            <v>0</v>
          </cell>
          <cell r="I3382">
            <v>0</v>
          </cell>
          <cell r="J3382">
            <v>0</v>
          </cell>
          <cell r="K3382">
            <v>0</v>
          </cell>
        </row>
        <row r="3383">
          <cell r="A3383" t="str">
            <v>ITAPERUCU-PR</v>
          </cell>
          <cell r="B3383">
            <v>0</v>
          </cell>
          <cell r="C3383">
            <v>0</v>
          </cell>
          <cell r="D3383">
            <v>0</v>
          </cell>
          <cell r="E3383">
            <v>0</v>
          </cell>
          <cell r="F3383">
            <v>0</v>
          </cell>
          <cell r="G3383">
            <v>0</v>
          </cell>
          <cell r="H3383">
            <v>0</v>
          </cell>
          <cell r="I3383">
            <v>0</v>
          </cell>
          <cell r="J3383">
            <v>0</v>
          </cell>
          <cell r="K3383">
            <v>0</v>
          </cell>
        </row>
        <row r="3384">
          <cell r="A3384" t="str">
            <v>ITAUNA DO SUL-PR</v>
          </cell>
          <cell r="B3384">
            <v>0</v>
          </cell>
          <cell r="C3384">
            <v>0</v>
          </cell>
          <cell r="D3384">
            <v>0</v>
          </cell>
          <cell r="E3384">
            <v>0</v>
          </cell>
          <cell r="F3384">
            <v>0</v>
          </cell>
          <cell r="G3384">
            <v>0</v>
          </cell>
          <cell r="H3384">
            <v>0</v>
          </cell>
          <cell r="I3384">
            <v>0</v>
          </cell>
          <cell r="J3384">
            <v>0</v>
          </cell>
          <cell r="K3384">
            <v>0</v>
          </cell>
        </row>
        <row r="3385">
          <cell r="A3385" t="str">
            <v>IVAIPORA-PR</v>
          </cell>
          <cell r="B3385">
            <v>0</v>
          </cell>
          <cell r="C3385">
            <v>0</v>
          </cell>
          <cell r="D3385">
            <v>0</v>
          </cell>
          <cell r="E3385">
            <v>0</v>
          </cell>
          <cell r="F3385">
            <v>0</v>
          </cell>
          <cell r="G3385">
            <v>0</v>
          </cell>
          <cell r="H3385">
            <v>0</v>
          </cell>
          <cell r="I3385">
            <v>0</v>
          </cell>
          <cell r="J3385">
            <v>0</v>
          </cell>
          <cell r="K3385">
            <v>0</v>
          </cell>
        </row>
        <row r="3386">
          <cell r="A3386" t="str">
            <v>IVAI-PR</v>
          </cell>
          <cell r="B3386">
            <v>0</v>
          </cell>
          <cell r="C3386">
            <v>0</v>
          </cell>
          <cell r="D3386">
            <v>0</v>
          </cell>
          <cell r="E3386">
            <v>0</v>
          </cell>
          <cell r="F3386">
            <v>0</v>
          </cell>
          <cell r="G3386">
            <v>0</v>
          </cell>
          <cell r="H3386">
            <v>0</v>
          </cell>
          <cell r="I3386">
            <v>0</v>
          </cell>
          <cell r="J3386">
            <v>0</v>
          </cell>
          <cell r="K3386">
            <v>0</v>
          </cell>
        </row>
        <row r="3387">
          <cell r="A3387" t="str">
            <v>IVATE-PR</v>
          </cell>
          <cell r="B3387">
            <v>0</v>
          </cell>
          <cell r="C3387">
            <v>0</v>
          </cell>
          <cell r="D3387">
            <v>0</v>
          </cell>
          <cell r="E3387">
            <v>0</v>
          </cell>
          <cell r="F3387">
            <v>0</v>
          </cell>
          <cell r="G3387">
            <v>0</v>
          </cell>
          <cell r="H3387">
            <v>0</v>
          </cell>
          <cell r="I3387">
            <v>0</v>
          </cell>
          <cell r="J3387">
            <v>0</v>
          </cell>
          <cell r="K3387">
            <v>0</v>
          </cell>
        </row>
        <row r="3388">
          <cell r="A3388" t="str">
            <v>IVATUBA-PR</v>
          </cell>
          <cell r="B3388">
            <v>0</v>
          </cell>
          <cell r="C3388">
            <v>0</v>
          </cell>
          <cell r="D3388">
            <v>0</v>
          </cell>
          <cell r="E3388">
            <v>0</v>
          </cell>
          <cell r="F3388">
            <v>0</v>
          </cell>
          <cell r="G3388">
            <v>0</v>
          </cell>
          <cell r="H3388">
            <v>0</v>
          </cell>
          <cell r="I3388">
            <v>0</v>
          </cell>
          <cell r="J3388">
            <v>0</v>
          </cell>
          <cell r="K3388">
            <v>0</v>
          </cell>
        </row>
        <row r="3389">
          <cell r="A3389" t="str">
            <v>JABOTI-PR</v>
          </cell>
          <cell r="B3389">
            <v>0</v>
          </cell>
          <cell r="C3389">
            <v>0</v>
          </cell>
          <cell r="D3389">
            <v>0</v>
          </cell>
          <cell r="E3389">
            <v>0</v>
          </cell>
          <cell r="F3389">
            <v>0</v>
          </cell>
          <cell r="G3389">
            <v>0</v>
          </cell>
          <cell r="H3389">
            <v>0</v>
          </cell>
          <cell r="I3389">
            <v>0</v>
          </cell>
          <cell r="J3389">
            <v>0</v>
          </cell>
          <cell r="K3389">
            <v>0</v>
          </cell>
        </row>
        <row r="3390">
          <cell r="A3390" t="str">
            <v>JACAREZINHO-PR</v>
          </cell>
          <cell r="B3390">
            <v>0</v>
          </cell>
          <cell r="C3390">
            <v>0</v>
          </cell>
          <cell r="D3390">
            <v>0</v>
          </cell>
          <cell r="E3390">
            <v>0</v>
          </cell>
          <cell r="F3390">
            <v>0</v>
          </cell>
          <cell r="G3390">
            <v>0</v>
          </cell>
          <cell r="H3390">
            <v>0</v>
          </cell>
          <cell r="I3390">
            <v>0</v>
          </cell>
          <cell r="J3390">
            <v>0</v>
          </cell>
          <cell r="K3390">
            <v>0</v>
          </cell>
        </row>
        <row r="3391">
          <cell r="A3391" t="str">
            <v>JAGUAPITA-PR</v>
          </cell>
          <cell r="B3391">
            <v>0</v>
          </cell>
          <cell r="C3391">
            <v>0</v>
          </cell>
          <cell r="D3391">
            <v>0</v>
          </cell>
          <cell r="E3391">
            <v>0</v>
          </cell>
          <cell r="F3391">
            <v>0</v>
          </cell>
          <cell r="G3391">
            <v>0</v>
          </cell>
          <cell r="H3391">
            <v>0</v>
          </cell>
          <cell r="I3391">
            <v>0</v>
          </cell>
          <cell r="J3391">
            <v>0</v>
          </cell>
          <cell r="K3391">
            <v>0</v>
          </cell>
        </row>
        <row r="3392">
          <cell r="A3392" t="str">
            <v>JAGUARIAIVA-PR</v>
          </cell>
          <cell r="B3392">
            <v>0</v>
          </cell>
          <cell r="C3392">
            <v>0</v>
          </cell>
          <cell r="D3392">
            <v>0</v>
          </cell>
          <cell r="E3392">
            <v>0</v>
          </cell>
          <cell r="F3392">
            <v>0</v>
          </cell>
          <cell r="G3392">
            <v>0</v>
          </cell>
          <cell r="H3392">
            <v>0</v>
          </cell>
          <cell r="I3392">
            <v>0</v>
          </cell>
          <cell r="J3392">
            <v>0</v>
          </cell>
          <cell r="K3392">
            <v>0</v>
          </cell>
        </row>
        <row r="3393">
          <cell r="A3393" t="str">
            <v>JANDAIA DO SUL-PR</v>
          </cell>
          <cell r="B3393">
            <v>0</v>
          </cell>
          <cell r="C3393">
            <v>0</v>
          </cell>
          <cell r="D3393">
            <v>0</v>
          </cell>
          <cell r="E3393">
            <v>0</v>
          </cell>
          <cell r="F3393">
            <v>0</v>
          </cell>
          <cell r="G3393">
            <v>0</v>
          </cell>
          <cell r="H3393">
            <v>0</v>
          </cell>
          <cell r="I3393">
            <v>0</v>
          </cell>
          <cell r="J3393">
            <v>0</v>
          </cell>
          <cell r="K3393">
            <v>0</v>
          </cell>
        </row>
        <row r="3394">
          <cell r="A3394" t="str">
            <v>JANIOPOLIS-PR</v>
          </cell>
          <cell r="B3394">
            <v>0</v>
          </cell>
          <cell r="C3394">
            <v>0</v>
          </cell>
          <cell r="D3394">
            <v>0</v>
          </cell>
          <cell r="E3394">
            <v>0</v>
          </cell>
          <cell r="F3394">
            <v>0</v>
          </cell>
          <cell r="G3394">
            <v>0</v>
          </cell>
          <cell r="H3394">
            <v>0</v>
          </cell>
          <cell r="I3394">
            <v>0</v>
          </cell>
          <cell r="J3394">
            <v>0</v>
          </cell>
          <cell r="K3394">
            <v>0</v>
          </cell>
        </row>
        <row r="3395">
          <cell r="A3395" t="str">
            <v>JAPIRA-PR</v>
          </cell>
          <cell r="B3395">
            <v>0</v>
          </cell>
          <cell r="C3395">
            <v>0</v>
          </cell>
          <cell r="D3395">
            <v>0</v>
          </cell>
          <cell r="E3395">
            <v>0</v>
          </cell>
          <cell r="F3395">
            <v>0</v>
          </cell>
          <cell r="G3395">
            <v>0</v>
          </cell>
          <cell r="H3395">
            <v>0</v>
          </cell>
          <cell r="I3395">
            <v>0</v>
          </cell>
          <cell r="J3395">
            <v>0</v>
          </cell>
          <cell r="K3395">
            <v>0</v>
          </cell>
        </row>
        <row r="3396">
          <cell r="A3396" t="str">
            <v>JAPURA-PR</v>
          </cell>
          <cell r="B3396">
            <v>0</v>
          </cell>
          <cell r="C3396">
            <v>0</v>
          </cell>
          <cell r="D3396">
            <v>0</v>
          </cell>
          <cell r="E3396">
            <v>0</v>
          </cell>
          <cell r="F3396">
            <v>0</v>
          </cell>
          <cell r="G3396">
            <v>0</v>
          </cell>
          <cell r="H3396">
            <v>0</v>
          </cell>
          <cell r="I3396">
            <v>0</v>
          </cell>
          <cell r="J3396">
            <v>0</v>
          </cell>
          <cell r="K3396">
            <v>0</v>
          </cell>
        </row>
        <row r="3397">
          <cell r="A3397" t="str">
            <v>JARDIM ALEGRE-PR</v>
          </cell>
          <cell r="B3397">
            <v>0</v>
          </cell>
          <cell r="C3397">
            <v>0</v>
          </cell>
          <cell r="D3397">
            <v>0</v>
          </cell>
          <cell r="E3397">
            <v>0</v>
          </cell>
          <cell r="F3397">
            <v>0</v>
          </cell>
          <cell r="G3397">
            <v>0</v>
          </cell>
          <cell r="H3397">
            <v>0</v>
          </cell>
          <cell r="I3397">
            <v>0</v>
          </cell>
          <cell r="J3397">
            <v>0</v>
          </cell>
          <cell r="K3397">
            <v>0</v>
          </cell>
        </row>
        <row r="3398">
          <cell r="A3398" t="str">
            <v>JARDIM OLINDA-PR</v>
          </cell>
          <cell r="B3398">
            <v>0</v>
          </cell>
          <cell r="C3398">
            <v>0</v>
          </cell>
          <cell r="D3398">
            <v>0</v>
          </cell>
          <cell r="E3398">
            <v>0</v>
          </cell>
          <cell r="F3398">
            <v>0</v>
          </cell>
          <cell r="G3398">
            <v>0</v>
          </cell>
          <cell r="H3398">
            <v>0</v>
          </cell>
          <cell r="I3398">
            <v>0</v>
          </cell>
          <cell r="J3398">
            <v>0</v>
          </cell>
          <cell r="K3398">
            <v>0</v>
          </cell>
        </row>
        <row r="3399">
          <cell r="A3399" t="str">
            <v>JATAIZINHO-PR</v>
          </cell>
          <cell r="B3399">
            <v>0</v>
          </cell>
          <cell r="C3399">
            <v>0</v>
          </cell>
          <cell r="D3399">
            <v>0</v>
          </cell>
          <cell r="E3399">
            <v>0</v>
          </cell>
          <cell r="F3399">
            <v>0</v>
          </cell>
          <cell r="G3399">
            <v>0</v>
          </cell>
          <cell r="H3399">
            <v>0</v>
          </cell>
          <cell r="I3399">
            <v>0</v>
          </cell>
          <cell r="J3399">
            <v>0</v>
          </cell>
          <cell r="K3399">
            <v>0</v>
          </cell>
        </row>
        <row r="3400">
          <cell r="A3400" t="str">
            <v>JESUITAS-PR</v>
          </cell>
          <cell r="B3400">
            <v>0</v>
          </cell>
          <cell r="C3400">
            <v>0</v>
          </cell>
          <cell r="D3400">
            <v>0</v>
          </cell>
          <cell r="E3400">
            <v>0</v>
          </cell>
          <cell r="F3400">
            <v>0</v>
          </cell>
          <cell r="G3400">
            <v>0</v>
          </cell>
          <cell r="H3400">
            <v>0</v>
          </cell>
          <cell r="I3400">
            <v>0</v>
          </cell>
          <cell r="J3400">
            <v>0</v>
          </cell>
          <cell r="K3400">
            <v>0</v>
          </cell>
        </row>
        <row r="3401">
          <cell r="A3401" t="str">
            <v>JOAQUIM TAVORA-PR</v>
          </cell>
          <cell r="B3401">
            <v>0</v>
          </cell>
          <cell r="C3401">
            <v>0</v>
          </cell>
          <cell r="D3401">
            <v>0</v>
          </cell>
          <cell r="E3401">
            <v>0</v>
          </cell>
          <cell r="F3401">
            <v>0</v>
          </cell>
          <cell r="G3401">
            <v>0</v>
          </cell>
          <cell r="H3401">
            <v>0</v>
          </cell>
          <cell r="I3401">
            <v>0</v>
          </cell>
          <cell r="J3401">
            <v>0</v>
          </cell>
          <cell r="K3401">
            <v>0</v>
          </cell>
        </row>
        <row r="3402">
          <cell r="A3402" t="str">
            <v>JUNDIAI DO SUL-PR</v>
          </cell>
          <cell r="B3402">
            <v>0</v>
          </cell>
          <cell r="C3402">
            <v>0</v>
          </cell>
          <cell r="D3402">
            <v>0</v>
          </cell>
          <cell r="E3402">
            <v>0</v>
          </cell>
          <cell r="F3402">
            <v>0</v>
          </cell>
          <cell r="G3402">
            <v>0</v>
          </cell>
          <cell r="H3402">
            <v>0</v>
          </cell>
          <cell r="I3402">
            <v>0</v>
          </cell>
          <cell r="J3402">
            <v>0</v>
          </cell>
          <cell r="K3402">
            <v>0</v>
          </cell>
        </row>
        <row r="3403">
          <cell r="A3403" t="str">
            <v>JURANDA-PR</v>
          </cell>
          <cell r="B3403">
            <v>0</v>
          </cell>
          <cell r="C3403">
            <v>0</v>
          </cell>
          <cell r="D3403">
            <v>0</v>
          </cell>
          <cell r="E3403">
            <v>0</v>
          </cell>
          <cell r="F3403">
            <v>0</v>
          </cell>
          <cell r="G3403">
            <v>0</v>
          </cell>
          <cell r="H3403">
            <v>0</v>
          </cell>
          <cell r="I3403">
            <v>0</v>
          </cell>
          <cell r="J3403">
            <v>0</v>
          </cell>
          <cell r="K3403">
            <v>0</v>
          </cell>
        </row>
        <row r="3404">
          <cell r="A3404" t="str">
            <v>JUSSARA-PR</v>
          </cell>
          <cell r="B3404">
            <v>0</v>
          </cell>
          <cell r="C3404">
            <v>0</v>
          </cell>
          <cell r="D3404">
            <v>0</v>
          </cell>
          <cell r="E3404">
            <v>0</v>
          </cell>
          <cell r="F3404">
            <v>0</v>
          </cell>
          <cell r="G3404">
            <v>0</v>
          </cell>
          <cell r="H3404">
            <v>0</v>
          </cell>
          <cell r="I3404">
            <v>0</v>
          </cell>
          <cell r="J3404">
            <v>0</v>
          </cell>
          <cell r="K3404">
            <v>0</v>
          </cell>
        </row>
        <row r="3405">
          <cell r="A3405" t="str">
            <v>KALORE-PR</v>
          </cell>
          <cell r="B3405">
            <v>0</v>
          </cell>
          <cell r="C3405">
            <v>0</v>
          </cell>
          <cell r="D3405">
            <v>0</v>
          </cell>
          <cell r="E3405">
            <v>0</v>
          </cell>
          <cell r="F3405">
            <v>0</v>
          </cell>
          <cell r="G3405">
            <v>0</v>
          </cell>
          <cell r="H3405">
            <v>0</v>
          </cell>
          <cell r="I3405">
            <v>0</v>
          </cell>
          <cell r="J3405">
            <v>0</v>
          </cell>
          <cell r="K3405">
            <v>0</v>
          </cell>
        </row>
        <row r="3406">
          <cell r="A3406" t="str">
            <v>LAPA-PR</v>
          </cell>
          <cell r="B3406">
            <v>0</v>
          </cell>
          <cell r="C3406">
            <v>0</v>
          </cell>
          <cell r="D3406">
            <v>0</v>
          </cell>
          <cell r="E3406">
            <v>0</v>
          </cell>
          <cell r="F3406">
            <v>0</v>
          </cell>
          <cell r="G3406">
            <v>0</v>
          </cell>
          <cell r="H3406">
            <v>0</v>
          </cell>
          <cell r="I3406">
            <v>0</v>
          </cell>
          <cell r="J3406">
            <v>0</v>
          </cell>
          <cell r="K3406">
            <v>0</v>
          </cell>
        </row>
        <row r="3407">
          <cell r="A3407" t="str">
            <v>LARANJAL-PR</v>
          </cell>
          <cell r="B3407">
            <v>0</v>
          </cell>
          <cell r="C3407">
            <v>0</v>
          </cell>
          <cell r="D3407">
            <v>0</v>
          </cell>
          <cell r="E3407">
            <v>0</v>
          </cell>
          <cell r="F3407">
            <v>0</v>
          </cell>
          <cell r="G3407">
            <v>0</v>
          </cell>
          <cell r="H3407">
            <v>0</v>
          </cell>
          <cell r="I3407">
            <v>0</v>
          </cell>
          <cell r="J3407">
            <v>0</v>
          </cell>
          <cell r="K3407">
            <v>0</v>
          </cell>
        </row>
        <row r="3408">
          <cell r="A3408" t="str">
            <v>LARANJEIRAS DO SUL-PR</v>
          </cell>
          <cell r="B3408">
            <v>0</v>
          </cell>
          <cell r="C3408">
            <v>0</v>
          </cell>
          <cell r="D3408">
            <v>0</v>
          </cell>
          <cell r="E3408">
            <v>0</v>
          </cell>
          <cell r="F3408">
            <v>0</v>
          </cell>
          <cell r="G3408">
            <v>0</v>
          </cell>
          <cell r="H3408">
            <v>0</v>
          </cell>
          <cell r="I3408">
            <v>0</v>
          </cell>
          <cell r="J3408">
            <v>0</v>
          </cell>
          <cell r="K3408">
            <v>0</v>
          </cell>
        </row>
        <row r="3409">
          <cell r="A3409" t="str">
            <v>LEOPOLIS-PR</v>
          </cell>
          <cell r="B3409">
            <v>0</v>
          </cell>
          <cell r="C3409">
            <v>0</v>
          </cell>
          <cell r="D3409">
            <v>0</v>
          </cell>
          <cell r="E3409">
            <v>0</v>
          </cell>
          <cell r="F3409">
            <v>0</v>
          </cell>
          <cell r="G3409">
            <v>0</v>
          </cell>
          <cell r="H3409">
            <v>0</v>
          </cell>
          <cell r="I3409">
            <v>0</v>
          </cell>
          <cell r="J3409">
            <v>0</v>
          </cell>
          <cell r="K3409">
            <v>0</v>
          </cell>
        </row>
        <row r="3410">
          <cell r="A3410" t="str">
            <v>LIDIANOPOLIS-PR</v>
          </cell>
          <cell r="B3410">
            <v>0</v>
          </cell>
          <cell r="C3410">
            <v>0</v>
          </cell>
          <cell r="D3410">
            <v>0</v>
          </cell>
          <cell r="E3410">
            <v>0</v>
          </cell>
          <cell r="F3410">
            <v>0</v>
          </cell>
          <cell r="G3410">
            <v>0</v>
          </cell>
          <cell r="H3410">
            <v>0</v>
          </cell>
          <cell r="I3410">
            <v>0</v>
          </cell>
          <cell r="J3410">
            <v>0</v>
          </cell>
          <cell r="K3410">
            <v>0</v>
          </cell>
        </row>
        <row r="3411">
          <cell r="A3411" t="str">
            <v>LINDOESTE-PR</v>
          </cell>
          <cell r="B3411">
            <v>0</v>
          </cell>
          <cell r="C3411">
            <v>0</v>
          </cell>
          <cell r="D3411">
            <v>0</v>
          </cell>
          <cell r="E3411">
            <v>0</v>
          </cell>
          <cell r="F3411">
            <v>0</v>
          </cell>
          <cell r="G3411">
            <v>0</v>
          </cell>
          <cell r="H3411">
            <v>0</v>
          </cell>
          <cell r="I3411">
            <v>0</v>
          </cell>
          <cell r="J3411">
            <v>0</v>
          </cell>
          <cell r="K3411">
            <v>0</v>
          </cell>
        </row>
        <row r="3412">
          <cell r="A3412" t="str">
            <v>LOANDA-PR</v>
          </cell>
          <cell r="B3412">
            <v>0</v>
          </cell>
          <cell r="C3412">
            <v>0</v>
          </cell>
          <cell r="D3412">
            <v>0</v>
          </cell>
          <cell r="E3412">
            <v>0</v>
          </cell>
          <cell r="F3412">
            <v>0</v>
          </cell>
          <cell r="G3412">
            <v>0</v>
          </cell>
          <cell r="H3412">
            <v>0</v>
          </cell>
          <cell r="I3412">
            <v>0</v>
          </cell>
          <cell r="J3412">
            <v>0</v>
          </cell>
          <cell r="K3412">
            <v>0</v>
          </cell>
        </row>
        <row r="3413">
          <cell r="A3413" t="str">
            <v>LOBATO-PR</v>
          </cell>
          <cell r="B3413">
            <v>0</v>
          </cell>
          <cell r="C3413">
            <v>0</v>
          </cell>
          <cell r="D3413">
            <v>0</v>
          </cell>
          <cell r="E3413">
            <v>0</v>
          </cell>
          <cell r="F3413">
            <v>0</v>
          </cell>
          <cell r="G3413">
            <v>0</v>
          </cell>
          <cell r="H3413">
            <v>0</v>
          </cell>
          <cell r="I3413">
            <v>0</v>
          </cell>
          <cell r="J3413">
            <v>0</v>
          </cell>
          <cell r="K3413">
            <v>0</v>
          </cell>
        </row>
        <row r="3414">
          <cell r="A3414" t="str">
            <v>LONDRINA-PR</v>
          </cell>
          <cell r="B3414">
            <v>0</v>
          </cell>
          <cell r="C3414">
            <v>0</v>
          </cell>
          <cell r="D3414">
            <v>0</v>
          </cell>
          <cell r="E3414">
            <v>0</v>
          </cell>
          <cell r="F3414">
            <v>0</v>
          </cell>
          <cell r="G3414">
            <v>0</v>
          </cell>
          <cell r="H3414">
            <v>0</v>
          </cell>
          <cell r="I3414">
            <v>0</v>
          </cell>
          <cell r="J3414">
            <v>0</v>
          </cell>
          <cell r="K3414">
            <v>0</v>
          </cell>
        </row>
        <row r="3415">
          <cell r="A3415" t="str">
            <v>LUIZIANA-PR</v>
          </cell>
          <cell r="B3415">
            <v>0</v>
          </cell>
          <cell r="C3415">
            <v>0</v>
          </cell>
          <cell r="D3415">
            <v>0</v>
          </cell>
          <cell r="E3415">
            <v>0</v>
          </cell>
          <cell r="F3415">
            <v>0</v>
          </cell>
          <cell r="G3415">
            <v>0</v>
          </cell>
          <cell r="H3415">
            <v>0</v>
          </cell>
          <cell r="I3415">
            <v>0</v>
          </cell>
          <cell r="J3415">
            <v>0</v>
          </cell>
          <cell r="K3415">
            <v>0</v>
          </cell>
        </row>
        <row r="3416">
          <cell r="A3416" t="str">
            <v>LUNARDELLI-PR</v>
          </cell>
          <cell r="B3416">
            <v>0</v>
          </cell>
          <cell r="C3416">
            <v>0</v>
          </cell>
          <cell r="D3416">
            <v>0</v>
          </cell>
          <cell r="E3416">
            <v>0</v>
          </cell>
          <cell r="F3416">
            <v>0</v>
          </cell>
          <cell r="G3416">
            <v>0</v>
          </cell>
          <cell r="H3416">
            <v>0</v>
          </cell>
          <cell r="I3416">
            <v>0</v>
          </cell>
          <cell r="J3416">
            <v>0</v>
          </cell>
          <cell r="K3416">
            <v>0</v>
          </cell>
        </row>
        <row r="3417">
          <cell r="A3417" t="str">
            <v>LUPIONOPOLIS-PR</v>
          </cell>
          <cell r="B3417">
            <v>0</v>
          </cell>
          <cell r="C3417">
            <v>0</v>
          </cell>
          <cell r="D3417">
            <v>0</v>
          </cell>
          <cell r="E3417">
            <v>0</v>
          </cell>
          <cell r="F3417">
            <v>0</v>
          </cell>
          <cell r="G3417">
            <v>0</v>
          </cell>
          <cell r="H3417">
            <v>0</v>
          </cell>
          <cell r="I3417">
            <v>0</v>
          </cell>
          <cell r="J3417">
            <v>0</v>
          </cell>
          <cell r="K3417">
            <v>0</v>
          </cell>
        </row>
        <row r="3418">
          <cell r="A3418" t="str">
            <v>MALLET-PR</v>
          </cell>
          <cell r="B3418">
            <v>0</v>
          </cell>
          <cell r="C3418">
            <v>0</v>
          </cell>
          <cell r="D3418">
            <v>0</v>
          </cell>
          <cell r="E3418">
            <v>0</v>
          </cell>
          <cell r="F3418">
            <v>0</v>
          </cell>
          <cell r="G3418">
            <v>0</v>
          </cell>
          <cell r="H3418">
            <v>0</v>
          </cell>
          <cell r="I3418">
            <v>0</v>
          </cell>
          <cell r="J3418">
            <v>0</v>
          </cell>
          <cell r="K3418">
            <v>0</v>
          </cell>
        </row>
        <row r="3419">
          <cell r="A3419" t="str">
            <v>MAMBORE-PR</v>
          </cell>
          <cell r="B3419">
            <v>0</v>
          </cell>
          <cell r="C3419">
            <v>0</v>
          </cell>
          <cell r="D3419">
            <v>0</v>
          </cell>
          <cell r="E3419">
            <v>0</v>
          </cell>
          <cell r="F3419">
            <v>0</v>
          </cell>
          <cell r="G3419">
            <v>0</v>
          </cell>
          <cell r="H3419">
            <v>0</v>
          </cell>
          <cell r="I3419">
            <v>0</v>
          </cell>
          <cell r="J3419">
            <v>0</v>
          </cell>
          <cell r="K3419">
            <v>0</v>
          </cell>
        </row>
        <row r="3420">
          <cell r="A3420" t="str">
            <v>MANDAGUACU-PR</v>
          </cell>
          <cell r="B3420">
            <v>0</v>
          </cell>
          <cell r="C3420">
            <v>0</v>
          </cell>
          <cell r="D3420">
            <v>0</v>
          </cell>
          <cell r="E3420">
            <v>0</v>
          </cell>
          <cell r="F3420">
            <v>0</v>
          </cell>
          <cell r="G3420">
            <v>0</v>
          </cell>
          <cell r="H3420">
            <v>0</v>
          </cell>
          <cell r="I3420">
            <v>0</v>
          </cell>
          <cell r="J3420">
            <v>0</v>
          </cell>
          <cell r="K3420">
            <v>0</v>
          </cell>
        </row>
        <row r="3421">
          <cell r="A3421" t="str">
            <v>MANDAGUARI-PR</v>
          </cell>
          <cell r="B3421">
            <v>0</v>
          </cell>
          <cell r="C3421">
            <v>0</v>
          </cell>
          <cell r="D3421">
            <v>0</v>
          </cell>
          <cell r="E3421">
            <v>0</v>
          </cell>
          <cell r="F3421">
            <v>0</v>
          </cell>
          <cell r="G3421">
            <v>0</v>
          </cell>
          <cell r="H3421">
            <v>0</v>
          </cell>
          <cell r="I3421">
            <v>0</v>
          </cell>
          <cell r="J3421">
            <v>0</v>
          </cell>
          <cell r="K3421">
            <v>0</v>
          </cell>
        </row>
        <row r="3422">
          <cell r="A3422" t="str">
            <v>MANDIRITUBA-PR</v>
          </cell>
          <cell r="B3422">
            <v>0</v>
          </cell>
          <cell r="C3422">
            <v>0</v>
          </cell>
          <cell r="D3422">
            <v>0</v>
          </cell>
          <cell r="E3422">
            <v>0</v>
          </cell>
          <cell r="F3422">
            <v>0</v>
          </cell>
          <cell r="G3422">
            <v>0</v>
          </cell>
          <cell r="H3422">
            <v>0</v>
          </cell>
          <cell r="I3422">
            <v>0</v>
          </cell>
          <cell r="J3422">
            <v>0</v>
          </cell>
          <cell r="K3422">
            <v>0</v>
          </cell>
        </row>
        <row r="3423">
          <cell r="A3423" t="str">
            <v>MANFRINOPOLIS-PR</v>
          </cell>
          <cell r="B3423">
            <v>0</v>
          </cell>
          <cell r="C3423">
            <v>0</v>
          </cell>
          <cell r="D3423">
            <v>0</v>
          </cell>
          <cell r="E3423">
            <v>0</v>
          </cell>
          <cell r="F3423">
            <v>0</v>
          </cell>
          <cell r="G3423">
            <v>0</v>
          </cell>
          <cell r="H3423">
            <v>0</v>
          </cell>
          <cell r="I3423">
            <v>0</v>
          </cell>
          <cell r="J3423">
            <v>0</v>
          </cell>
          <cell r="K3423">
            <v>0</v>
          </cell>
        </row>
        <row r="3424">
          <cell r="A3424" t="str">
            <v>MANGUEIRINHA-PR</v>
          </cell>
          <cell r="B3424">
            <v>0</v>
          </cell>
          <cell r="C3424">
            <v>0</v>
          </cell>
          <cell r="D3424">
            <v>0</v>
          </cell>
          <cell r="E3424">
            <v>0</v>
          </cell>
          <cell r="F3424">
            <v>0</v>
          </cell>
          <cell r="G3424">
            <v>0</v>
          </cell>
          <cell r="H3424">
            <v>0</v>
          </cell>
          <cell r="I3424">
            <v>0</v>
          </cell>
          <cell r="J3424">
            <v>0</v>
          </cell>
          <cell r="K3424">
            <v>0</v>
          </cell>
        </row>
        <row r="3425">
          <cell r="A3425" t="str">
            <v>MANOEL RIBAS-PR</v>
          </cell>
          <cell r="B3425">
            <v>0</v>
          </cell>
          <cell r="C3425">
            <v>0</v>
          </cell>
          <cell r="D3425">
            <v>0</v>
          </cell>
          <cell r="E3425">
            <v>0</v>
          </cell>
          <cell r="F3425">
            <v>0</v>
          </cell>
          <cell r="G3425">
            <v>0</v>
          </cell>
          <cell r="H3425">
            <v>0</v>
          </cell>
          <cell r="I3425">
            <v>0</v>
          </cell>
          <cell r="J3425">
            <v>0</v>
          </cell>
          <cell r="K3425">
            <v>0</v>
          </cell>
        </row>
        <row r="3426">
          <cell r="A3426" t="str">
            <v>MARECHAL CANDIDO RONDON-PR</v>
          </cell>
          <cell r="B3426">
            <v>0</v>
          </cell>
          <cell r="C3426">
            <v>0</v>
          </cell>
          <cell r="D3426">
            <v>0</v>
          </cell>
          <cell r="E3426">
            <v>0</v>
          </cell>
          <cell r="F3426">
            <v>0</v>
          </cell>
          <cell r="G3426">
            <v>0</v>
          </cell>
          <cell r="H3426">
            <v>0</v>
          </cell>
          <cell r="I3426">
            <v>0</v>
          </cell>
          <cell r="J3426">
            <v>0</v>
          </cell>
          <cell r="K3426">
            <v>0</v>
          </cell>
        </row>
        <row r="3427">
          <cell r="A3427" t="str">
            <v>MARIA HELENA-PR</v>
          </cell>
          <cell r="B3427">
            <v>0</v>
          </cell>
          <cell r="C3427">
            <v>0</v>
          </cell>
          <cell r="D3427">
            <v>0</v>
          </cell>
          <cell r="E3427">
            <v>0</v>
          </cell>
          <cell r="F3427">
            <v>0</v>
          </cell>
          <cell r="G3427">
            <v>0</v>
          </cell>
          <cell r="H3427">
            <v>0</v>
          </cell>
          <cell r="I3427">
            <v>0</v>
          </cell>
          <cell r="J3427">
            <v>0</v>
          </cell>
          <cell r="K3427">
            <v>0</v>
          </cell>
        </row>
        <row r="3428">
          <cell r="A3428" t="str">
            <v>MARIALVA-PR</v>
          </cell>
          <cell r="B3428">
            <v>0</v>
          </cell>
          <cell r="C3428">
            <v>0</v>
          </cell>
          <cell r="D3428">
            <v>0</v>
          </cell>
          <cell r="E3428">
            <v>0</v>
          </cell>
          <cell r="F3428">
            <v>0</v>
          </cell>
          <cell r="G3428">
            <v>0</v>
          </cell>
          <cell r="H3428">
            <v>0</v>
          </cell>
          <cell r="I3428">
            <v>0</v>
          </cell>
          <cell r="J3428">
            <v>0</v>
          </cell>
          <cell r="K3428">
            <v>0</v>
          </cell>
        </row>
        <row r="3429">
          <cell r="A3429" t="str">
            <v>MARILANDIA DO SUL-PR</v>
          </cell>
          <cell r="B3429">
            <v>0</v>
          </cell>
          <cell r="C3429">
            <v>0</v>
          </cell>
          <cell r="D3429">
            <v>0</v>
          </cell>
          <cell r="E3429">
            <v>0</v>
          </cell>
          <cell r="F3429">
            <v>0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  <cell r="K3429">
            <v>0</v>
          </cell>
        </row>
        <row r="3430">
          <cell r="A3430" t="str">
            <v>MARILENA-PR</v>
          </cell>
          <cell r="B3430">
            <v>0</v>
          </cell>
          <cell r="C3430">
            <v>0</v>
          </cell>
          <cell r="D3430">
            <v>0</v>
          </cell>
          <cell r="E3430">
            <v>0</v>
          </cell>
          <cell r="F3430">
            <v>0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  <cell r="K3430">
            <v>0</v>
          </cell>
        </row>
        <row r="3431">
          <cell r="A3431" t="str">
            <v>MARILUZ-PR</v>
          </cell>
          <cell r="B3431">
            <v>0</v>
          </cell>
          <cell r="C3431">
            <v>0</v>
          </cell>
          <cell r="D3431">
            <v>0</v>
          </cell>
          <cell r="E3431">
            <v>0</v>
          </cell>
          <cell r="F3431">
            <v>0</v>
          </cell>
          <cell r="G3431">
            <v>0</v>
          </cell>
          <cell r="H3431">
            <v>0</v>
          </cell>
          <cell r="I3431">
            <v>0</v>
          </cell>
          <cell r="J3431">
            <v>0</v>
          </cell>
          <cell r="K3431">
            <v>0</v>
          </cell>
        </row>
        <row r="3432">
          <cell r="A3432" t="str">
            <v>MARINGA-PR</v>
          </cell>
          <cell r="B3432">
            <v>0</v>
          </cell>
          <cell r="C3432">
            <v>0</v>
          </cell>
          <cell r="D3432">
            <v>0</v>
          </cell>
          <cell r="E3432">
            <v>0</v>
          </cell>
          <cell r="F3432">
            <v>0</v>
          </cell>
          <cell r="G3432">
            <v>0</v>
          </cell>
          <cell r="H3432">
            <v>0</v>
          </cell>
          <cell r="I3432">
            <v>0</v>
          </cell>
          <cell r="J3432">
            <v>0</v>
          </cell>
          <cell r="K3432">
            <v>0</v>
          </cell>
        </row>
        <row r="3433">
          <cell r="A3433" t="str">
            <v>MARIOPOLIS-PR</v>
          </cell>
          <cell r="B3433">
            <v>0</v>
          </cell>
          <cell r="C3433">
            <v>0</v>
          </cell>
          <cell r="D3433">
            <v>0</v>
          </cell>
          <cell r="E3433">
            <v>0</v>
          </cell>
          <cell r="F3433">
            <v>0</v>
          </cell>
          <cell r="G3433">
            <v>0</v>
          </cell>
          <cell r="H3433">
            <v>0</v>
          </cell>
          <cell r="I3433">
            <v>0</v>
          </cell>
          <cell r="J3433">
            <v>0</v>
          </cell>
          <cell r="K3433">
            <v>0</v>
          </cell>
        </row>
        <row r="3434">
          <cell r="A3434" t="str">
            <v>MARIPA-PR</v>
          </cell>
          <cell r="B3434">
            <v>0</v>
          </cell>
          <cell r="C3434">
            <v>0</v>
          </cell>
          <cell r="D3434">
            <v>0</v>
          </cell>
          <cell r="E3434">
            <v>0</v>
          </cell>
          <cell r="F3434">
            <v>0</v>
          </cell>
          <cell r="G3434">
            <v>0</v>
          </cell>
          <cell r="H3434">
            <v>0</v>
          </cell>
          <cell r="I3434">
            <v>0</v>
          </cell>
          <cell r="J3434">
            <v>0</v>
          </cell>
          <cell r="K3434">
            <v>0</v>
          </cell>
        </row>
        <row r="3435">
          <cell r="A3435" t="str">
            <v>MARMELEIRO-PR</v>
          </cell>
          <cell r="B3435">
            <v>0</v>
          </cell>
          <cell r="C3435">
            <v>0</v>
          </cell>
          <cell r="D3435">
            <v>0</v>
          </cell>
          <cell r="E3435">
            <v>0</v>
          </cell>
          <cell r="F3435">
            <v>0</v>
          </cell>
          <cell r="G3435">
            <v>0</v>
          </cell>
          <cell r="H3435">
            <v>0</v>
          </cell>
          <cell r="I3435">
            <v>0</v>
          </cell>
          <cell r="J3435">
            <v>0</v>
          </cell>
          <cell r="K3435">
            <v>0</v>
          </cell>
        </row>
        <row r="3436">
          <cell r="A3436" t="str">
            <v>MARQUINHO-PR</v>
          </cell>
          <cell r="B3436">
            <v>0</v>
          </cell>
          <cell r="C3436">
            <v>0</v>
          </cell>
          <cell r="D3436">
            <v>0</v>
          </cell>
          <cell r="E3436">
            <v>0</v>
          </cell>
          <cell r="F3436">
            <v>0</v>
          </cell>
          <cell r="G3436">
            <v>0</v>
          </cell>
          <cell r="H3436">
            <v>0</v>
          </cell>
          <cell r="I3436">
            <v>0</v>
          </cell>
          <cell r="J3436">
            <v>0</v>
          </cell>
          <cell r="K3436">
            <v>0</v>
          </cell>
        </row>
        <row r="3437">
          <cell r="A3437" t="str">
            <v>MARUMBI-PR</v>
          </cell>
          <cell r="B3437">
            <v>0</v>
          </cell>
          <cell r="C3437">
            <v>0</v>
          </cell>
          <cell r="D3437">
            <v>0</v>
          </cell>
          <cell r="E3437">
            <v>0</v>
          </cell>
          <cell r="F3437">
            <v>0</v>
          </cell>
          <cell r="G3437">
            <v>0</v>
          </cell>
          <cell r="H3437">
            <v>0</v>
          </cell>
          <cell r="I3437">
            <v>0</v>
          </cell>
          <cell r="J3437">
            <v>0</v>
          </cell>
          <cell r="K3437">
            <v>0</v>
          </cell>
        </row>
        <row r="3438">
          <cell r="A3438" t="str">
            <v>MATELANDIA-PR</v>
          </cell>
          <cell r="B3438">
            <v>0</v>
          </cell>
          <cell r="C3438">
            <v>0</v>
          </cell>
          <cell r="D3438">
            <v>0</v>
          </cell>
          <cell r="E3438">
            <v>0</v>
          </cell>
          <cell r="F3438">
            <v>0</v>
          </cell>
          <cell r="G3438">
            <v>0</v>
          </cell>
          <cell r="H3438">
            <v>0</v>
          </cell>
          <cell r="I3438">
            <v>0</v>
          </cell>
          <cell r="J3438">
            <v>0</v>
          </cell>
          <cell r="K3438">
            <v>0</v>
          </cell>
        </row>
        <row r="3439">
          <cell r="A3439" t="str">
            <v>MATINHOS-PR</v>
          </cell>
          <cell r="B3439">
            <v>0</v>
          </cell>
          <cell r="C3439">
            <v>0</v>
          </cell>
          <cell r="D3439">
            <v>0</v>
          </cell>
          <cell r="E3439">
            <v>0</v>
          </cell>
          <cell r="F3439">
            <v>0</v>
          </cell>
          <cell r="G3439">
            <v>0</v>
          </cell>
          <cell r="H3439">
            <v>0</v>
          </cell>
          <cell r="I3439">
            <v>0</v>
          </cell>
          <cell r="J3439">
            <v>0</v>
          </cell>
          <cell r="K3439">
            <v>0</v>
          </cell>
        </row>
        <row r="3440">
          <cell r="A3440" t="str">
            <v>MATO RICO-PR</v>
          </cell>
          <cell r="B3440">
            <v>0</v>
          </cell>
          <cell r="C3440">
            <v>0</v>
          </cell>
          <cell r="D3440">
            <v>0</v>
          </cell>
          <cell r="E3440">
            <v>0</v>
          </cell>
          <cell r="F3440">
            <v>0</v>
          </cell>
          <cell r="G3440">
            <v>0</v>
          </cell>
          <cell r="H3440">
            <v>0</v>
          </cell>
          <cell r="I3440">
            <v>0</v>
          </cell>
          <cell r="J3440">
            <v>0</v>
          </cell>
          <cell r="K3440">
            <v>0</v>
          </cell>
        </row>
        <row r="3441">
          <cell r="A3441" t="str">
            <v>MAUA DA SERRA-PR</v>
          </cell>
          <cell r="B3441">
            <v>0</v>
          </cell>
          <cell r="C3441">
            <v>0</v>
          </cell>
          <cell r="D3441">
            <v>0</v>
          </cell>
          <cell r="E3441">
            <v>0</v>
          </cell>
          <cell r="F3441">
            <v>0</v>
          </cell>
          <cell r="G3441">
            <v>0</v>
          </cell>
          <cell r="H3441">
            <v>0</v>
          </cell>
          <cell r="I3441">
            <v>0</v>
          </cell>
          <cell r="J3441">
            <v>0</v>
          </cell>
          <cell r="K3441">
            <v>0</v>
          </cell>
        </row>
        <row r="3442">
          <cell r="A3442" t="str">
            <v>MEDIANEIRA-PR</v>
          </cell>
          <cell r="B3442">
            <v>0</v>
          </cell>
          <cell r="C3442">
            <v>0</v>
          </cell>
          <cell r="D3442">
            <v>0</v>
          </cell>
          <cell r="E3442">
            <v>0</v>
          </cell>
          <cell r="F3442">
            <v>0</v>
          </cell>
          <cell r="G3442">
            <v>0</v>
          </cell>
          <cell r="H3442">
            <v>0</v>
          </cell>
          <cell r="I3442">
            <v>0</v>
          </cell>
          <cell r="J3442">
            <v>0</v>
          </cell>
          <cell r="K3442">
            <v>0</v>
          </cell>
        </row>
        <row r="3443">
          <cell r="A3443" t="str">
            <v>MERCEDES-PR</v>
          </cell>
          <cell r="B3443">
            <v>0</v>
          </cell>
          <cell r="C3443">
            <v>0</v>
          </cell>
          <cell r="D3443">
            <v>0</v>
          </cell>
          <cell r="E3443">
            <v>0</v>
          </cell>
          <cell r="F3443">
            <v>0</v>
          </cell>
          <cell r="G3443">
            <v>0</v>
          </cell>
          <cell r="H3443">
            <v>0</v>
          </cell>
          <cell r="I3443">
            <v>0</v>
          </cell>
          <cell r="J3443">
            <v>0</v>
          </cell>
          <cell r="K3443">
            <v>0</v>
          </cell>
        </row>
        <row r="3444">
          <cell r="A3444" t="str">
            <v>MIRADOR-PR</v>
          </cell>
          <cell r="B3444">
            <v>0</v>
          </cell>
          <cell r="C3444">
            <v>0</v>
          </cell>
          <cell r="D3444">
            <v>0</v>
          </cell>
          <cell r="E3444">
            <v>0</v>
          </cell>
          <cell r="F3444">
            <v>0</v>
          </cell>
          <cell r="G3444">
            <v>0</v>
          </cell>
          <cell r="H3444">
            <v>0</v>
          </cell>
          <cell r="I3444">
            <v>0</v>
          </cell>
          <cell r="J3444">
            <v>0</v>
          </cell>
          <cell r="K3444">
            <v>0</v>
          </cell>
        </row>
        <row r="3445">
          <cell r="A3445" t="str">
            <v>MIRASELVA-PR</v>
          </cell>
          <cell r="B3445">
            <v>0</v>
          </cell>
          <cell r="C3445">
            <v>0</v>
          </cell>
          <cell r="D3445">
            <v>0</v>
          </cell>
          <cell r="E3445">
            <v>0</v>
          </cell>
          <cell r="F3445">
            <v>0</v>
          </cell>
          <cell r="G3445">
            <v>0</v>
          </cell>
          <cell r="H3445">
            <v>0</v>
          </cell>
          <cell r="I3445">
            <v>0</v>
          </cell>
          <cell r="J3445">
            <v>0</v>
          </cell>
          <cell r="K3445">
            <v>0</v>
          </cell>
        </row>
        <row r="3446">
          <cell r="A3446" t="str">
            <v>MISSAL-PR</v>
          </cell>
          <cell r="B3446">
            <v>0</v>
          </cell>
          <cell r="C3446">
            <v>0</v>
          </cell>
          <cell r="D3446">
            <v>0</v>
          </cell>
          <cell r="E3446">
            <v>0</v>
          </cell>
          <cell r="F3446">
            <v>0</v>
          </cell>
          <cell r="G3446">
            <v>0</v>
          </cell>
          <cell r="H3446">
            <v>0</v>
          </cell>
          <cell r="I3446">
            <v>0</v>
          </cell>
          <cell r="J3446">
            <v>0</v>
          </cell>
          <cell r="K3446">
            <v>0</v>
          </cell>
        </row>
        <row r="3447">
          <cell r="A3447" t="str">
            <v>MOREIRA SALES-PR</v>
          </cell>
          <cell r="B3447">
            <v>0</v>
          </cell>
          <cell r="C3447">
            <v>0</v>
          </cell>
          <cell r="D3447">
            <v>0</v>
          </cell>
          <cell r="E3447">
            <v>0</v>
          </cell>
          <cell r="F3447">
            <v>0</v>
          </cell>
          <cell r="G3447">
            <v>0</v>
          </cell>
          <cell r="H3447">
            <v>0</v>
          </cell>
          <cell r="I3447">
            <v>0</v>
          </cell>
          <cell r="J3447">
            <v>0</v>
          </cell>
          <cell r="K3447">
            <v>0</v>
          </cell>
        </row>
        <row r="3448">
          <cell r="A3448" t="str">
            <v>MORRETES-PR</v>
          </cell>
          <cell r="B3448">
            <v>0</v>
          </cell>
          <cell r="C3448">
            <v>0</v>
          </cell>
          <cell r="D3448">
            <v>0</v>
          </cell>
          <cell r="E3448">
            <v>0</v>
          </cell>
          <cell r="F3448">
            <v>0</v>
          </cell>
          <cell r="G3448">
            <v>0</v>
          </cell>
          <cell r="H3448">
            <v>0</v>
          </cell>
          <cell r="I3448">
            <v>0</v>
          </cell>
          <cell r="J3448">
            <v>0</v>
          </cell>
          <cell r="K3448">
            <v>0</v>
          </cell>
        </row>
        <row r="3449">
          <cell r="A3449" t="str">
            <v>MUNHOZ DE MELO-PR</v>
          </cell>
          <cell r="B3449">
            <v>0</v>
          </cell>
          <cell r="C3449">
            <v>0</v>
          </cell>
          <cell r="D3449">
            <v>0</v>
          </cell>
          <cell r="E3449">
            <v>0</v>
          </cell>
          <cell r="F3449">
            <v>0</v>
          </cell>
          <cell r="G3449">
            <v>0</v>
          </cell>
          <cell r="H3449">
            <v>0</v>
          </cell>
          <cell r="I3449">
            <v>0</v>
          </cell>
          <cell r="J3449">
            <v>0</v>
          </cell>
          <cell r="K3449">
            <v>0</v>
          </cell>
        </row>
        <row r="3450">
          <cell r="A3450" t="str">
            <v>NOSSA SENHORA DAS GRACAS-PR</v>
          </cell>
          <cell r="B3450">
            <v>0</v>
          </cell>
          <cell r="C3450">
            <v>0</v>
          </cell>
          <cell r="D3450">
            <v>0</v>
          </cell>
          <cell r="E3450">
            <v>0</v>
          </cell>
          <cell r="F3450">
            <v>0</v>
          </cell>
          <cell r="G3450">
            <v>0</v>
          </cell>
          <cell r="H3450">
            <v>0</v>
          </cell>
          <cell r="I3450">
            <v>0</v>
          </cell>
          <cell r="J3450">
            <v>0</v>
          </cell>
          <cell r="K3450">
            <v>0</v>
          </cell>
        </row>
        <row r="3451">
          <cell r="A3451" t="str">
            <v>NOVA ALIANCA DO IVAI-PR</v>
          </cell>
          <cell r="B3451">
            <v>0</v>
          </cell>
          <cell r="C3451">
            <v>0</v>
          </cell>
          <cell r="D3451">
            <v>0</v>
          </cell>
          <cell r="E3451">
            <v>0</v>
          </cell>
          <cell r="F3451">
            <v>0</v>
          </cell>
          <cell r="G3451">
            <v>0</v>
          </cell>
          <cell r="H3451">
            <v>0</v>
          </cell>
          <cell r="I3451">
            <v>0</v>
          </cell>
          <cell r="J3451">
            <v>0</v>
          </cell>
          <cell r="K3451">
            <v>0</v>
          </cell>
        </row>
        <row r="3452">
          <cell r="A3452" t="str">
            <v>NOVA AMERICA DA COLINA-PR</v>
          </cell>
          <cell r="B3452">
            <v>0</v>
          </cell>
          <cell r="C3452">
            <v>0</v>
          </cell>
          <cell r="D3452">
            <v>0</v>
          </cell>
          <cell r="E3452">
            <v>0</v>
          </cell>
          <cell r="F3452">
            <v>0</v>
          </cell>
          <cell r="G3452">
            <v>0</v>
          </cell>
          <cell r="H3452">
            <v>0</v>
          </cell>
          <cell r="I3452">
            <v>0</v>
          </cell>
          <cell r="J3452">
            <v>0</v>
          </cell>
          <cell r="K3452">
            <v>0</v>
          </cell>
        </row>
        <row r="3453">
          <cell r="A3453" t="str">
            <v>NOVA AURORA-PR</v>
          </cell>
          <cell r="B3453">
            <v>0</v>
          </cell>
          <cell r="C3453">
            <v>0</v>
          </cell>
          <cell r="D3453">
            <v>0</v>
          </cell>
          <cell r="E3453">
            <v>0</v>
          </cell>
          <cell r="F3453">
            <v>0</v>
          </cell>
          <cell r="G3453">
            <v>0</v>
          </cell>
          <cell r="H3453">
            <v>0</v>
          </cell>
          <cell r="I3453">
            <v>0</v>
          </cell>
          <cell r="J3453">
            <v>0</v>
          </cell>
          <cell r="K3453">
            <v>0</v>
          </cell>
        </row>
        <row r="3454">
          <cell r="A3454" t="str">
            <v>NOVA CANTU-PR</v>
          </cell>
          <cell r="B3454">
            <v>0</v>
          </cell>
          <cell r="C3454">
            <v>0</v>
          </cell>
          <cell r="D3454">
            <v>0</v>
          </cell>
          <cell r="E3454">
            <v>0</v>
          </cell>
          <cell r="F3454">
            <v>0</v>
          </cell>
          <cell r="G3454">
            <v>0</v>
          </cell>
          <cell r="H3454">
            <v>0</v>
          </cell>
          <cell r="I3454">
            <v>0</v>
          </cell>
          <cell r="J3454">
            <v>0</v>
          </cell>
          <cell r="K3454">
            <v>0</v>
          </cell>
        </row>
        <row r="3455">
          <cell r="A3455" t="str">
            <v>NOVA ESPERANCA DO SUDOESTE-PR</v>
          </cell>
          <cell r="B3455">
            <v>0</v>
          </cell>
          <cell r="C3455">
            <v>0</v>
          </cell>
          <cell r="D3455">
            <v>0</v>
          </cell>
          <cell r="E3455">
            <v>0</v>
          </cell>
          <cell r="F3455">
            <v>0</v>
          </cell>
          <cell r="G3455">
            <v>0</v>
          </cell>
          <cell r="H3455">
            <v>0</v>
          </cell>
          <cell r="I3455">
            <v>0</v>
          </cell>
          <cell r="J3455">
            <v>0</v>
          </cell>
          <cell r="K3455">
            <v>0</v>
          </cell>
        </row>
        <row r="3456">
          <cell r="A3456" t="str">
            <v>NOVA ESPERANCA-PR</v>
          </cell>
          <cell r="B3456">
            <v>0</v>
          </cell>
          <cell r="C3456">
            <v>0</v>
          </cell>
          <cell r="D3456">
            <v>0</v>
          </cell>
          <cell r="E3456">
            <v>0</v>
          </cell>
          <cell r="F3456">
            <v>0</v>
          </cell>
          <cell r="G3456">
            <v>0</v>
          </cell>
          <cell r="H3456">
            <v>0</v>
          </cell>
          <cell r="I3456">
            <v>0</v>
          </cell>
          <cell r="J3456">
            <v>0</v>
          </cell>
          <cell r="K3456">
            <v>0</v>
          </cell>
        </row>
        <row r="3457">
          <cell r="A3457" t="str">
            <v>NOVA FATIMA-PR</v>
          </cell>
          <cell r="B3457">
            <v>0</v>
          </cell>
          <cell r="C3457">
            <v>0</v>
          </cell>
          <cell r="D3457">
            <v>0</v>
          </cell>
          <cell r="E3457">
            <v>0</v>
          </cell>
          <cell r="F3457">
            <v>0</v>
          </cell>
          <cell r="G3457">
            <v>0</v>
          </cell>
          <cell r="H3457">
            <v>0</v>
          </cell>
          <cell r="I3457">
            <v>0</v>
          </cell>
          <cell r="J3457">
            <v>0</v>
          </cell>
          <cell r="K3457">
            <v>0</v>
          </cell>
        </row>
        <row r="3458">
          <cell r="A3458" t="str">
            <v>NOVA LARANJEIRAS-PR</v>
          </cell>
          <cell r="B3458">
            <v>0</v>
          </cell>
          <cell r="C3458">
            <v>0</v>
          </cell>
          <cell r="D3458">
            <v>0</v>
          </cell>
          <cell r="E3458">
            <v>0</v>
          </cell>
          <cell r="F3458">
            <v>0</v>
          </cell>
          <cell r="G3458">
            <v>0</v>
          </cell>
          <cell r="H3458">
            <v>0</v>
          </cell>
          <cell r="I3458">
            <v>0</v>
          </cell>
          <cell r="J3458">
            <v>0</v>
          </cell>
          <cell r="K3458">
            <v>0</v>
          </cell>
        </row>
        <row r="3459">
          <cell r="A3459" t="str">
            <v>NOVA LONDRINA-PR</v>
          </cell>
          <cell r="B3459">
            <v>0</v>
          </cell>
          <cell r="C3459">
            <v>0</v>
          </cell>
          <cell r="D3459">
            <v>0</v>
          </cell>
          <cell r="E3459">
            <v>0</v>
          </cell>
          <cell r="F3459">
            <v>0</v>
          </cell>
          <cell r="G3459">
            <v>0</v>
          </cell>
          <cell r="H3459">
            <v>0</v>
          </cell>
          <cell r="I3459">
            <v>0</v>
          </cell>
          <cell r="J3459">
            <v>0</v>
          </cell>
          <cell r="K3459">
            <v>0</v>
          </cell>
        </row>
        <row r="3460">
          <cell r="A3460" t="str">
            <v>NOVA OLIMPIA-PR</v>
          </cell>
          <cell r="B3460">
            <v>0</v>
          </cell>
          <cell r="C3460">
            <v>0</v>
          </cell>
          <cell r="D3460">
            <v>0</v>
          </cell>
          <cell r="E3460">
            <v>0</v>
          </cell>
          <cell r="F3460">
            <v>0</v>
          </cell>
          <cell r="G3460">
            <v>0</v>
          </cell>
          <cell r="H3460">
            <v>0</v>
          </cell>
          <cell r="I3460">
            <v>0</v>
          </cell>
          <cell r="J3460">
            <v>0</v>
          </cell>
          <cell r="K3460">
            <v>0</v>
          </cell>
        </row>
        <row r="3461">
          <cell r="A3461" t="str">
            <v>NOVA PRATA DO IGUACU-PR</v>
          </cell>
          <cell r="B3461">
            <v>0</v>
          </cell>
          <cell r="C3461">
            <v>0</v>
          </cell>
          <cell r="D3461">
            <v>0</v>
          </cell>
          <cell r="E3461">
            <v>0</v>
          </cell>
          <cell r="F3461">
            <v>0</v>
          </cell>
          <cell r="G3461">
            <v>0</v>
          </cell>
          <cell r="H3461">
            <v>0</v>
          </cell>
          <cell r="I3461">
            <v>0</v>
          </cell>
          <cell r="J3461">
            <v>0</v>
          </cell>
          <cell r="K3461">
            <v>0</v>
          </cell>
        </row>
        <row r="3462">
          <cell r="A3462" t="str">
            <v>NOVA SANTA BARBARA-PR</v>
          </cell>
          <cell r="B3462">
            <v>0</v>
          </cell>
          <cell r="C3462">
            <v>0</v>
          </cell>
          <cell r="D3462">
            <v>0</v>
          </cell>
          <cell r="E3462">
            <v>0</v>
          </cell>
          <cell r="F3462">
            <v>0</v>
          </cell>
          <cell r="G3462">
            <v>0</v>
          </cell>
          <cell r="H3462">
            <v>0</v>
          </cell>
          <cell r="I3462">
            <v>0</v>
          </cell>
          <cell r="J3462">
            <v>0</v>
          </cell>
          <cell r="K3462">
            <v>0</v>
          </cell>
        </row>
        <row r="3463">
          <cell r="A3463" t="str">
            <v>NOVA SANTA ROSA-PR</v>
          </cell>
          <cell r="B3463">
            <v>0</v>
          </cell>
          <cell r="C3463">
            <v>0</v>
          </cell>
          <cell r="D3463">
            <v>0</v>
          </cell>
          <cell r="E3463">
            <v>0</v>
          </cell>
          <cell r="F3463">
            <v>0</v>
          </cell>
          <cell r="G3463">
            <v>0</v>
          </cell>
          <cell r="H3463">
            <v>0</v>
          </cell>
          <cell r="I3463">
            <v>0</v>
          </cell>
          <cell r="J3463">
            <v>0</v>
          </cell>
          <cell r="K3463">
            <v>0</v>
          </cell>
        </row>
        <row r="3464">
          <cell r="A3464" t="str">
            <v>NOVA TEBAS-PR</v>
          </cell>
          <cell r="B3464">
            <v>0</v>
          </cell>
          <cell r="C3464">
            <v>0</v>
          </cell>
          <cell r="D3464">
            <v>0</v>
          </cell>
          <cell r="E3464">
            <v>0</v>
          </cell>
          <cell r="F3464">
            <v>0</v>
          </cell>
          <cell r="G3464">
            <v>0</v>
          </cell>
          <cell r="H3464">
            <v>0</v>
          </cell>
          <cell r="I3464">
            <v>0</v>
          </cell>
          <cell r="J3464">
            <v>0</v>
          </cell>
          <cell r="K3464">
            <v>0</v>
          </cell>
        </row>
        <row r="3465">
          <cell r="A3465" t="str">
            <v>NOVO ITACOLOMI-PR</v>
          </cell>
          <cell r="B3465">
            <v>0</v>
          </cell>
          <cell r="C3465">
            <v>0</v>
          </cell>
          <cell r="D3465">
            <v>0</v>
          </cell>
          <cell r="E3465">
            <v>0</v>
          </cell>
          <cell r="F3465">
            <v>0</v>
          </cell>
          <cell r="G3465">
            <v>0</v>
          </cell>
          <cell r="H3465">
            <v>0</v>
          </cell>
          <cell r="I3465">
            <v>0</v>
          </cell>
          <cell r="J3465">
            <v>0</v>
          </cell>
          <cell r="K3465">
            <v>0</v>
          </cell>
        </row>
        <row r="3466">
          <cell r="A3466" t="str">
            <v>ORTIGUEIRA-PR</v>
          </cell>
          <cell r="B3466">
            <v>0</v>
          </cell>
          <cell r="C3466">
            <v>0</v>
          </cell>
          <cell r="D3466">
            <v>0</v>
          </cell>
          <cell r="E3466">
            <v>0</v>
          </cell>
          <cell r="F3466">
            <v>0</v>
          </cell>
          <cell r="G3466">
            <v>0</v>
          </cell>
          <cell r="H3466">
            <v>0</v>
          </cell>
          <cell r="I3466">
            <v>0</v>
          </cell>
          <cell r="J3466">
            <v>0</v>
          </cell>
          <cell r="K3466">
            <v>0</v>
          </cell>
        </row>
        <row r="3467">
          <cell r="A3467" t="str">
            <v>OURIZONA-PR</v>
          </cell>
          <cell r="B3467">
            <v>0</v>
          </cell>
          <cell r="C3467">
            <v>0</v>
          </cell>
          <cell r="D3467">
            <v>0</v>
          </cell>
          <cell r="E3467">
            <v>0</v>
          </cell>
          <cell r="F3467">
            <v>0</v>
          </cell>
          <cell r="G3467">
            <v>0</v>
          </cell>
          <cell r="H3467">
            <v>0</v>
          </cell>
          <cell r="I3467">
            <v>0</v>
          </cell>
          <cell r="J3467">
            <v>0</v>
          </cell>
          <cell r="K3467">
            <v>0</v>
          </cell>
        </row>
        <row r="3468">
          <cell r="A3468" t="str">
            <v>OURO VERDE DO OESTE-PR</v>
          </cell>
          <cell r="B3468">
            <v>0</v>
          </cell>
          <cell r="C3468">
            <v>0</v>
          </cell>
          <cell r="D3468">
            <v>0</v>
          </cell>
          <cell r="E3468">
            <v>0</v>
          </cell>
          <cell r="F3468">
            <v>0</v>
          </cell>
          <cell r="G3468">
            <v>0</v>
          </cell>
          <cell r="H3468">
            <v>0</v>
          </cell>
          <cell r="I3468">
            <v>0</v>
          </cell>
          <cell r="J3468">
            <v>0</v>
          </cell>
          <cell r="K3468">
            <v>0</v>
          </cell>
        </row>
        <row r="3469">
          <cell r="A3469" t="str">
            <v>PAICANDU-PR</v>
          </cell>
          <cell r="B3469">
            <v>0</v>
          </cell>
          <cell r="C3469">
            <v>0</v>
          </cell>
          <cell r="D3469">
            <v>0</v>
          </cell>
          <cell r="E3469">
            <v>0</v>
          </cell>
          <cell r="F3469">
            <v>0</v>
          </cell>
          <cell r="G3469">
            <v>0</v>
          </cell>
          <cell r="H3469">
            <v>0</v>
          </cell>
          <cell r="I3469">
            <v>0</v>
          </cell>
          <cell r="J3469">
            <v>0</v>
          </cell>
          <cell r="K3469">
            <v>0</v>
          </cell>
        </row>
        <row r="3470">
          <cell r="A3470" t="str">
            <v>PALMAS-PR</v>
          </cell>
          <cell r="B3470">
            <v>0</v>
          </cell>
          <cell r="C3470">
            <v>0</v>
          </cell>
          <cell r="D3470">
            <v>0</v>
          </cell>
          <cell r="E3470">
            <v>0</v>
          </cell>
          <cell r="F3470">
            <v>0</v>
          </cell>
          <cell r="G3470">
            <v>0</v>
          </cell>
          <cell r="H3470">
            <v>0</v>
          </cell>
          <cell r="I3470">
            <v>0</v>
          </cell>
          <cell r="J3470">
            <v>0</v>
          </cell>
          <cell r="K3470">
            <v>0</v>
          </cell>
        </row>
        <row r="3471">
          <cell r="A3471" t="str">
            <v>PALMEIRA-PR</v>
          </cell>
          <cell r="B3471">
            <v>0</v>
          </cell>
          <cell r="C3471">
            <v>0</v>
          </cell>
          <cell r="D3471">
            <v>0</v>
          </cell>
          <cell r="E3471">
            <v>0</v>
          </cell>
          <cell r="F3471">
            <v>0</v>
          </cell>
          <cell r="G3471">
            <v>0</v>
          </cell>
          <cell r="H3471">
            <v>0</v>
          </cell>
          <cell r="I3471">
            <v>0</v>
          </cell>
          <cell r="J3471">
            <v>0</v>
          </cell>
          <cell r="K3471">
            <v>0</v>
          </cell>
        </row>
        <row r="3472">
          <cell r="A3472" t="str">
            <v>PALMITAL-PR</v>
          </cell>
          <cell r="B3472">
            <v>0</v>
          </cell>
          <cell r="C3472">
            <v>0</v>
          </cell>
          <cell r="D3472">
            <v>0</v>
          </cell>
          <cell r="E3472">
            <v>0</v>
          </cell>
          <cell r="F3472">
            <v>0</v>
          </cell>
          <cell r="G3472">
            <v>0</v>
          </cell>
          <cell r="H3472">
            <v>0</v>
          </cell>
          <cell r="I3472">
            <v>0</v>
          </cell>
          <cell r="J3472">
            <v>0</v>
          </cell>
          <cell r="K3472">
            <v>0</v>
          </cell>
        </row>
        <row r="3473">
          <cell r="A3473" t="str">
            <v>PALOTINA-PR</v>
          </cell>
          <cell r="B3473">
            <v>0</v>
          </cell>
          <cell r="C3473">
            <v>0</v>
          </cell>
          <cell r="D3473">
            <v>0</v>
          </cell>
          <cell r="E3473">
            <v>0</v>
          </cell>
          <cell r="F3473">
            <v>0</v>
          </cell>
          <cell r="G3473">
            <v>0</v>
          </cell>
          <cell r="H3473">
            <v>0</v>
          </cell>
          <cell r="I3473">
            <v>0</v>
          </cell>
          <cell r="J3473">
            <v>0</v>
          </cell>
          <cell r="K3473">
            <v>0</v>
          </cell>
        </row>
        <row r="3474">
          <cell r="A3474" t="str">
            <v>PARAISO DO NORTE-PR</v>
          </cell>
          <cell r="B3474">
            <v>0</v>
          </cell>
          <cell r="C3474">
            <v>0</v>
          </cell>
          <cell r="D3474">
            <v>0</v>
          </cell>
          <cell r="E3474">
            <v>0</v>
          </cell>
          <cell r="F3474">
            <v>0</v>
          </cell>
          <cell r="G3474">
            <v>0</v>
          </cell>
          <cell r="H3474">
            <v>0</v>
          </cell>
          <cell r="I3474">
            <v>0</v>
          </cell>
          <cell r="J3474">
            <v>0</v>
          </cell>
          <cell r="K3474">
            <v>0</v>
          </cell>
        </row>
        <row r="3475">
          <cell r="A3475" t="str">
            <v>PARANACITY-PR</v>
          </cell>
          <cell r="B3475">
            <v>0</v>
          </cell>
          <cell r="C3475">
            <v>0</v>
          </cell>
          <cell r="D3475">
            <v>0</v>
          </cell>
          <cell r="E3475">
            <v>0</v>
          </cell>
          <cell r="F3475">
            <v>0</v>
          </cell>
          <cell r="G3475">
            <v>0</v>
          </cell>
          <cell r="H3475">
            <v>0</v>
          </cell>
          <cell r="I3475">
            <v>0</v>
          </cell>
          <cell r="J3475">
            <v>0</v>
          </cell>
          <cell r="K3475">
            <v>0</v>
          </cell>
        </row>
        <row r="3476">
          <cell r="A3476" t="str">
            <v>PARANAGUA-PR</v>
          </cell>
          <cell r="B3476">
            <v>0</v>
          </cell>
          <cell r="C3476">
            <v>0</v>
          </cell>
          <cell r="D3476">
            <v>0</v>
          </cell>
          <cell r="E3476">
            <v>0</v>
          </cell>
          <cell r="F3476">
            <v>0</v>
          </cell>
          <cell r="G3476">
            <v>0</v>
          </cell>
          <cell r="H3476">
            <v>0</v>
          </cell>
          <cell r="I3476">
            <v>0</v>
          </cell>
          <cell r="J3476">
            <v>0</v>
          </cell>
          <cell r="K3476">
            <v>0</v>
          </cell>
        </row>
        <row r="3477">
          <cell r="A3477" t="str">
            <v>PARANAPOEMA-PR</v>
          </cell>
          <cell r="B3477">
            <v>0</v>
          </cell>
          <cell r="C3477">
            <v>0</v>
          </cell>
          <cell r="D3477">
            <v>0</v>
          </cell>
          <cell r="E3477">
            <v>0</v>
          </cell>
          <cell r="F3477">
            <v>0</v>
          </cell>
          <cell r="G3477">
            <v>0</v>
          </cell>
          <cell r="H3477">
            <v>0</v>
          </cell>
          <cell r="I3477">
            <v>0</v>
          </cell>
          <cell r="J3477">
            <v>0</v>
          </cell>
          <cell r="K3477">
            <v>0</v>
          </cell>
        </row>
        <row r="3478">
          <cell r="A3478" t="str">
            <v>PARANAVAI-PR</v>
          </cell>
          <cell r="B3478">
            <v>0</v>
          </cell>
          <cell r="C3478">
            <v>0</v>
          </cell>
          <cell r="D3478">
            <v>0</v>
          </cell>
          <cell r="E3478">
            <v>0</v>
          </cell>
          <cell r="F3478">
            <v>0</v>
          </cell>
          <cell r="G3478">
            <v>0</v>
          </cell>
          <cell r="H3478">
            <v>0</v>
          </cell>
          <cell r="I3478">
            <v>0</v>
          </cell>
          <cell r="J3478">
            <v>0</v>
          </cell>
          <cell r="K3478">
            <v>0</v>
          </cell>
        </row>
        <row r="3479">
          <cell r="A3479" t="str">
            <v>PATO BRAGADO-PR</v>
          </cell>
          <cell r="B3479">
            <v>0</v>
          </cell>
          <cell r="C3479">
            <v>0</v>
          </cell>
          <cell r="D3479">
            <v>0</v>
          </cell>
          <cell r="E3479">
            <v>0</v>
          </cell>
          <cell r="F3479">
            <v>0</v>
          </cell>
          <cell r="G3479">
            <v>0</v>
          </cell>
          <cell r="H3479">
            <v>0</v>
          </cell>
          <cell r="I3479">
            <v>0</v>
          </cell>
          <cell r="J3479">
            <v>0</v>
          </cell>
          <cell r="K3479">
            <v>0</v>
          </cell>
        </row>
        <row r="3480">
          <cell r="A3480" t="str">
            <v>PATO BRANCO-PR</v>
          </cell>
          <cell r="B3480">
            <v>0</v>
          </cell>
          <cell r="C3480">
            <v>0</v>
          </cell>
          <cell r="D3480">
            <v>0</v>
          </cell>
          <cell r="E3480">
            <v>0</v>
          </cell>
          <cell r="F3480">
            <v>0</v>
          </cell>
          <cell r="G3480">
            <v>0</v>
          </cell>
          <cell r="H3480">
            <v>0</v>
          </cell>
          <cell r="I3480">
            <v>0</v>
          </cell>
          <cell r="J3480">
            <v>0</v>
          </cell>
          <cell r="K3480">
            <v>0</v>
          </cell>
        </row>
        <row r="3481">
          <cell r="A3481" t="str">
            <v>PAULA FREITAS-PR</v>
          </cell>
          <cell r="B3481">
            <v>0</v>
          </cell>
          <cell r="C3481">
            <v>0</v>
          </cell>
          <cell r="D3481">
            <v>0</v>
          </cell>
          <cell r="E3481">
            <v>0</v>
          </cell>
          <cell r="F3481">
            <v>0</v>
          </cell>
          <cell r="G3481">
            <v>0</v>
          </cell>
          <cell r="H3481">
            <v>0</v>
          </cell>
          <cell r="I3481">
            <v>0</v>
          </cell>
          <cell r="J3481">
            <v>0</v>
          </cell>
          <cell r="K3481">
            <v>0</v>
          </cell>
        </row>
        <row r="3482">
          <cell r="A3482" t="str">
            <v>PAULO FRONTIN-PR</v>
          </cell>
          <cell r="B3482">
            <v>0</v>
          </cell>
          <cell r="C3482">
            <v>0</v>
          </cell>
          <cell r="D3482">
            <v>0</v>
          </cell>
          <cell r="E3482">
            <v>0</v>
          </cell>
          <cell r="F3482">
            <v>0</v>
          </cell>
          <cell r="G3482">
            <v>0</v>
          </cell>
          <cell r="H3482">
            <v>0</v>
          </cell>
          <cell r="I3482">
            <v>0</v>
          </cell>
          <cell r="J3482">
            <v>0</v>
          </cell>
          <cell r="K3482">
            <v>0</v>
          </cell>
        </row>
        <row r="3483">
          <cell r="A3483" t="str">
            <v>PEABIRU-PR</v>
          </cell>
          <cell r="B3483">
            <v>0</v>
          </cell>
          <cell r="C3483">
            <v>0</v>
          </cell>
          <cell r="D3483">
            <v>0</v>
          </cell>
          <cell r="E3483">
            <v>0</v>
          </cell>
          <cell r="F3483">
            <v>0</v>
          </cell>
          <cell r="G3483">
            <v>0</v>
          </cell>
          <cell r="H3483">
            <v>0</v>
          </cell>
          <cell r="I3483">
            <v>0</v>
          </cell>
          <cell r="J3483">
            <v>0</v>
          </cell>
          <cell r="K3483">
            <v>0</v>
          </cell>
        </row>
        <row r="3484">
          <cell r="A3484" t="str">
            <v>PEROBAL-PR</v>
          </cell>
          <cell r="B3484">
            <v>0</v>
          </cell>
          <cell r="C3484">
            <v>0</v>
          </cell>
          <cell r="D3484">
            <v>0</v>
          </cell>
          <cell r="E3484">
            <v>0</v>
          </cell>
          <cell r="F3484">
            <v>0</v>
          </cell>
          <cell r="G3484">
            <v>0</v>
          </cell>
          <cell r="H3484">
            <v>0</v>
          </cell>
          <cell r="I3484">
            <v>0</v>
          </cell>
          <cell r="J3484">
            <v>0</v>
          </cell>
          <cell r="K3484">
            <v>0</v>
          </cell>
        </row>
        <row r="3485">
          <cell r="A3485" t="str">
            <v>PEROLA D'OESTE-PR</v>
          </cell>
          <cell r="B3485">
            <v>0</v>
          </cell>
          <cell r="C3485">
            <v>0</v>
          </cell>
          <cell r="D3485">
            <v>0</v>
          </cell>
          <cell r="E3485">
            <v>0</v>
          </cell>
          <cell r="F3485">
            <v>0</v>
          </cell>
          <cell r="G3485">
            <v>0</v>
          </cell>
          <cell r="H3485">
            <v>0</v>
          </cell>
          <cell r="I3485">
            <v>0</v>
          </cell>
          <cell r="J3485">
            <v>0</v>
          </cell>
          <cell r="K3485">
            <v>0</v>
          </cell>
        </row>
        <row r="3486">
          <cell r="A3486" t="str">
            <v>PEROLA-PR</v>
          </cell>
          <cell r="B3486">
            <v>0</v>
          </cell>
          <cell r="C3486">
            <v>0</v>
          </cell>
          <cell r="D3486">
            <v>0</v>
          </cell>
          <cell r="E3486">
            <v>0</v>
          </cell>
          <cell r="F3486">
            <v>0</v>
          </cell>
          <cell r="G3486">
            <v>0</v>
          </cell>
          <cell r="H3486">
            <v>0</v>
          </cell>
          <cell r="I3486">
            <v>0</v>
          </cell>
          <cell r="J3486">
            <v>0</v>
          </cell>
          <cell r="K3486">
            <v>0</v>
          </cell>
        </row>
        <row r="3487">
          <cell r="A3487" t="str">
            <v>PIEN-PR</v>
          </cell>
          <cell r="B3487">
            <v>0</v>
          </cell>
          <cell r="C3487">
            <v>0</v>
          </cell>
          <cell r="D3487">
            <v>0</v>
          </cell>
          <cell r="E3487">
            <v>0</v>
          </cell>
          <cell r="F3487">
            <v>0</v>
          </cell>
          <cell r="G3487">
            <v>0</v>
          </cell>
          <cell r="H3487">
            <v>0</v>
          </cell>
          <cell r="I3487">
            <v>0</v>
          </cell>
          <cell r="J3487">
            <v>0</v>
          </cell>
          <cell r="K3487">
            <v>0</v>
          </cell>
        </row>
        <row r="3488">
          <cell r="A3488" t="str">
            <v>PINHAIS-PR</v>
          </cell>
          <cell r="B3488">
            <v>0</v>
          </cell>
          <cell r="C3488">
            <v>0</v>
          </cell>
          <cell r="D3488">
            <v>0</v>
          </cell>
          <cell r="E3488">
            <v>0</v>
          </cell>
          <cell r="F3488">
            <v>0</v>
          </cell>
          <cell r="G3488">
            <v>0</v>
          </cell>
          <cell r="H3488">
            <v>0</v>
          </cell>
          <cell r="I3488">
            <v>0</v>
          </cell>
          <cell r="J3488">
            <v>0</v>
          </cell>
          <cell r="K3488">
            <v>0</v>
          </cell>
        </row>
        <row r="3489">
          <cell r="A3489" t="str">
            <v>PINHAL DE SAO BENTO-PR</v>
          </cell>
          <cell r="B3489">
            <v>0</v>
          </cell>
          <cell r="C3489">
            <v>0</v>
          </cell>
          <cell r="D3489">
            <v>0</v>
          </cell>
          <cell r="E3489">
            <v>0</v>
          </cell>
          <cell r="F3489">
            <v>0</v>
          </cell>
          <cell r="G3489">
            <v>0</v>
          </cell>
          <cell r="H3489">
            <v>0</v>
          </cell>
          <cell r="I3489">
            <v>0</v>
          </cell>
          <cell r="J3489">
            <v>0</v>
          </cell>
          <cell r="K3489">
            <v>0</v>
          </cell>
        </row>
        <row r="3490">
          <cell r="A3490" t="str">
            <v>PINHALAO-PR</v>
          </cell>
          <cell r="B3490">
            <v>0</v>
          </cell>
          <cell r="C3490">
            <v>0</v>
          </cell>
          <cell r="D3490">
            <v>0</v>
          </cell>
          <cell r="E3490">
            <v>0</v>
          </cell>
          <cell r="F3490">
            <v>0</v>
          </cell>
          <cell r="G3490">
            <v>0</v>
          </cell>
          <cell r="H3490">
            <v>0</v>
          </cell>
          <cell r="I3490">
            <v>0</v>
          </cell>
          <cell r="J3490">
            <v>0</v>
          </cell>
          <cell r="K3490">
            <v>0</v>
          </cell>
        </row>
        <row r="3491">
          <cell r="A3491" t="str">
            <v>PINHAO-PR</v>
          </cell>
          <cell r="B3491">
            <v>0</v>
          </cell>
          <cell r="C3491">
            <v>0</v>
          </cell>
          <cell r="D3491">
            <v>0</v>
          </cell>
          <cell r="E3491">
            <v>0</v>
          </cell>
          <cell r="F3491">
            <v>0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  <cell r="K3491">
            <v>0</v>
          </cell>
        </row>
        <row r="3492">
          <cell r="A3492" t="str">
            <v>PIRAI DO SUL-PR</v>
          </cell>
          <cell r="B3492">
            <v>0</v>
          </cell>
          <cell r="C3492">
            <v>0</v>
          </cell>
          <cell r="D3492">
            <v>0</v>
          </cell>
          <cell r="E3492">
            <v>0</v>
          </cell>
          <cell r="F3492">
            <v>0</v>
          </cell>
          <cell r="G3492">
            <v>0</v>
          </cell>
          <cell r="H3492">
            <v>0</v>
          </cell>
          <cell r="I3492">
            <v>0</v>
          </cell>
          <cell r="J3492">
            <v>0</v>
          </cell>
          <cell r="K3492">
            <v>0</v>
          </cell>
        </row>
        <row r="3493">
          <cell r="A3493" t="str">
            <v>PIRAQUARA-PR</v>
          </cell>
          <cell r="B3493">
            <v>0</v>
          </cell>
          <cell r="C3493">
            <v>0</v>
          </cell>
          <cell r="D3493">
            <v>0</v>
          </cell>
          <cell r="E3493">
            <v>0</v>
          </cell>
          <cell r="F3493">
            <v>0</v>
          </cell>
          <cell r="G3493">
            <v>0</v>
          </cell>
          <cell r="H3493">
            <v>0</v>
          </cell>
          <cell r="I3493">
            <v>0</v>
          </cell>
          <cell r="J3493">
            <v>0</v>
          </cell>
          <cell r="K3493">
            <v>0</v>
          </cell>
        </row>
        <row r="3494">
          <cell r="A3494" t="str">
            <v>PITANGA-PR</v>
          </cell>
          <cell r="B3494">
            <v>0</v>
          </cell>
          <cell r="C3494">
            <v>0</v>
          </cell>
          <cell r="D3494">
            <v>0</v>
          </cell>
          <cell r="E3494">
            <v>0</v>
          </cell>
          <cell r="F3494">
            <v>0</v>
          </cell>
          <cell r="G3494">
            <v>0</v>
          </cell>
          <cell r="H3494">
            <v>0</v>
          </cell>
          <cell r="I3494">
            <v>0</v>
          </cell>
          <cell r="J3494">
            <v>0</v>
          </cell>
          <cell r="K3494">
            <v>0</v>
          </cell>
        </row>
        <row r="3495">
          <cell r="A3495" t="str">
            <v>PITANGUEIRAS-PR</v>
          </cell>
          <cell r="B3495">
            <v>0</v>
          </cell>
          <cell r="C3495">
            <v>0</v>
          </cell>
          <cell r="D3495">
            <v>0</v>
          </cell>
          <cell r="E3495">
            <v>0</v>
          </cell>
          <cell r="F3495">
            <v>0</v>
          </cell>
          <cell r="G3495">
            <v>0</v>
          </cell>
          <cell r="H3495">
            <v>0</v>
          </cell>
          <cell r="I3495">
            <v>0</v>
          </cell>
          <cell r="J3495">
            <v>0</v>
          </cell>
          <cell r="K3495">
            <v>0</v>
          </cell>
        </row>
        <row r="3496">
          <cell r="A3496" t="str">
            <v>PLANALTINA DO PARANA-PR</v>
          </cell>
          <cell r="B3496">
            <v>0</v>
          </cell>
          <cell r="C3496">
            <v>0</v>
          </cell>
          <cell r="D3496">
            <v>0</v>
          </cell>
          <cell r="E3496">
            <v>0</v>
          </cell>
          <cell r="F3496">
            <v>0</v>
          </cell>
          <cell r="G3496">
            <v>0</v>
          </cell>
          <cell r="H3496">
            <v>0</v>
          </cell>
          <cell r="I3496">
            <v>0</v>
          </cell>
          <cell r="J3496">
            <v>0</v>
          </cell>
          <cell r="K3496">
            <v>0</v>
          </cell>
        </row>
        <row r="3497">
          <cell r="A3497" t="str">
            <v>PLANALTO-PR</v>
          </cell>
          <cell r="B3497">
            <v>0</v>
          </cell>
          <cell r="C3497">
            <v>0</v>
          </cell>
          <cell r="D3497">
            <v>0</v>
          </cell>
          <cell r="E3497">
            <v>0</v>
          </cell>
          <cell r="F3497">
            <v>0</v>
          </cell>
          <cell r="G3497">
            <v>0</v>
          </cell>
          <cell r="H3497">
            <v>0</v>
          </cell>
          <cell r="I3497">
            <v>0</v>
          </cell>
          <cell r="J3497">
            <v>0</v>
          </cell>
          <cell r="K3497">
            <v>0</v>
          </cell>
        </row>
        <row r="3498">
          <cell r="A3498" t="str">
            <v>PONTA GROSSA-PR</v>
          </cell>
          <cell r="B3498">
            <v>0</v>
          </cell>
          <cell r="C3498">
            <v>0</v>
          </cell>
          <cell r="D3498">
            <v>0</v>
          </cell>
          <cell r="E3498">
            <v>0</v>
          </cell>
          <cell r="F3498">
            <v>0</v>
          </cell>
          <cell r="G3498">
            <v>0</v>
          </cell>
          <cell r="H3498">
            <v>0</v>
          </cell>
          <cell r="I3498">
            <v>0</v>
          </cell>
          <cell r="J3498">
            <v>0</v>
          </cell>
          <cell r="K3498">
            <v>0</v>
          </cell>
        </row>
        <row r="3499">
          <cell r="A3499" t="str">
            <v>PONTAL DO PARANA-PR</v>
          </cell>
          <cell r="B3499">
            <v>0</v>
          </cell>
          <cell r="C3499">
            <v>0</v>
          </cell>
          <cell r="D3499">
            <v>0</v>
          </cell>
          <cell r="E3499">
            <v>0</v>
          </cell>
          <cell r="F3499">
            <v>0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  <cell r="K3499">
            <v>0</v>
          </cell>
        </row>
        <row r="3500">
          <cell r="A3500" t="str">
            <v>PORECATU-PR</v>
          </cell>
          <cell r="B3500">
            <v>0</v>
          </cell>
          <cell r="C3500">
            <v>0</v>
          </cell>
          <cell r="D3500">
            <v>0</v>
          </cell>
          <cell r="E3500">
            <v>0</v>
          </cell>
          <cell r="F3500">
            <v>0</v>
          </cell>
          <cell r="G3500">
            <v>0</v>
          </cell>
          <cell r="H3500">
            <v>0</v>
          </cell>
          <cell r="I3500">
            <v>0</v>
          </cell>
          <cell r="J3500">
            <v>0</v>
          </cell>
          <cell r="K3500">
            <v>0</v>
          </cell>
        </row>
        <row r="3501">
          <cell r="A3501" t="str">
            <v>PORTO AMAZONAS-PR</v>
          </cell>
          <cell r="B3501">
            <v>0</v>
          </cell>
          <cell r="C3501">
            <v>0</v>
          </cell>
          <cell r="D3501">
            <v>0</v>
          </cell>
          <cell r="E3501">
            <v>0</v>
          </cell>
          <cell r="F3501">
            <v>0</v>
          </cell>
          <cell r="G3501">
            <v>0</v>
          </cell>
          <cell r="H3501">
            <v>0</v>
          </cell>
          <cell r="I3501">
            <v>0</v>
          </cell>
          <cell r="J3501">
            <v>0</v>
          </cell>
          <cell r="K3501">
            <v>0</v>
          </cell>
        </row>
        <row r="3502">
          <cell r="A3502" t="str">
            <v>PORTO BARREIRO-PR</v>
          </cell>
          <cell r="B3502">
            <v>0</v>
          </cell>
          <cell r="C3502">
            <v>0</v>
          </cell>
          <cell r="D3502">
            <v>0</v>
          </cell>
          <cell r="E3502">
            <v>0</v>
          </cell>
          <cell r="F3502">
            <v>0</v>
          </cell>
          <cell r="G3502">
            <v>0</v>
          </cell>
          <cell r="H3502">
            <v>0</v>
          </cell>
          <cell r="I3502">
            <v>0</v>
          </cell>
          <cell r="J3502">
            <v>0</v>
          </cell>
          <cell r="K3502">
            <v>0</v>
          </cell>
        </row>
        <row r="3503">
          <cell r="A3503" t="str">
            <v>PORTO RICO-PR</v>
          </cell>
          <cell r="B3503">
            <v>0</v>
          </cell>
          <cell r="C3503">
            <v>0</v>
          </cell>
          <cell r="D3503">
            <v>0</v>
          </cell>
          <cell r="E3503">
            <v>0</v>
          </cell>
          <cell r="F3503">
            <v>0</v>
          </cell>
          <cell r="G3503">
            <v>0</v>
          </cell>
          <cell r="H3503">
            <v>0</v>
          </cell>
          <cell r="I3503">
            <v>0</v>
          </cell>
          <cell r="J3503">
            <v>0</v>
          </cell>
          <cell r="K3503">
            <v>0</v>
          </cell>
        </row>
        <row r="3504">
          <cell r="A3504" t="str">
            <v>PORTO VITORIA-PR</v>
          </cell>
          <cell r="B3504">
            <v>0</v>
          </cell>
          <cell r="C3504">
            <v>0</v>
          </cell>
          <cell r="D3504">
            <v>0</v>
          </cell>
          <cell r="E3504">
            <v>0</v>
          </cell>
          <cell r="F3504">
            <v>0</v>
          </cell>
          <cell r="G3504">
            <v>0</v>
          </cell>
          <cell r="H3504">
            <v>0</v>
          </cell>
          <cell r="I3504">
            <v>0</v>
          </cell>
          <cell r="J3504">
            <v>0</v>
          </cell>
          <cell r="K3504">
            <v>0</v>
          </cell>
        </row>
        <row r="3505">
          <cell r="A3505" t="str">
            <v>PRADO FERREIRA-PR</v>
          </cell>
          <cell r="B3505">
            <v>0</v>
          </cell>
          <cell r="C3505">
            <v>0</v>
          </cell>
          <cell r="D3505">
            <v>0</v>
          </cell>
          <cell r="E3505">
            <v>0</v>
          </cell>
          <cell r="F3505">
            <v>0</v>
          </cell>
          <cell r="G3505">
            <v>0</v>
          </cell>
          <cell r="H3505">
            <v>0</v>
          </cell>
          <cell r="I3505">
            <v>0</v>
          </cell>
          <cell r="J3505">
            <v>0</v>
          </cell>
          <cell r="K3505">
            <v>0</v>
          </cell>
        </row>
        <row r="3506">
          <cell r="A3506" t="str">
            <v>PRANCHITA-PR</v>
          </cell>
          <cell r="B3506">
            <v>0</v>
          </cell>
          <cell r="C3506">
            <v>0</v>
          </cell>
          <cell r="D3506">
            <v>0</v>
          </cell>
          <cell r="E3506">
            <v>0</v>
          </cell>
          <cell r="F3506">
            <v>0</v>
          </cell>
          <cell r="G3506">
            <v>0</v>
          </cell>
          <cell r="H3506">
            <v>0</v>
          </cell>
          <cell r="I3506">
            <v>0</v>
          </cell>
          <cell r="J3506">
            <v>0</v>
          </cell>
          <cell r="K3506">
            <v>0</v>
          </cell>
        </row>
        <row r="3507">
          <cell r="A3507" t="str">
            <v>PRESIDENTE CASTELO BRANCO-PR</v>
          </cell>
          <cell r="B3507">
            <v>0</v>
          </cell>
          <cell r="C3507">
            <v>0</v>
          </cell>
          <cell r="D3507">
            <v>0</v>
          </cell>
          <cell r="E3507">
            <v>0</v>
          </cell>
          <cell r="F3507">
            <v>0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  <cell r="K3507">
            <v>0</v>
          </cell>
        </row>
        <row r="3508">
          <cell r="A3508" t="str">
            <v>PRIMEIRO DE MAIO-PR</v>
          </cell>
          <cell r="B3508">
            <v>0</v>
          </cell>
          <cell r="C3508">
            <v>0</v>
          </cell>
          <cell r="D3508">
            <v>0</v>
          </cell>
          <cell r="E3508">
            <v>0</v>
          </cell>
          <cell r="F3508">
            <v>0</v>
          </cell>
          <cell r="G3508">
            <v>0</v>
          </cell>
          <cell r="H3508">
            <v>0</v>
          </cell>
          <cell r="I3508">
            <v>0</v>
          </cell>
          <cell r="J3508">
            <v>0</v>
          </cell>
          <cell r="K3508">
            <v>0</v>
          </cell>
        </row>
        <row r="3509">
          <cell r="A3509" t="str">
            <v>PRUDENTOPOLIS-PR</v>
          </cell>
          <cell r="B3509">
            <v>0</v>
          </cell>
          <cell r="C3509">
            <v>0</v>
          </cell>
          <cell r="D3509">
            <v>0</v>
          </cell>
          <cell r="E3509">
            <v>0</v>
          </cell>
          <cell r="F3509">
            <v>0</v>
          </cell>
          <cell r="G3509">
            <v>0</v>
          </cell>
          <cell r="H3509">
            <v>0</v>
          </cell>
          <cell r="I3509">
            <v>0</v>
          </cell>
          <cell r="J3509">
            <v>0</v>
          </cell>
          <cell r="K3509">
            <v>0</v>
          </cell>
        </row>
        <row r="3510">
          <cell r="A3510" t="str">
            <v>QUARTO CENTENARIO-PR</v>
          </cell>
          <cell r="B3510">
            <v>0</v>
          </cell>
          <cell r="C3510">
            <v>0</v>
          </cell>
          <cell r="D3510">
            <v>0</v>
          </cell>
          <cell r="E3510">
            <v>0</v>
          </cell>
          <cell r="F3510">
            <v>0</v>
          </cell>
          <cell r="G3510">
            <v>0</v>
          </cell>
          <cell r="H3510">
            <v>0</v>
          </cell>
          <cell r="I3510">
            <v>0</v>
          </cell>
          <cell r="J3510">
            <v>0</v>
          </cell>
          <cell r="K3510">
            <v>0</v>
          </cell>
        </row>
        <row r="3511">
          <cell r="A3511" t="str">
            <v>QUATIGUA-PR</v>
          </cell>
          <cell r="B3511">
            <v>0</v>
          </cell>
          <cell r="C3511">
            <v>0</v>
          </cell>
          <cell r="D3511">
            <v>0</v>
          </cell>
          <cell r="E3511">
            <v>0</v>
          </cell>
          <cell r="F3511">
            <v>0</v>
          </cell>
          <cell r="G3511">
            <v>0</v>
          </cell>
          <cell r="H3511">
            <v>0</v>
          </cell>
          <cell r="I3511">
            <v>0</v>
          </cell>
          <cell r="J3511">
            <v>0</v>
          </cell>
          <cell r="K3511">
            <v>0</v>
          </cell>
        </row>
        <row r="3512">
          <cell r="A3512" t="str">
            <v>QUATRO BARRAS-PR</v>
          </cell>
          <cell r="B3512">
            <v>0</v>
          </cell>
          <cell r="C3512">
            <v>0</v>
          </cell>
          <cell r="D3512">
            <v>0</v>
          </cell>
          <cell r="E3512">
            <v>0</v>
          </cell>
          <cell r="F3512">
            <v>0</v>
          </cell>
          <cell r="G3512">
            <v>0</v>
          </cell>
          <cell r="H3512">
            <v>0</v>
          </cell>
          <cell r="I3512">
            <v>0</v>
          </cell>
          <cell r="J3512">
            <v>0</v>
          </cell>
          <cell r="K3512">
            <v>0</v>
          </cell>
        </row>
        <row r="3513">
          <cell r="A3513" t="str">
            <v>QUATRO PONTES-PR</v>
          </cell>
          <cell r="B3513">
            <v>0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  <cell r="G3513">
            <v>0</v>
          </cell>
          <cell r="H3513">
            <v>0</v>
          </cell>
          <cell r="I3513">
            <v>0</v>
          </cell>
          <cell r="J3513">
            <v>0</v>
          </cell>
          <cell r="K3513">
            <v>0</v>
          </cell>
        </row>
        <row r="3514">
          <cell r="A3514" t="str">
            <v>QUEDAS DO IGUACU-PR</v>
          </cell>
          <cell r="B3514">
            <v>0</v>
          </cell>
          <cell r="C3514">
            <v>0</v>
          </cell>
          <cell r="D3514">
            <v>0</v>
          </cell>
          <cell r="E3514">
            <v>0</v>
          </cell>
          <cell r="F3514">
            <v>0</v>
          </cell>
          <cell r="G3514">
            <v>0</v>
          </cell>
          <cell r="H3514">
            <v>0</v>
          </cell>
          <cell r="I3514">
            <v>0</v>
          </cell>
          <cell r="J3514">
            <v>0</v>
          </cell>
          <cell r="K3514">
            <v>0</v>
          </cell>
        </row>
        <row r="3515">
          <cell r="A3515" t="str">
            <v>QUERENCIA DO NORTE-PR</v>
          </cell>
          <cell r="B3515">
            <v>0</v>
          </cell>
          <cell r="C3515">
            <v>0</v>
          </cell>
          <cell r="D3515">
            <v>0</v>
          </cell>
          <cell r="E3515">
            <v>0</v>
          </cell>
          <cell r="F3515">
            <v>0</v>
          </cell>
          <cell r="G3515">
            <v>0</v>
          </cell>
          <cell r="H3515">
            <v>0</v>
          </cell>
          <cell r="I3515">
            <v>0</v>
          </cell>
          <cell r="J3515">
            <v>0</v>
          </cell>
          <cell r="K3515">
            <v>0</v>
          </cell>
        </row>
        <row r="3516">
          <cell r="A3516" t="str">
            <v>QUINTA DO SOL-PR</v>
          </cell>
          <cell r="B3516">
            <v>0</v>
          </cell>
          <cell r="C3516">
            <v>0</v>
          </cell>
          <cell r="D3516">
            <v>0</v>
          </cell>
          <cell r="E3516">
            <v>0</v>
          </cell>
          <cell r="F3516">
            <v>0</v>
          </cell>
          <cell r="G3516">
            <v>0</v>
          </cell>
          <cell r="H3516">
            <v>0</v>
          </cell>
          <cell r="I3516">
            <v>0</v>
          </cell>
          <cell r="J3516">
            <v>0</v>
          </cell>
          <cell r="K3516">
            <v>0</v>
          </cell>
        </row>
        <row r="3517">
          <cell r="A3517" t="str">
            <v>QUITANDINHA-PR</v>
          </cell>
          <cell r="B3517">
            <v>0</v>
          </cell>
          <cell r="C3517">
            <v>0</v>
          </cell>
          <cell r="D3517">
            <v>0</v>
          </cell>
          <cell r="E3517">
            <v>0</v>
          </cell>
          <cell r="F3517">
            <v>0</v>
          </cell>
          <cell r="G3517">
            <v>0</v>
          </cell>
          <cell r="H3517">
            <v>0</v>
          </cell>
          <cell r="I3517">
            <v>0</v>
          </cell>
          <cell r="J3517">
            <v>0</v>
          </cell>
          <cell r="K3517">
            <v>0</v>
          </cell>
        </row>
        <row r="3518">
          <cell r="A3518" t="str">
            <v>RAMILANDIA-PR</v>
          </cell>
          <cell r="B3518">
            <v>0</v>
          </cell>
          <cell r="C3518">
            <v>0</v>
          </cell>
          <cell r="D3518">
            <v>0</v>
          </cell>
          <cell r="E3518">
            <v>0</v>
          </cell>
          <cell r="F3518">
            <v>0</v>
          </cell>
          <cell r="G3518">
            <v>0</v>
          </cell>
          <cell r="H3518">
            <v>0</v>
          </cell>
          <cell r="I3518">
            <v>0</v>
          </cell>
          <cell r="J3518">
            <v>0</v>
          </cell>
          <cell r="K3518">
            <v>0</v>
          </cell>
        </row>
        <row r="3519">
          <cell r="A3519" t="str">
            <v>RANCHO ALEGRE D'OESTE-PR</v>
          </cell>
          <cell r="B3519">
            <v>0</v>
          </cell>
          <cell r="C3519">
            <v>0</v>
          </cell>
          <cell r="D3519">
            <v>0</v>
          </cell>
          <cell r="E3519">
            <v>0</v>
          </cell>
          <cell r="F3519">
            <v>0</v>
          </cell>
          <cell r="G3519">
            <v>0</v>
          </cell>
          <cell r="H3519">
            <v>0</v>
          </cell>
          <cell r="I3519">
            <v>0</v>
          </cell>
          <cell r="J3519">
            <v>0</v>
          </cell>
          <cell r="K3519">
            <v>0</v>
          </cell>
        </row>
        <row r="3520">
          <cell r="A3520" t="str">
            <v>RANCHO ALEGRE-PR</v>
          </cell>
          <cell r="B3520">
            <v>0</v>
          </cell>
          <cell r="C3520">
            <v>0</v>
          </cell>
          <cell r="D3520">
            <v>0</v>
          </cell>
          <cell r="E3520">
            <v>0</v>
          </cell>
          <cell r="F3520">
            <v>0</v>
          </cell>
          <cell r="G3520">
            <v>0</v>
          </cell>
          <cell r="H3520">
            <v>0</v>
          </cell>
          <cell r="I3520">
            <v>0</v>
          </cell>
          <cell r="J3520">
            <v>0</v>
          </cell>
          <cell r="K3520">
            <v>0</v>
          </cell>
        </row>
        <row r="3521">
          <cell r="A3521" t="str">
            <v>REALEZA-PR</v>
          </cell>
          <cell r="B3521">
            <v>0</v>
          </cell>
          <cell r="C3521">
            <v>0</v>
          </cell>
          <cell r="D3521">
            <v>0</v>
          </cell>
          <cell r="E3521">
            <v>0</v>
          </cell>
          <cell r="F3521">
            <v>0</v>
          </cell>
          <cell r="G3521">
            <v>0</v>
          </cell>
          <cell r="H3521">
            <v>0</v>
          </cell>
          <cell r="I3521">
            <v>0</v>
          </cell>
          <cell r="J3521">
            <v>0</v>
          </cell>
          <cell r="K3521">
            <v>0</v>
          </cell>
        </row>
        <row r="3522">
          <cell r="A3522" t="str">
            <v>REBOUCAS-PR</v>
          </cell>
          <cell r="B3522">
            <v>0</v>
          </cell>
          <cell r="C3522">
            <v>0</v>
          </cell>
          <cell r="D3522">
            <v>0</v>
          </cell>
          <cell r="E3522">
            <v>0</v>
          </cell>
          <cell r="F3522">
            <v>0</v>
          </cell>
          <cell r="G3522">
            <v>0</v>
          </cell>
          <cell r="H3522">
            <v>0</v>
          </cell>
          <cell r="I3522">
            <v>0</v>
          </cell>
          <cell r="J3522">
            <v>0</v>
          </cell>
          <cell r="K3522">
            <v>0</v>
          </cell>
        </row>
        <row r="3523">
          <cell r="A3523" t="str">
            <v>RENASCENCA-PR</v>
          </cell>
          <cell r="B3523">
            <v>0</v>
          </cell>
          <cell r="C3523">
            <v>0</v>
          </cell>
          <cell r="D3523">
            <v>0</v>
          </cell>
          <cell r="E3523">
            <v>0</v>
          </cell>
          <cell r="F3523">
            <v>0</v>
          </cell>
          <cell r="G3523">
            <v>0</v>
          </cell>
          <cell r="H3523">
            <v>0</v>
          </cell>
          <cell r="I3523">
            <v>0</v>
          </cell>
          <cell r="J3523">
            <v>0</v>
          </cell>
          <cell r="K3523">
            <v>0</v>
          </cell>
        </row>
        <row r="3524">
          <cell r="A3524" t="str">
            <v>RESERVA DO IGUACU-PR</v>
          </cell>
          <cell r="B3524">
            <v>0</v>
          </cell>
          <cell r="C3524">
            <v>0</v>
          </cell>
          <cell r="D3524">
            <v>0</v>
          </cell>
          <cell r="E3524">
            <v>0</v>
          </cell>
          <cell r="F3524">
            <v>0</v>
          </cell>
          <cell r="G3524">
            <v>0</v>
          </cell>
          <cell r="H3524">
            <v>0</v>
          </cell>
          <cell r="I3524">
            <v>0</v>
          </cell>
          <cell r="J3524">
            <v>0</v>
          </cell>
          <cell r="K3524">
            <v>0</v>
          </cell>
        </row>
        <row r="3525">
          <cell r="A3525" t="str">
            <v>RESERVA-PR</v>
          </cell>
          <cell r="B3525">
            <v>0</v>
          </cell>
          <cell r="C3525">
            <v>0</v>
          </cell>
          <cell r="D3525">
            <v>0</v>
          </cell>
          <cell r="E3525">
            <v>0</v>
          </cell>
          <cell r="F3525">
            <v>0</v>
          </cell>
          <cell r="G3525">
            <v>0</v>
          </cell>
          <cell r="H3525">
            <v>0</v>
          </cell>
          <cell r="I3525">
            <v>0</v>
          </cell>
          <cell r="J3525">
            <v>0</v>
          </cell>
          <cell r="K3525">
            <v>0</v>
          </cell>
        </row>
        <row r="3526">
          <cell r="A3526" t="str">
            <v>RIBEIRAO CLARO-PR</v>
          </cell>
          <cell r="B3526">
            <v>0</v>
          </cell>
          <cell r="C3526">
            <v>0</v>
          </cell>
          <cell r="D3526">
            <v>0</v>
          </cell>
          <cell r="E3526">
            <v>0</v>
          </cell>
          <cell r="F3526">
            <v>0</v>
          </cell>
          <cell r="G3526">
            <v>0</v>
          </cell>
          <cell r="H3526">
            <v>0</v>
          </cell>
          <cell r="I3526">
            <v>0</v>
          </cell>
          <cell r="J3526">
            <v>0</v>
          </cell>
          <cell r="K3526">
            <v>0</v>
          </cell>
        </row>
        <row r="3527">
          <cell r="A3527" t="str">
            <v>RIBEIRAO DO PINHAL-PR</v>
          </cell>
          <cell r="B3527">
            <v>0</v>
          </cell>
          <cell r="C3527">
            <v>0</v>
          </cell>
          <cell r="D3527">
            <v>0</v>
          </cell>
          <cell r="E3527">
            <v>0</v>
          </cell>
          <cell r="F3527">
            <v>0</v>
          </cell>
          <cell r="G3527">
            <v>0</v>
          </cell>
          <cell r="H3527">
            <v>0</v>
          </cell>
          <cell r="I3527">
            <v>0</v>
          </cell>
          <cell r="J3527">
            <v>0</v>
          </cell>
          <cell r="K3527">
            <v>0</v>
          </cell>
        </row>
        <row r="3528">
          <cell r="A3528" t="str">
            <v>RIO AZUL-PR</v>
          </cell>
          <cell r="B3528">
            <v>0</v>
          </cell>
          <cell r="C3528">
            <v>0</v>
          </cell>
          <cell r="D3528">
            <v>0</v>
          </cell>
          <cell r="E3528">
            <v>0</v>
          </cell>
          <cell r="F3528">
            <v>0</v>
          </cell>
          <cell r="G3528">
            <v>0</v>
          </cell>
          <cell r="H3528">
            <v>0</v>
          </cell>
          <cell r="I3528">
            <v>0</v>
          </cell>
          <cell r="J3528">
            <v>0</v>
          </cell>
          <cell r="K3528">
            <v>0</v>
          </cell>
        </row>
        <row r="3529">
          <cell r="A3529" t="str">
            <v>RIO BOM-PR</v>
          </cell>
          <cell r="B3529">
            <v>0</v>
          </cell>
          <cell r="C3529">
            <v>0</v>
          </cell>
          <cell r="D3529">
            <v>0</v>
          </cell>
          <cell r="E3529">
            <v>0</v>
          </cell>
          <cell r="F3529">
            <v>0</v>
          </cell>
          <cell r="G3529">
            <v>0</v>
          </cell>
          <cell r="H3529">
            <v>0</v>
          </cell>
          <cell r="I3529">
            <v>0</v>
          </cell>
          <cell r="J3529">
            <v>0</v>
          </cell>
          <cell r="K3529">
            <v>0</v>
          </cell>
        </row>
        <row r="3530">
          <cell r="A3530" t="str">
            <v>RIO BONITO DO IGUACU-PR</v>
          </cell>
          <cell r="B3530">
            <v>0</v>
          </cell>
          <cell r="C3530">
            <v>0</v>
          </cell>
          <cell r="D3530">
            <v>0</v>
          </cell>
          <cell r="E3530">
            <v>0</v>
          </cell>
          <cell r="F3530">
            <v>0</v>
          </cell>
          <cell r="G3530">
            <v>0</v>
          </cell>
          <cell r="H3530">
            <v>0</v>
          </cell>
          <cell r="I3530">
            <v>0</v>
          </cell>
          <cell r="J3530">
            <v>0</v>
          </cell>
          <cell r="K3530">
            <v>0</v>
          </cell>
        </row>
        <row r="3531">
          <cell r="A3531" t="str">
            <v>RIO BRANCO DO IVAI-PR</v>
          </cell>
          <cell r="B3531">
            <v>0</v>
          </cell>
          <cell r="C3531">
            <v>0</v>
          </cell>
          <cell r="D3531">
            <v>0</v>
          </cell>
          <cell r="E3531">
            <v>0</v>
          </cell>
          <cell r="F3531">
            <v>0</v>
          </cell>
          <cell r="G3531">
            <v>0</v>
          </cell>
          <cell r="H3531">
            <v>0</v>
          </cell>
          <cell r="I3531">
            <v>0</v>
          </cell>
          <cell r="J3531">
            <v>0</v>
          </cell>
          <cell r="K3531">
            <v>0</v>
          </cell>
        </row>
        <row r="3532">
          <cell r="A3532" t="str">
            <v>RIO BRANCO DO SUL-PR</v>
          </cell>
          <cell r="B3532">
            <v>0</v>
          </cell>
          <cell r="C3532">
            <v>0</v>
          </cell>
          <cell r="D3532">
            <v>0</v>
          </cell>
          <cell r="E3532">
            <v>0</v>
          </cell>
          <cell r="F3532">
            <v>0</v>
          </cell>
          <cell r="G3532">
            <v>0</v>
          </cell>
          <cell r="H3532">
            <v>0</v>
          </cell>
          <cell r="I3532">
            <v>0</v>
          </cell>
          <cell r="J3532">
            <v>0</v>
          </cell>
          <cell r="K3532">
            <v>0</v>
          </cell>
        </row>
        <row r="3533">
          <cell r="A3533" t="str">
            <v>RIO NEGRO-PR</v>
          </cell>
          <cell r="B3533">
            <v>0</v>
          </cell>
          <cell r="C3533">
            <v>0</v>
          </cell>
          <cell r="D3533">
            <v>0</v>
          </cell>
          <cell r="E3533">
            <v>0</v>
          </cell>
          <cell r="F3533">
            <v>0</v>
          </cell>
          <cell r="G3533">
            <v>0</v>
          </cell>
          <cell r="H3533">
            <v>0</v>
          </cell>
          <cell r="I3533">
            <v>0</v>
          </cell>
          <cell r="J3533">
            <v>0</v>
          </cell>
          <cell r="K3533">
            <v>0</v>
          </cell>
        </row>
        <row r="3534">
          <cell r="A3534" t="str">
            <v>ROLANDIA-PR</v>
          </cell>
          <cell r="B3534">
            <v>0</v>
          </cell>
          <cell r="C3534">
            <v>0</v>
          </cell>
          <cell r="D3534">
            <v>0</v>
          </cell>
          <cell r="E3534">
            <v>0</v>
          </cell>
          <cell r="F3534">
            <v>0</v>
          </cell>
          <cell r="G3534">
            <v>0</v>
          </cell>
          <cell r="H3534">
            <v>0</v>
          </cell>
          <cell r="I3534">
            <v>0</v>
          </cell>
          <cell r="J3534">
            <v>0</v>
          </cell>
          <cell r="K3534">
            <v>0</v>
          </cell>
        </row>
        <row r="3535">
          <cell r="A3535" t="str">
            <v>RONCADOR-PR</v>
          </cell>
          <cell r="B3535">
            <v>0</v>
          </cell>
          <cell r="C3535">
            <v>0</v>
          </cell>
          <cell r="D3535">
            <v>0</v>
          </cell>
          <cell r="E3535">
            <v>0</v>
          </cell>
          <cell r="F3535">
            <v>0</v>
          </cell>
          <cell r="G3535">
            <v>0</v>
          </cell>
          <cell r="H3535">
            <v>0</v>
          </cell>
          <cell r="I3535">
            <v>0</v>
          </cell>
          <cell r="J3535">
            <v>0</v>
          </cell>
          <cell r="K3535">
            <v>0</v>
          </cell>
        </row>
        <row r="3536">
          <cell r="A3536" t="str">
            <v>RONDON-PR</v>
          </cell>
          <cell r="B3536">
            <v>0</v>
          </cell>
          <cell r="C3536">
            <v>0</v>
          </cell>
          <cell r="D3536">
            <v>0</v>
          </cell>
          <cell r="E3536">
            <v>0</v>
          </cell>
          <cell r="F3536">
            <v>0</v>
          </cell>
          <cell r="G3536">
            <v>0</v>
          </cell>
          <cell r="H3536">
            <v>0</v>
          </cell>
          <cell r="I3536">
            <v>0</v>
          </cell>
          <cell r="J3536">
            <v>0</v>
          </cell>
          <cell r="K3536">
            <v>0</v>
          </cell>
        </row>
        <row r="3537">
          <cell r="A3537" t="str">
            <v>ROSARIO DO IVAI-PR</v>
          </cell>
          <cell r="B3537">
            <v>0</v>
          </cell>
          <cell r="C3537">
            <v>0</v>
          </cell>
          <cell r="D3537">
            <v>0</v>
          </cell>
          <cell r="E3537">
            <v>0</v>
          </cell>
          <cell r="F3537">
            <v>0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  <cell r="K3537">
            <v>0</v>
          </cell>
        </row>
        <row r="3538">
          <cell r="A3538" t="str">
            <v>SABAUDIA-PR</v>
          </cell>
          <cell r="B3538">
            <v>0</v>
          </cell>
          <cell r="C3538">
            <v>0</v>
          </cell>
          <cell r="D3538">
            <v>0</v>
          </cell>
          <cell r="E3538">
            <v>0</v>
          </cell>
          <cell r="F3538">
            <v>0</v>
          </cell>
          <cell r="G3538">
            <v>0</v>
          </cell>
          <cell r="H3538">
            <v>0</v>
          </cell>
          <cell r="I3538">
            <v>0</v>
          </cell>
          <cell r="J3538">
            <v>0</v>
          </cell>
          <cell r="K3538">
            <v>0</v>
          </cell>
        </row>
        <row r="3539">
          <cell r="A3539" t="str">
            <v>SALGADO FILHO-PR</v>
          </cell>
          <cell r="B3539">
            <v>0</v>
          </cell>
          <cell r="C3539">
            <v>0</v>
          </cell>
          <cell r="D3539">
            <v>0</v>
          </cell>
          <cell r="E3539">
            <v>0</v>
          </cell>
          <cell r="F3539">
            <v>0</v>
          </cell>
          <cell r="G3539">
            <v>0</v>
          </cell>
          <cell r="H3539">
            <v>0</v>
          </cell>
          <cell r="I3539">
            <v>0</v>
          </cell>
          <cell r="J3539">
            <v>0</v>
          </cell>
          <cell r="K3539">
            <v>0</v>
          </cell>
        </row>
        <row r="3540">
          <cell r="A3540" t="str">
            <v>SALTO DO ITARARE-PR</v>
          </cell>
          <cell r="B3540">
            <v>0</v>
          </cell>
          <cell r="C3540">
            <v>0</v>
          </cell>
          <cell r="D3540">
            <v>0</v>
          </cell>
          <cell r="E3540">
            <v>0</v>
          </cell>
          <cell r="F3540">
            <v>0</v>
          </cell>
          <cell r="G3540">
            <v>0</v>
          </cell>
          <cell r="H3540">
            <v>0</v>
          </cell>
          <cell r="I3540">
            <v>0</v>
          </cell>
          <cell r="J3540">
            <v>0</v>
          </cell>
          <cell r="K3540">
            <v>0</v>
          </cell>
        </row>
        <row r="3541">
          <cell r="A3541" t="str">
            <v>SALTO DO LONTRA-PR</v>
          </cell>
          <cell r="B3541">
            <v>0</v>
          </cell>
          <cell r="C3541">
            <v>0</v>
          </cell>
          <cell r="D3541">
            <v>0</v>
          </cell>
          <cell r="E3541">
            <v>0</v>
          </cell>
          <cell r="F3541">
            <v>0</v>
          </cell>
          <cell r="G3541">
            <v>0</v>
          </cell>
          <cell r="H3541">
            <v>0</v>
          </cell>
          <cell r="I3541">
            <v>0</v>
          </cell>
          <cell r="J3541">
            <v>0</v>
          </cell>
          <cell r="K3541">
            <v>0</v>
          </cell>
        </row>
        <row r="3542">
          <cell r="A3542" t="str">
            <v>SANTA AMELIA-PR</v>
          </cell>
          <cell r="B3542">
            <v>0</v>
          </cell>
          <cell r="C3542">
            <v>0</v>
          </cell>
          <cell r="D3542">
            <v>0</v>
          </cell>
          <cell r="E3542">
            <v>0</v>
          </cell>
          <cell r="F3542">
            <v>0</v>
          </cell>
          <cell r="G3542">
            <v>0</v>
          </cell>
          <cell r="H3542">
            <v>0</v>
          </cell>
          <cell r="I3542">
            <v>0</v>
          </cell>
          <cell r="J3542">
            <v>0</v>
          </cell>
          <cell r="K3542">
            <v>0</v>
          </cell>
        </row>
        <row r="3543">
          <cell r="A3543" t="str">
            <v>SANTA CECILIA DO PAVAO-PR</v>
          </cell>
          <cell r="B3543">
            <v>0</v>
          </cell>
          <cell r="C3543">
            <v>0</v>
          </cell>
          <cell r="D3543">
            <v>0</v>
          </cell>
          <cell r="E3543">
            <v>0</v>
          </cell>
          <cell r="F3543">
            <v>0</v>
          </cell>
          <cell r="G3543">
            <v>0</v>
          </cell>
          <cell r="H3543">
            <v>0</v>
          </cell>
          <cell r="I3543">
            <v>0</v>
          </cell>
          <cell r="J3543">
            <v>0</v>
          </cell>
          <cell r="K3543">
            <v>0</v>
          </cell>
        </row>
        <row r="3544">
          <cell r="A3544" t="str">
            <v>SANTA CRUZ DE MONTE CASTELO-PR</v>
          </cell>
          <cell r="B3544">
            <v>0</v>
          </cell>
          <cell r="C3544">
            <v>0</v>
          </cell>
          <cell r="D3544">
            <v>0</v>
          </cell>
          <cell r="E3544">
            <v>0</v>
          </cell>
          <cell r="F3544">
            <v>0</v>
          </cell>
          <cell r="G3544">
            <v>0</v>
          </cell>
          <cell r="H3544">
            <v>0</v>
          </cell>
          <cell r="I3544">
            <v>0</v>
          </cell>
          <cell r="J3544">
            <v>0</v>
          </cell>
          <cell r="K3544">
            <v>0</v>
          </cell>
        </row>
        <row r="3545">
          <cell r="A3545" t="str">
            <v>SANTA FE-PR</v>
          </cell>
          <cell r="B3545">
            <v>0</v>
          </cell>
          <cell r="C3545">
            <v>0</v>
          </cell>
          <cell r="D3545">
            <v>0</v>
          </cell>
          <cell r="E3545">
            <v>0</v>
          </cell>
          <cell r="F3545">
            <v>0</v>
          </cell>
          <cell r="G3545">
            <v>0</v>
          </cell>
          <cell r="H3545">
            <v>0</v>
          </cell>
          <cell r="I3545">
            <v>0</v>
          </cell>
          <cell r="J3545">
            <v>0</v>
          </cell>
          <cell r="K3545">
            <v>0</v>
          </cell>
        </row>
        <row r="3546">
          <cell r="A3546" t="str">
            <v>SANTA HELENA-PR</v>
          </cell>
          <cell r="B3546">
            <v>0</v>
          </cell>
          <cell r="C3546">
            <v>0</v>
          </cell>
          <cell r="D3546">
            <v>0</v>
          </cell>
          <cell r="E3546">
            <v>0</v>
          </cell>
          <cell r="F3546">
            <v>0</v>
          </cell>
          <cell r="G3546">
            <v>0</v>
          </cell>
          <cell r="H3546">
            <v>0</v>
          </cell>
          <cell r="I3546">
            <v>0</v>
          </cell>
          <cell r="J3546">
            <v>0</v>
          </cell>
          <cell r="K3546">
            <v>0</v>
          </cell>
        </row>
        <row r="3547">
          <cell r="A3547" t="str">
            <v>SANTA INES-PR</v>
          </cell>
          <cell r="B3547">
            <v>0</v>
          </cell>
          <cell r="C3547">
            <v>0</v>
          </cell>
          <cell r="D3547">
            <v>0</v>
          </cell>
          <cell r="E3547">
            <v>0</v>
          </cell>
          <cell r="F3547">
            <v>0</v>
          </cell>
          <cell r="G3547">
            <v>0</v>
          </cell>
          <cell r="H3547">
            <v>0</v>
          </cell>
          <cell r="I3547">
            <v>0</v>
          </cell>
          <cell r="J3547">
            <v>0</v>
          </cell>
          <cell r="K3547">
            <v>0</v>
          </cell>
        </row>
        <row r="3548">
          <cell r="A3548" t="str">
            <v>SANTA ISABEL DO IVAI-PR</v>
          </cell>
          <cell r="B3548">
            <v>0</v>
          </cell>
          <cell r="C3548">
            <v>0</v>
          </cell>
          <cell r="D3548">
            <v>0</v>
          </cell>
          <cell r="E3548">
            <v>0</v>
          </cell>
          <cell r="F3548">
            <v>0</v>
          </cell>
          <cell r="G3548">
            <v>0</v>
          </cell>
          <cell r="H3548">
            <v>0</v>
          </cell>
          <cell r="I3548">
            <v>0</v>
          </cell>
          <cell r="J3548">
            <v>0</v>
          </cell>
          <cell r="K3548">
            <v>0</v>
          </cell>
        </row>
        <row r="3549">
          <cell r="A3549" t="str">
            <v>SANTA IZABEL DO OESTE-PR</v>
          </cell>
          <cell r="B3549">
            <v>0</v>
          </cell>
          <cell r="C3549">
            <v>0</v>
          </cell>
          <cell r="D3549">
            <v>0</v>
          </cell>
          <cell r="E3549">
            <v>0</v>
          </cell>
          <cell r="F3549">
            <v>0</v>
          </cell>
          <cell r="G3549">
            <v>0</v>
          </cell>
          <cell r="H3549">
            <v>0</v>
          </cell>
          <cell r="I3549">
            <v>0</v>
          </cell>
          <cell r="J3549">
            <v>0</v>
          </cell>
          <cell r="K3549">
            <v>0</v>
          </cell>
        </row>
        <row r="3550">
          <cell r="A3550" t="str">
            <v>SANTA LUCIA-PR</v>
          </cell>
          <cell r="B3550">
            <v>0</v>
          </cell>
          <cell r="C3550">
            <v>0</v>
          </cell>
          <cell r="D3550">
            <v>0</v>
          </cell>
          <cell r="E3550">
            <v>0</v>
          </cell>
          <cell r="F3550">
            <v>0</v>
          </cell>
          <cell r="G3550">
            <v>0</v>
          </cell>
          <cell r="H3550">
            <v>0</v>
          </cell>
          <cell r="I3550">
            <v>0</v>
          </cell>
          <cell r="J3550">
            <v>0</v>
          </cell>
          <cell r="K3550">
            <v>0</v>
          </cell>
        </row>
        <row r="3551">
          <cell r="A3551" t="str">
            <v>SANTA MARIA DO OESTE-PR</v>
          </cell>
          <cell r="B3551">
            <v>0</v>
          </cell>
          <cell r="C3551">
            <v>0</v>
          </cell>
          <cell r="D3551">
            <v>0</v>
          </cell>
          <cell r="E3551">
            <v>0</v>
          </cell>
          <cell r="F3551">
            <v>0</v>
          </cell>
          <cell r="G3551">
            <v>0</v>
          </cell>
          <cell r="H3551">
            <v>0</v>
          </cell>
          <cell r="I3551">
            <v>0</v>
          </cell>
          <cell r="J3551">
            <v>0</v>
          </cell>
          <cell r="K3551">
            <v>0</v>
          </cell>
        </row>
        <row r="3552">
          <cell r="A3552" t="str">
            <v>SANTA MARIANA-PR</v>
          </cell>
          <cell r="B3552">
            <v>0</v>
          </cell>
          <cell r="C3552">
            <v>0</v>
          </cell>
          <cell r="D3552">
            <v>0</v>
          </cell>
          <cell r="E3552">
            <v>0</v>
          </cell>
          <cell r="F3552">
            <v>0</v>
          </cell>
          <cell r="G3552">
            <v>0</v>
          </cell>
          <cell r="H3552">
            <v>0</v>
          </cell>
          <cell r="I3552">
            <v>0</v>
          </cell>
          <cell r="J3552">
            <v>0</v>
          </cell>
          <cell r="K3552">
            <v>0</v>
          </cell>
        </row>
        <row r="3553">
          <cell r="A3553" t="str">
            <v>SANTA MONICA-PR</v>
          </cell>
          <cell r="B3553">
            <v>0</v>
          </cell>
          <cell r="C3553">
            <v>0</v>
          </cell>
          <cell r="D3553">
            <v>0</v>
          </cell>
          <cell r="E3553">
            <v>0</v>
          </cell>
          <cell r="F3553">
            <v>0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  <cell r="K3553">
            <v>0</v>
          </cell>
        </row>
        <row r="3554">
          <cell r="A3554" t="str">
            <v>SANTA TEREZA DO OESTE-PR</v>
          </cell>
          <cell r="B3554">
            <v>0</v>
          </cell>
          <cell r="C3554">
            <v>0</v>
          </cell>
          <cell r="D3554">
            <v>0</v>
          </cell>
          <cell r="E3554">
            <v>0</v>
          </cell>
          <cell r="F3554">
            <v>0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  <cell r="K3554">
            <v>0</v>
          </cell>
        </row>
        <row r="3555">
          <cell r="A3555" t="str">
            <v>SANTA TEREZINHA DE ITAIPU-PR</v>
          </cell>
          <cell r="B3555">
            <v>0</v>
          </cell>
          <cell r="C3555">
            <v>0</v>
          </cell>
          <cell r="D3555">
            <v>0</v>
          </cell>
          <cell r="E3555">
            <v>0</v>
          </cell>
          <cell r="F3555">
            <v>0</v>
          </cell>
          <cell r="G3555">
            <v>0</v>
          </cell>
          <cell r="H3555">
            <v>0</v>
          </cell>
          <cell r="I3555">
            <v>0</v>
          </cell>
          <cell r="J3555">
            <v>0</v>
          </cell>
          <cell r="K3555">
            <v>0</v>
          </cell>
        </row>
        <row r="3556">
          <cell r="A3556" t="str">
            <v>SANTANA DO ITARARE-PR</v>
          </cell>
          <cell r="B3556">
            <v>0</v>
          </cell>
          <cell r="C3556">
            <v>0</v>
          </cell>
          <cell r="D3556">
            <v>0</v>
          </cell>
          <cell r="E3556">
            <v>0</v>
          </cell>
          <cell r="F3556">
            <v>0</v>
          </cell>
          <cell r="G3556">
            <v>0</v>
          </cell>
          <cell r="H3556">
            <v>0</v>
          </cell>
          <cell r="I3556">
            <v>0</v>
          </cell>
          <cell r="J3556">
            <v>0</v>
          </cell>
          <cell r="K3556">
            <v>0</v>
          </cell>
        </row>
        <row r="3557">
          <cell r="A3557" t="str">
            <v>SANTO ANTONIO DA PLATINA-PR</v>
          </cell>
          <cell r="B3557">
            <v>0</v>
          </cell>
          <cell r="C3557">
            <v>0</v>
          </cell>
          <cell r="D3557">
            <v>0</v>
          </cell>
          <cell r="E3557">
            <v>0</v>
          </cell>
          <cell r="F3557">
            <v>0</v>
          </cell>
          <cell r="G3557">
            <v>0</v>
          </cell>
          <cell r="H3557">
            <v>0</v>
          </cell>
          <cell r="I3557">
            <v>0</v>
          </cell>
          <cell r="J3557">
            <v>0</v>
          </cell>
          <cell r="K3557">
            <v>0</v>
          </cell>
        </row>
        <row r="3558">
          <cell r="A3558" t="str">
            <v>SANTO ANTONIO DO CAIUA-PR</v>
          </cell>
          <cell r="B3558">
            <v>0</v>
          </cell>
          <cell r="C3558">
            <v>0</v>
          </cell>
          <cell r="D3558">
            <v>0</v>
          </cell>
          <cell r="E3558">
            <v>0</v>
          </cell>
          <cell r="F3558">
            <v>0</v>
          </cell>
          <cell r="G3558">
            <v>0</v>
          </cell>
          <cell r="H3558">
            <v>0</v>
          </cell>
          <cell r="I3558">
            <v>0</v>
          </cell>
          <cell r="J3558">
            <v>0</v>
          </cell>
          <cell r="K3558">
            <v>0</v>
          </cell>
        </row>
        <row r="3559">
          <cell r="A3559" t="str">
            <v>SANTO ANTONIO DO PARAISO-PR</v>
          </cell>
          <cell r="B3559">
            <v>0</v>
          </cell>
          <cell r="C3559">
            <v>0</v>
          </cell>
          <cell r="D3559">
            <v>0</v>
          </cell>
          <cell r="E3559">
            <v>0</v>
          </cell>
          <cell r="F3559">
            <v>0</v>
          </cell>
          <cell r="G3559">
            <v>0</v>
          </cell>
          <cell r="H3559">
            <v>0</v>
          </cell>
          <cell r="I3559">
            <v>0</v>
          </cell>
          <cell r="J3559">
            <v>0</v>
          </cell>
          <cell r="K3559">
            <v>0</v>
          </cell>
        </row>
        <row r="3560">
          <cell r="A3560" t="str">
            <v>SANTO ANTONIO DO SUDOESTE-PR</v>
          </cell>
          <cell r="B3560">
            <v>0</v>
          </cell>
          <cell r="C3560">
            <v>0</v>
          </cell>
          <cell r="D3560">
            <v>0</v>
          </cell>
          <cell r="E3560">
            <v>0</v>
          </cell>
          <cell r="F3560">
            <v>0</v>
          </cell>
          <cell r="G3560">
            <v>0</v>
          </cell>
          <cell r="H3560">
            <v>0</v>
          </cell>
          <cell r="I3560">
            <v>0</v>
          </cell>
          <cell r="J3560">
            <v>0</v>
          </cell>
          <cell r="K3560">
            <v>0</v>
          </cell>
        </row>
        <row r="3561">
          <cell r="A3561" t="str">
            <v>SANTO INACIO-PR</v>
          </cell>
          <cell r="B3561">
            <v>0</v>
          </cell>
          <cell r="C3561">
            <v>0</v>
          </cell>
          <cell r="D3561">
            <v>0</v>
          </cell>
          <cell r="E3561">
            <v>0</v>
          </cell>
          <cell r="F3561">
            <v>0</v>
          </cell>
          <cell r="G3561">
            <v>0</v>
          </cell>
          <cell r="H3561">
            <v>0</v>
          </cell>
          <cell r="I3561">
            <v>0</v>
          </cell>
          <cell r="J3561">
            <v>0</v>
          </cell>
          <cell r="K3561">
            <v>0</v>
          </cell>
        </row>
        <row r="3562">
          <cell r="A3562" t="str">
            <v>SAO CARLOS DO IVAI-PR</v>
          </cell>
          <cell r="B3562">
            <v>0</v>
          </cell>
          <cell r="C3562">
            <v>0</v>
          </cell>
          <cell r="D3562">
            <v>0</v>
          </cell>
          <cell r="E3562">
            <v>0</v>
          </cell>
          <cell r="F3562">
            <v>0</v>
          </cell>
          <cell r="G3562">
            <v>0</v>
          </cell>
          <cell r="H3562">
            <v>0</v>
          </cell>
          <cell r="I3562">
            <v>0</v>
          </cell>
          <cell r="J3562">
            <v>0</v>
          </cell>
          <cell r="K3562">
            <v>0</v>
          </cell>
        </row>
        <row r="3563">
          <cell r="A3563" t="str">
            <v>SAO JERONIMO DA SERRA-PR</v>
          </cell>
          <cell r="B3563">
            <v>0</v>
          </cell>
          <cell r="C3563">
            <v>0</v>
          </cell>
          <cell r="D3563">
            <v>0</v>
          </cell>
          <cell r="E3563">
            <v>0</v>
          </cell>
          <cell r="F3563">
            <v>0</v>
          </cell>
          <cell r="G3563">
            <v>0</v>
          </cell>
          <cell r="H3563">
            <v>0</v>
          </cell>
          <cell r="I3563">
            <v>0</v>
          </cell>
          <cell r="J3563">
            <v>0</v>
          </cell>
          <cell r="K3563">
            <v>0</v>
          </cell>
        </row>
        <row r="3564">
          <cell r="A3564" t="str">
            <v>SAO JOAO DO CAIUA-PR</v>
          </cell>
          <cell r="B3564">
            <v>0</v>
          </cell>
          <cell r="C3564">
            <v>0</v>
          </cell>
          <cell r="D3564">
            <v>0</v>
          </cell>
          <cell r="E3564">
            <v>0</v>
          </cell>
          <cell r="F3564">
            <v>0</v>
          </cell>
          <cell r="G3564">
            <v>0</v>
          </cell>
          <cell r="H3564">
            <v>0</v>
          </cell>
          <cell r="I3564">
            <v>0</v>
          </cell>
          <cell r="J3564">
            <v>0</v>
          </cell>
          <cell r="K3564">
            <v>0</v>
          </cell>
        </row>
        <row r="3565">
          <cell r="A3565" t="str">
            <v>SAO JOAO DO IVAI-PR</v>
          </cell>
          <cell r="B3565">
            <v>0</v>
          </cell>
          <cell r="C3565">
            <v>0</v>
          </cell>
          <cell r="D3565">
            <v>0</v>
          </cell>
          <cell r="E3565">
            <v>0</v>
          </cell>
          <cell r="F3565">
            <v>0</v>
          </cell>
          <cell r="G3565">
            <v>0</v>
          </cell>
          <cell r="H3565">
            <v>0</v>
          </cell>
          <cell r="I3565">
            <v>0</v>
          </cell>
          <cell r="J3565">
            <v>0</v>
          </cell>
          <cell r="K3565">
            <v>0</v>
          </cell>
        </row>
        <row r="3566">
          <cell r="A3566" t="str">
            <v>SAO JOAO DO TRIUNFO-PR</v>
          </cell>
          <cell r="B3566">
            <v>0</v>
          </cell>
          <cell r="C3566">
            <v>0</v>
          </cell>
          <cell r="D3566">
            <v>0</v>
          </cell>
          <cell r="E3566">
            <v>0</v>
          </cell>
          <cell r="F3566">
            <v>0</v>
          </cell>
          <cell r="G3566">
            <v>0</v>
          </cell>
          <cell r="H3566">
            <v>0</v>
          </cell>
          <cell r="I3566">
            <v>0</v>
          </cell>
          <cell r="J3566">
            <v>0</v>
          </cell>
          <cell r="K3566">
            <v>0</v>
          </cell>
        </row>
        <row r="3567">
          <cell r="A3567" t="str">
            <v>SAO JOAO-PR</v>
          </cell>
          <cell r="B3567">
            <v>0</v>
          </cell>
          <cell r="C3567">
            <v>0</v>
          </cell>
          <cell r="D3567">
            <v>0</v>
          </cell>
          <cell r="E3567">
            <v>0</v>
          </cell>
          <cell r="F3567">
            <v>0</v>
          </cell>
          <cell r="G3567">
            <v>0</v>
          </cell>
          <cell r="H3567">
            <v>0</v>
          </cell>
          <cell r="I3567">
            <v>0</v>
          </cell>
          <cell r="J3567">
            <v>0</v>
          </cell>
          <cell r="K3567">
            <v>0</v>
          </cell>
        </row>
        <row r="3568">
          <cell r="A3568" t="str">
            <v>SAO JORGE DO IVAI-PR</v>
          </cell>
          <cell r="B3568">
            <v>0</v>
          </cell>
          <cell r="C3568">
            <v>0</v>
          </cell>
          <cell r="D3568">
            <v>0</v>
          </cell>
          <cell r="E3568">
            <v>0</v>
          </cell>
          <cell r="F3568">
            <v>0</v>
          </cell>
          <cell r="G3568">
            <v>0</v>
          </cell>
          <cell r="H3568">
            <v>0</v>
          </cell>
          <cell r="I3568">
            <v>0</v>
          </cell>
          <cell r="J3568">
            <v>0</v>
          </cell>
          <cell r="K3568">
            <v>0</v>
          </cell>
        </row>
        <row r="3569">
          <cell r="A3569" t="str">
            <v>SAO JORGE DO PATROCINIO-PR</v>
          </cell>
          <cell r="B3569">
            <v>0</v>
          </cell>
          <cell r="C3569">
            <v>0</v>
          </cell>
          <cell r="D3569">
            <v>0</v>
          </cell>
          <cell r="E3569">
            <v>0</v>
          </cell>
          <cell r="F3569">
            <v>0</v>
          </cell>
          <cell r="G3569">
            <v>0</v>
          </cell>
          <cell r="H3569">
            <v>0</v>
          </cell>
          <cell r="I3569">
            <v>0</v>
          </cell>
          <cell r="J3569">
            <v>0</v>
          </cell>
          <cell r="K3569">
            <v>0</v>
          </cell>
        </row>
        <row r="3570">
          <cell r="A3570" t="str">
            <v>SAO JORGE D'OESTE-PR</v>
          </cell>
          <cell r="B3570">
            <v>0</v>
          </cell>
          <cell r="C3570">
            <v>0</v>
          </cell>
          <cell r="D3570">
            <v>0</v>
          </cell>
          <cell r="E3570">
            <v>0</v>
          </cell>
          <cell r="F3570">
            <v>0</v>
          </cell>
          <cell r="G3570">
            <v>0</v>
          </cell>
          <cell r="H3570">
            <v>0</v>
          </cell>
          <cell r="I3570">
            <v>0</v>
          </cell>
          <cell r="J3570">
            <v>0</v>
          </cell>
          <cell r="K3570">
            <v>0</v>
          </cell>
        </row>
        <row r="3571">
          <cell r="A3571" t="str">
            <v>SAO JOSE DA BOA VISTA-PR</v>
          </cell>
          <cell r="B3571">
            <v>0</v>
          </cell>
          <cell r="C3571">
            <v>0</v>
          </cell>
          <cell r="D3571">
            <v>0</v>
          </cell>
          <cell r="E3571">
            <v>0</v>
          </cell>
          <cell r="F3571">
            <v>0</v>
          </cell>
          <cell r="G3571">
            <v>0</v>
          </cell>
          <cell r="H3571">
            <v>0</v>
          </cell>
          <cell r="I3571">
            <v>0</v>
          </cell>
          <cell r="J3571">
            <v>0</v>
          </cell>
          <cell r="K3571">
            <v>0</v>
          </cell>
        </row>
        <row r="3572">
          <cell r="A3572" t="str">
            <v>SAO JOSE DAS PALMEIRAS-PR</v>
          </cell>
          <cell r="B3572">
            <v>0</v>
          </cell>
          <cell r="C3572">
            <v>0</v>
          </cell>
          <cell r="D3572">
            <v>0</v>
          </cell>
          <cell r="E3572">
            <v>0</v>
          </cell>
          <cell r="F3572">
            <v>0</v>
          </cell>
          <cell r="G3572">
            <v>0</v>
          </cell>
          <cell r="H3572">
            <v>0</v>
          </cell>
          <cell r="I3572">
            <v>0</v>
          </cell>
          <cell r="J3572">
            <v>0</v>
          </cell>
          <cell r="K3572">
            <v>0</v>
          </cell>
        </row>
        <row r="3573">
          <cell r="A3573" t="str">
            <v>SAO JOSE DOS PINHAIS-PR</v>
          </cell>
          <cell r="B3573">
            <v>0</v>
          </cell>
          <cell r="C3573">
            <v>0</v>
          </cell>
          <cell r="D3573">
            <v>0</v>
          </cell>
          <cell r="E3573">
            <v>0</v>
          </cell>
          <cell r="F3573">
            <v>0</v>
          </cell>
          <cell r="G3573">
            <v>0</v>
          </cell>
          <cell r="H3573">
            <v>0</v>
          </cell>
          <cell r="I3573">
            <v>0</v>
          </cell>
          <cell r="J3573">
            <v>0</v>
          </cell>
          <cell r="K3573">
            <v>0</v>
          </cell>
        </row>
        <row r="3574">
          <cell r="A3574" t="str">
            <v>SAO MANOEL DO PARANA-PR</v>
          </cell>
          <cell r="B3574">
            <v>0</v>
          </cell>
          <cell r="C3574">
            <v>0</v>
          </cell>
          <cell r="D3574">
            <v>0</v>
          </cell>
          <cell r="E3574">
            <v>0</v>
          </cell>
          <cell r="F3574">
            <v>0</v>
          </cell>
          <cell r="G3574">
            <v>0</v>
          </cell>
          <cell r="H3574">
            <v>0</v>
          </cell>
          <cell r="I3574">
            <v>0</v>
          </cell>
          <cell r="J3574">
            <v>0</v>
          </cell>
          <cell r="K3574">
            <v>0</v>
          </cell>
        </row>
        <row r="3575">
          <cell r="A3575" t="str">
            <v>SAO MATEUS DO SUL-PR</v>
          </cell>
          <cell r="B3575">
            <v>156591.04000000001</v>
          </cell>
          <cell r="C3575">
            <v>0</v>
          </cell>
          <cell r="D3575">
            <v>0</v>
          </cell>
          <cell r="E3575">
            <v>0</v>
          </cell>
          <cell r="F3575">
            <v>156591.04000000001</v>
          </cell>
          <cell r="G3575">
            <v>0</v>
          </cell>
          <cell r="H3575">
            <v>0</v>
          </cell>
          <cell r="I3575">
            <v>0</v>
          </cell>
          <cell r="J3575">
            <v>0</v>
          </cell>
          <cell r="K3575">
            <v>0</v>
          </cell>
        </row>
        <row r="3576">
          <cell r="A3576" t="str">
            <v>SAO MIGUEL DO IGUACU-PR</v>
          </cell>
          <cell r="B3576">
            <v>0</v>
          </cell>
          <cell r="C3576">
            <v>0</v>
          </cell>
          <cell r="D3576">
            <v>0</v>
          </cell>
          <cell r="E3576">
            <v>0</v>
          </cell>
          <cell r="F3576">
            <v>0</v>
          </cell>
          <cell r="G3576">
            <v>0</v>
          </cell>
          <cell r="H3576">
            <v>0</v>
          </cell>
          <cell r="I3576">
            <v>0</v>
          </cell>
          <cell r="J3576">
            <v>0</v>
          </cell>
          <cell r="K3576">
            <v>0</v>
          </cell>
        </row>
        <row r="3577">
          <cell r="A3577" t="str">
            <v>SAO PEDRO DO IGUACU-PR</v>
          </cell>
          <cell r="B3577">
            <v>0</v>
          </cell>
          <cell r="C3577">
            <v>0</v>
          </cell>
          <cell r="D3577">
            <v>0</v>
          </cell>
          <cell r="E3577">
            <v>0</v>
          </cell>
          <cell r="F3577">
            <v>0</v>
          </cell>
          <cell r="G3577">
            <v>0</v>
          </cell>
          <cell r="H3577">
            <v>0</v>
          </cell>
          <cell r="I3577">
            <v>0</v>
          </cell>
          <cell r="J3577">
            <v>0</v>
          </cell>
          <cell r="K3577">
            <v>0</v>
          </cell>
        </row>
        <row r="3578">
          <cell r="A3578" t="str">
            <v>SAO PEDRO DO IVAI-PR</v>
          </cell>
          <cell r="B3578">
            <v>0</v>
          </cell>
          <cell r="C3578">
            <v>0</v>
          </cell>
          <cell r="D3578">
            <v>0</v>
          </cell>
          <cell r="E3578">
            <v>0</v>
          </cell>
          <cell r="F3578">
            <v>0</v>
          </cell>
          <cell r="G3578">
            <v>0</v>
          </cell>
          <cell r="H3578">
            <v>0</v>
          </cell>
          <cell r="I3578">
            <v>0</v>
          </cell>
          <cell r="J3578">
            <v>0</v>
          </cell>
          <cell r="K3578">
            <v>0</v>
          </cell>
        </row>
        <row r="3579">
          <cell r="A3579" t="str">
            <v>SAO PEDRO DO PARANA-PR</v>
          </cell>
          <cell r="B3579">
            <v>0</v>
          </cell>
          <cell r="C3579">
            <v>0</v>
          </cell>
          <cell r="D3579">
            <v>0</v>
          </cell>
          <cell r="E3579">
            <v>0</v>
          </cell>
          <cell r="F3579">
            <v>0</v>
          </cell>
          <cell r="G3579">
            <v>0</v>
          </cell>
          <cell r="H3579">
            <v>0</v>
          </cell>
          <cell r="I3579">
            <v>0</v>
          </cell>
          <cell r="J3579">
            <v>0</v>
          </cell>
          <cell r="K3579">
            <v>0</v>
          </cell>
        </row>
        <row r="3580">
          <cell r="A3580" t="str">
            <v>SAO SEBASTIAO DA AMOREIRA-PR</v>
          </cell>
          <cell r="B3580">
            <v>0</v>
          </cell>
          <cell r="C3580">
            <v>0</v>
          </cell>
          <cell r="D3580">
            <v>0</v>
          </cell>
          <cell r="E3580">
            <v>0</v>
          </cell>
          <cell r="F3580">
            <v>0</v>
          </cell>
          <cell r="G3580">
            <v>0</v>
          </cell>
          <cell r="H3580">
            <v>0</v>
          </cell>
          <cell r="I3580">
            <v>0</v>
          </cell>
          <cell r="J3580">
            <v>0</v>
          </cell>
          <cell r="K3580">
            <v>0</v>
          </cell>
        </row>
        <row r="3581">
          <cell r="A3581" t="str">
            <v>SAO TOME-PR</v>
          </cell>
          <cell r="B3581">
            <v>0</v>
          </cell>
          <cell r="C3581">
            <v>0</v>
          </cell>
          <cell r="D3581">
            <v>0</v>
          </cell>
          <cell r="E3581">
            <v>0</v>
          </cell>
          <cell r="F3581">
            <v>0</v>
          </cell>
          <cell r="G3581">
            <v>0</v>
          </cell>
          <cell r="H3581">
            <v>0</v>
          </cell>
          <cell r="I3581">
            <v>0</v>
          </cell>
          <cell r="J3581">
            <v>0</v>
          </cell>
          <cell r="K3581">
            <v>0</v>
          </cell>
        </row>
        <row r="3582">
          <cell r="A3582" t="str">
            <v>SAPOPEMA-PR</v>
          </cell>
          <cell r="B3582">
            <v>0</v>
          </cell>
          <cell r="C3582">
            <v>0</v>
          </cell>
          <cell r="D3582">
            <v>0</v>
          </cell>
          <cell r="E3582">
            <v>0</v>
          </cell>
          <cell r="F3582">
            <v>0</v>
          </cell>
          <cell r="G3582">
            <v>0</v>
          </cell>
          <cell r="H3582">
            <v>0</v>
          </cell>
          <cell r="I3582">
            <v>0</v>
          </cell>
          <cell r="J3582">
            <v>0</v>
          </cell>
          <cell r="K3582">
            <v>0</v>
          </cell>
        </row>
        <row r="3583">
          <cell r="A3583" t="str">
            <v>SARANDI-PR</v>
          </cell>
          <cell r="B3583">
            <v>0</v>
          </cell>
          <cell r="C3583">
            <v>0</v>
          </cell>
          <cell r="D3583">
            <v>0</v>
          </cell>
          <cell r="E3583">
            <v>0</v>
          </cell>
          <cell r="F3583">
            <v>0</v>
          </cell>
          <cell r="G3583">
            <v>0</v>
          </cell>
          <cell r="H3583">
            <v>0</v>
          </cell>
          <cell r="I3583">
            <v>0</v>
          </cell>
          <cell r="J3583">
            <v>0</v>
          </cell>
          <cell r="K3583">
            <v>0</v>
          </cell>
        </row>
        <row r="3584">
          <cell r="A3584" t="str">
            <v>SAUDADE DO IGUACU-PR</v>
          </cell>
          <cell r="B3584">
            <v>0</v>
          </cell>
          <cell r="C3584">
            <v>0</v>
          </cell>
          <cell r="D3584">
            <v>0</v>
          </cell>
          <cell r="E3584">
            <v>0</v>
          </cell>
          <cell r="F3584">
            <v>0</v>
          </cell>
          <cell r="G3584">
            <v>0</v>
          </cell>
          <cell r="H3584">
            <v>0</v>
          </cell>
          <cell r="I3584">
            <v>0</v>
          </cell>
          <cell r="J3584">
            <v>0</v>
          </cell>
          <cell r="K3584">
            <v>0</v>
          </cell>
        </row>
        <row r="3585">
          <cell r="A3585" t="str">
            <v>SENGES-PR</v>
          </cell>
          <cell r="B3585">
            <v>0</v>
          </cell>
          <cell r="C3585">
            <v>0</v>
          </cell>
          <cell r="D3585">
            <v>0</v>
          </cell>
          <cell r="E3585">
            <v>0</v>
          </cell>
          <cell r="F3585">
            <v>0</v>
          </cell>
          <cell r="G3585">
            <v>0</v>
          </cell>
          <cell r="H3585">
            <v>0</v>
          </cell>
          <cell r="I3585">
            <v>0</v>
          </cell>
          <cell r="J3585">
            <v>0</v>
          </cell>
          <cell r="K3585">
            <v>0</v>
          </cell>
        </row>
        <row r="3586">
          <cell r="A3586" t="str">
            <v>SERRANOPOLIS DO IGUACU-PR</v>
          </cell>
          <cell r="B3586">
            <v>0</v>
          </cell>
          <cell r="C3586">
            <v>0</v>
          </cell>
          <cell r="D3586">
            <v>0</v>
          </cell>
          <cell r="E3586">
            <v>0</v>
          </cell>
          <cell r="F3586">
            <v>0</v>
          </cell>
          <cell r="G3586">
            <v>0</v>
          </cell>
          <cell r="H3586">
            <v>0</v>
          </cell>
          <cell r="I3586">
            <v>0</v>
          </cell>
          <cell r="J3586">
            <v>0</v>
          </cell>
          <cell r="K3586">
            <v>0</v>
          </cell>
        </row>
        <row r="3587">
          <cell r="A3587" t="str">
            <v>SERTANEJA-PR</v>
          </cell>
          <cell r="B3587">
            <v>0</v>
          </cell>
          <cell r="C3587">
            <v>0</v>
          </cell>
          <cell r="D3587">
            <v>0</v>
          </cell>
          <cell r="E3587">
            <v>0</v>
          </cell>
          <cell r="F3587">
            <v>0</v>
          </cell>
          <cell r="G3587">
            <v>0</v>
          </cell>
          <cell r="H3587">
            <v>0</v>
          </cell>
          <cell r="I3587">
            <v>0</v>
          </cell>
          <cell r="J3587">
            <v>0</v>
          </cell>
          <cell r="K3587">
            <v>0</v>
          </cell>
        </row>
        <row r="3588">
          <cell r="A3588" t="str">
            <v>SERTANOPOLIS-PR</v>
          </cell>
          <cell r="B3588">
            <v>0</v>
          </cell>
          <cell r="C3588">
            <v>0</v>
          </cell>
          <cell r="D3588">
            <v>0</v>
          </cell>
          <cell r="E3588">
            <v>0</v>
          </cell>
          <cell r="F3588">
            <v>0</v>
          </cell>
          <cell r="G3588">
            <v>0</v>
          </cell>
          <cell r="H3588">
            <v>0</v>
          </cell>
          <cell r="I3588">
            <v>0</v>
          </cell>
          <cell r="J3588">
            <v>0</v>
          </cell>
          <cell r="K3588">
            <v>0</v>
          </cell>
        </row>
        <row r="3589">
          <cell r="A3589" t="str">
            <v>SIQUEIRA CAMPOS-PR</v>
          </cell>
          <cell r="B3589">
            <v>0</v>
          </cell>
          <cell r="C3589">
            <v>0</v>
          </cell>
          <cell r="D3589">
            <v>0</v>
          </cell>
          <cell r="E3589">
            <v>0</v>
          </cell>
          <cell r="F3589">
            <v>0</v>
          </cell>
          <cell r="G3589">
            <v>0</v>
          </cell>
          <cell r="H3589">
            <v>0</v>
          </cell>
          <cell r="I3589">
            <v>0</v>
          </cell>
          <cell r="J3589">
            <v>0</v>
          </cell>
          <cell r="K3589">
            <v>0</v>
          </cell>
        </row>
        <row r="3590">
          <cell r="A3590" t="str">
            <v>SULINA-PR</v>
          </cell>
          <cell r="B3590">
            <v>0</v>
          </cell>
          <cell r="C3590">
            <v>0</v>
          </cell>
          <cell r="D3590">
            <v>0</v>
          </cell>
          <cell r="E3590">
            <v>0</v>
          </cell>
          <cell r="F3590">
            <v>0</v>
          </cell>
          <cell r="G3590">
            <v>0</v>
          </cell>
          <cell r="H3590">
            <v>0</v>
          </cell>
          <cell r="I3590">
            <v>0</v>
          </cell>
          <cell r="J3590">
            <v>0</v>
          </cell>
          <cell r="K3590">
            <v>0</v>
          </cell>
        </row>
        <row r="3591">
          <cell r="A3591" t="str">
            <v>TAMARANA-PR</v>
          </cell>
          <cell r="B3591">
            <v>0</v>
          </cell>
          <cell r="C3591">
            <v>0</v>
          </cell>
          <cell r="D3591">
            <v>0</v>
          </cell>
          <cell r="E3591">
            <v>0</v>
          </cell>
          <cell r="F3591">
            <v>0</v>
          </cell>
          <cell r="G3591">
            <v>0</v>
          </cell>
          <cell r="H3591">
            <v>0</v>
          </cell>
          <cell r="I3591">
            <v>0</v>
          </cell>
          <cell r="J3591">
            <v>0</v>
          </cell>
          <cell r="K3591">
            <v>0</v>
          </cell>
        </row>
        <row r="3592">
          <cell r="A3592" t="str">
            <v>TAMBOARA-PR</v>
          </cell>
          <cell r="B3592">
            <v>0</v>
          </cell>
          <cell r="C3592">
            <v>0</v>
          </cell>
          <cell r="D3592">
            <v>0</v>
          </cell>
          <cell r="E3592">
            <v>0</v>
          </cell>
          <cell r="F3592">
            <v>0</v>
          </cell>
          <cell r="G3592">
            <v>0</v>
          </cell>
          <cell r="H3592">
            <v>0</v>
          </cell>
          <cell r="I3592">
            <v>0</v>
          </cell>
          <cell r="J3592">
            <v>0</v>
          </cell>
          <cell r="K3592">
            <v>0</v>
          </cell>
        </row>
        <row r="3593">
          <cell r="A3593" t="str">
            <v>TAPEJARA-PR</v>
          </cell>
          <cell r="B3593">
            <v>0</v>
          </cell>
          <cell r="C3593">
            <v>0</v>
          </cell>
          <cell r="D3593">
            <v>0</v>
          </cell>
          <cell r="E3593">
            <v>0</v>
          </cell>
          <cell r="F3593">
            <v>0</v>
          </cell>
          <cell r="G3593">
            <v>0</v>
          </cell>
          <cell r="H3593">
            <v>0</v>
          </cell>
          <cell r="I3593">
            <v>0</v>
          </cell>
          <cell r="J3593">
            <v>0</v>
          </cell>
          <cell r="K3593">
            <v>0</v>
          </cell>
        </row>
        <row r="3594">
          <cell r="A3594" t="str">
            <v>TAPIRA-PR</v>
          </cell>
          <cell r="B3594">
            <v>0</v>
          </cell>
          <cell r="C3594">
            <v>0</v>
          </cell>
          <cell r="D3594">
            <v>0</v>
          </cell>
          <cell r="E3594">
            <v>0</v>
          </cell>
          <cell r="F3594">
            <v>0</v>
          </cell>
          <cell r="G3594">
            <v>0</v>
          </cell>
          <cell r="H3594">
            <v>0</v>
          </cell>
          <cell r="I3594">
            <v>0</v>
          </cell>
          <cell r="J3594">
            <v>0</v>
          </cell>
          <cell r="K3594">
            <v>0</v>
          </cell>
        </row>
        <row r="3595">
          <cell r="A3595" t="str">
            <v>TEIXEIRA SOARES-PR</v>
          </cell>
          <cell r="B3595">
            <v>0</v>
          </cell>
          <cell r="C3595">
            <v>0</v>
          </cell>
          <cell r="D3595">
            <v>0</v>
          </cell>
          <cell r="E3595">
            <v>0</v>
          </cell>
          <cell r="F3595">
            <v>0</v>
          </cell>
          <cell r="G3595">
            <v>0</v>
          </cell>
          <cell r="H3595">
            <v>0</v>
          </cell>
          <cell r="I3595">
            <v>0</v>
          </cell>
          <cell r="J3595">
            <v>0</v>
          </cell>
          <cell r="K3595">
            <v>0</v>
          </cell>
        </row>
        <row r="3596">
          <cell r="A3596" t="str">
            <v>TELEMACO BORBA-PR</v>
          </cell>
          <cell r="B3596">
            <v>0</v>
          </cell>
          <cell r="C3596">
            <v>0</v>
          </cell>
          <cell r="D3596">
            <v>0</v>
          </cell>
          <cell r="E3596">
            <v>0</v>
          </cell>
          <cell r="F3596">
            <v>0</v>
          </cell>
          <cell r="G3596">
            <v>0</v>
          </cell>
          <cell r="H3596">
            <v>0</v>
          </cell>
          <cell r="I3596">
            <v>0</v>
          </cell>
          <cell r="J3596">
            <v>0</v>
          </cell>
          <cell r="K3596">
            <v>0</v>
          </cell>
        </row>
        <row r="3597">
          <cell r="A3597" t="str">
            <v>TERRA BOA-PR</v>
          </cell>
          <cell r="B3597">
            <v>0</v>
          </cell>
          <cell r="C3597">
            <v>0</v>
          </cell>
          <cell r="D3597">
            <v>0</v>
          </cell>
          <cell r="E3597">
            <v>0</v>
          </cell>
          <cell r="F3597">
            <v>0</v>
          </cell>
          <cell r="G3597">
            <v>0</v>
          </cell>
          <cell r="H3597">
            <v>0</v>
          </cell>
          <cell r="I3597">
            <v>0</v>
          </cell>
          <cell r="J3597">
            <v>0</v>
          </cell>
          <cell r="K3597">
            <v>0</v>
          </cell>
        </row>
        <row r="3598">
          <cell r="A3598" t="str">
            <v>TERRA RICA-PR</v>
          </cell>
          <cell r="B3598">
            <v>0</v>
          </cell>
          <cell r="C3598">
            <v>0</v>
          </cell>
          <cell r="D3598">
            <v>0</v>
          </cell>
          <cell r="E3598">
            <v>0</v>
          </cell>
          <cell r="F3598">
            <v>0</v>
          </cell>
          <cell r="G3598">
            <v>0</v>
          </cell>
          <cell r="H3598">
            <v>0</v>
          </cell>
          <cell r="I3598">
            <v>0</v>
          </cell>
          <cell r="J3598">
            <v>0</v>
          </cell>
          <cell r="K3598">
            <v>0</v>
          </cell>
        </row>
        <row r="3599">
          <cell r="A3599" t="str">
            <v>TERRA ROXA-PR</v>
          </cell>
          <cell r="B3599">
            <v>0</v>
          </cell>
          <cell r="C3599">
            <v>0</v>
          </cell>
          <cell r="D3599">
            <v>0</v>
          </cell>
          <cell r="E3599">
            <v>0</v>
          </cell>
          <cell r="F3599">
            <v>0</v>
          </cell>
          <cell r="G3599">
            <v>0</v>
          </cell>
          <cell r="H3599">
            <v>0</v>
          </cell>
          <cell r="I3599">
            <v>0</v>
          </cell>
          <cell r="J3599">
            <v>0</v>
          </cell>
          <cell r="K3599">
            <v>0</v>
          </cell>
        </row>
        <row r="3600">
          <cell r="A3600" t="str">
            <v>TIBAGI-PR</v>
          </cell>
          <cell r="B3600">
            <v>0</v>
          </cell>
          <cell r="C3600">
            <v>0</v>
          </cell>
          <cell r="D3600">
            <v>0</v>
          </cell>
          <cell r="E3600">
            <v>0</v>
          </cell>
          <cell r="F3600">
            <v>0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  <cell r="K3600">
            <v>0</v>
          </cell>
        </row>
        <row r="3601">
          <cell r="A3601" t="str">
            <v>TIJUCAS DO SUL-PR</v>
          </cell>
          <cell r="B3601">
            <v>0</v>
          </cell>
          <cell r="C3601">
            <v>0</v>
          </cell>
          <cell r="D3601">
            <v>0</v>
          </cell>
          <cell r="E3601">
            <v>0</v>
          </cell>
          <cell r="F3601">
            <v>0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  <cell r="K3601">
            <v>0</v>
          </cell>
        </row>
        <row r="3602">
          <cell r="A3602" t="str">
            <v>TOLEDO-PR</v>
          </cell>
          <cell r="B3602">
            <v>0</v>
          </cell>
          <cell r="C3602">
            <v>0</v>
          </cell>
          <cell r="D3602">
            <v>0</v>
          </cell>
          <cell r="E3602">
            <v>0</v>
          </cell>
          <cell r="F3602">
            <v>0</v>
          </cell>
          <cell r="G3602">
            <v>0</v>
          </cell>
          <cell r="H3602">
            <v>0</v>
          </cell>
          <cell r="I3602">
            <v>0</v>
          </cell>
          <cell r="J3602">
            <v>0</v>
          </cell>
          <cell r="K3602">
            <v>0</v>
          </cell>
        </row>
        <row r="3603">
          <cell r="A3603" t="str">
            <v>TOMAZINA-PR</v>
          </cell>
          <cell r="B3603">
            <v>0</v>
          </cell>
          <cell r="C3603">
            <v>0</v>
          </cell>
          <cell r="D3603">
            <v>0</v>
          </cell>
          <cell r="E3603">
            <v>0</v>
          </cell>
          <cell r="F3603">
            <v>0</v>
          </cell>
          <cell r="G3603">
            <v>0</v>
          </cell>
          <cell r="H3603">
            <v>0</v>
          </cell>
          <cell r="I3603">
            <v>0</v>
          </cell>
          <cell r="J3603">
            <v>0</v>
          </cell>
          <cell r="K3603">
            <v>0</v>
          </cell>
        </row>
        <row r="3604">
          <cell r="A3604" t="str">
            <v>TRES BARRAS DO PARANA-PR</v>
          </cell>
          <cell r="B3604">
            <v>0</v>
          </cell>
          <cell r="C3604">
            <v>0</v>
          </cell>
          <cell r="D3604">
            <v>0</v>
          </cell>
          <cell r="E3604">
            <v>0</v>
          </cell>
          <cell r="F3604">
            <v>0</v>
          </cell>
          <cell r="G3604">
            <v>0</v>
          </cell>
          <cell r="H3604">
            <v>0</v>
          </cell>
          <cell r="I3604">
            <v>0</v>
          </cell>
          <cell r="J3604">
            <v>0</v>
          </cell>
          <cell r="K3604">
            <v>0</v>
          </cell>
        </row>
        <row r="3605">
          <cell r="A3605" t="str">
            <v>TUNAS DO PARANA-PR</v>
          </cell>
          <cell r="B3605">
            <v>0</v>
          </cell>
          <cell r="C3605">
            <v>0</v>
          </cell>
          <cell r="D3605">
            <v>0</v>
          </cell>
          <cell r="E3605">
            <v>0</v>
          </cell>
          <cell r="F3605">
            <v>0</v>
          </cell>
          <cell r="G3605">
            <v>0</v>
          </cell>
          <cell r="H3605">
            <v>0</v>
          </cell>
          <cell r="I3605">
            <v>0</v>
          </cell>
          <cell r="J3605">
            <v>0</v>
          </cell>
          <cell r="K3605">
            <v>0</v>
          </cell>
        </row>
        <row r="3606">
          <cell r="A3606" t="str">
            <v>TUNEIRAS DO OESTE-PR</v>
          </cell>
          <cell r="B3606">
            <v>0</v>
          </cell>
          <cell r="C3606">
            <v>0</v>
          </cell>
          <cell r="D3606">
            <v>0</v>
          </cell>
          <cell r="E3606">
            <v>0</v>
          </cell>
          <cell r="F3606">
            <v>0</v>
          </cell>
          <cell r="G3606">
            <v>0</v>
          </cell>
          <cell r="H3606">
            <v>0</v>
          </cell>
          <cell r="I3606">
            <v>0</v>
          </cell>
          <cell r="J3606">
            <v>0</v>
          </cell>
          <cell r="K3606">
            <v>0</v>
          </cell>
        </row>
        <row r="3607">
          <cell r="A3607" t="str">
            <v>TUPASSI-PR</v>
          </cell>
          <cell r="B3607">
            <v>0</v>
          </cell>
          <cell r="C3607">
            <v>0</v>
          </cell>
          <cell r="D3607">
            <v>0</v>
          </cell>
          <cell r="E3607">
            <v>0</v>
          </cell>
          <cell r="F3607">
            <v>0</v>
          </cell>
          <cell r="G3607">
            <v>0</v>
          </cell>
          <cell r="H3607">
            <v>0</v>
          </cell>
          <cell r="I3607">
            <v>0</v>
          </cell>
          <cell r="J3607">
            <v>0</v>
          </cell>
          <cell r="K3607">
            <v>0</v>
          </cell>
        </row>
        <row r="3608">
          <cell r="A3608" t="str">
            <v>TURVO-PR</v>
          </cell>
          <cell r="B3608">
            <v>0</v>
          </cell>
          <cell r="C3608">
            <v>0</v>
          </cell>
          <cell r="D3608">
            <v>0</v>
          </cell>
          <cell r="E3608">
            <v>0</v>
          </cell>
          <cell r="F3608">
            <v>0</v>
          </cell>
          <cell r="G3608">
            <v>0</v>
          </cell>
          <cell r="H3608">
            <v>0</v>
          </cell>
          <cell r="I3608">
            <v>0</v>
          </cell>
          <cell r="J3608">
            <v>0</v>
          </cell>
          <cell r="K3608">
            <v>0</v>
          </cell>
        </row>
        <row r="3609">
          <cell r="A3609" t="str">
            <v>UBIRATA-PR</v>
          </cell>
          <cell r="B3609">
            <v>0</v>
          </cell>
          <cell r="C3609">
            <v>0</v>
          </cell>
          <cell r="D3609">
            <v>0</v>
          </cell>
          <cell r="E3609">
            <v>0</v>
          </cell>
          <cell r="F3609">
            <v>0</v>
          </cell>
          <cell r="G3609">
            <v>0</v>
          </cell>
          <cell r="H3609">
            <v>0</v>
          </cell>
          <cell r="I3609">
            <v>0</v>
          </cell>
          <cell r="J3609">
            <v>0</v>
          </cell>
          <cell r="K3609">
            <v>0</v>
          </cell>
        </row>
        <row r="3610">
          <cell r="A3610" t="str">
            <v>UMUARAMA-PR</v>
          </cell>
          <cell r="B3610">
            <v>0</v>
          </cell>
          <cell r="C3610">
            <v>0</v>
          </cell>
          <cell r="D3610">
            <v>0</v>
          </cell>
          <cell r="E3610">
            <v>0</v>
          </cell>
          <cell r="F3610">
            <v>0</v>
          </cell>
          <cell r="G3610">
            <v>0</v>
          </cell>
          <cell r="H3610">
            <v>0</v>
          </cell>
          <cell r="I3610">
            <v>0</v>
          </cell>
          <cell r="J3610">
            <v>0</v>
          </cell>
          <cell r="K3610">
            <v>0</v>
          </cell>
        </row>
        <row r="3611">
          <cell r="A3611" t="str">
            <v>UNIAO DA VITORIA-PR</v>
          </cell>
          <cell r="B3611">
            <v>0</v>
          </cell>
          <cell r="C3611">
            <v>0</v>
          </cell>
          <cell r="D3611">
            <v>0</v>
          </cell>
          <cell r="E3611">
            <v>0</v>
          </cell>
          <cell r="F3611">
            <v>0</v>
          </cell>
          <cell r="G3611">
            <v>0</v>
          </cell>
          <cell r="H3611">
            <v>0</v>
          </cell>
          <cell r="I3611">
            <v>0</v>
          </cell>
          <cell r="J3611">
            <v>0</v>
          </cell>
          <cell r="K3611">
            <v>0</v>
          </cell>
        </row>
        <row r="3612">
          <cell r="A3612" t="str">
            <v>UNIFLOR-PR</v>
          </cell>
          <cell r="B3612">
            <v>0</v>
          </cell>
          <cell r="C3612">
            <v>0</v>
          </cell>
          <cell r="D3612">
            <v>0</v>
          </cell>
          <cell r="E3612">
            <v>0</v>
          </cell>
          <cell r="F3612">
            <v>0</v>
          </cell>
          <cell r="G3612">
            <v>0</v>
          </cell>
          <cell r="H3612">
            <v>0</v>
          </cell>
          <cell r="I3612">
            <v>0</v>
          </cell>
          <cell r="J3612">
            <v>0</v>
          </cell>
          <cell r="K3612">
            <v>0</v>
          </cell>
        </row>
        <row r="3613">
          <cell r="A3613" t="str">
            <v>URAI-PR</v>
          </cell>
          <cell r="B3613">
            <v>0</v>
          </cell>
          <cell r="C3613">
            <v>0</v>
          </cell>
          <cell r="D3613">
            <v>0</v>
          </cell>
          <cell r="E3613">
            <v>0</v>
          </cell>
          <cell r="F3613">
            <v>0</v>
          </cell>
          <cell r="G3613">
            <v>0</v>
          </cell>
          <cell r="H3613">
            <v>0</v>
          </cell>
          <cell r="I3613">
            <v>0</v>
          </cell>
          <cell r="J3613">
            <v>0</v>
          </cell>
          <cell r="K3613">
            <v>0</v>
          </cell>
        </row>
        <row r="3614">
          <cell r="A3614" t="str">
            <v>VENTANIA-PR</v>
          </cell>
          <cell r="B3614">
            <v>0</v>
          </cell>
          <cell r="C3614">
            <v>0</v>
          </cell>
          <cell r="D3614">
            <v>0</v>
          </cell>
          <cell r="E3614">
            <v>0</v>
          </cell>
          <cell r="F3614">
            <v>0</v>
          </cell>
          <cell r="G3614">
            <v>0</v>
          </cell>
          <cell r="H3614">
            <v>0</v>
          </cell>
          <cell r="I3614">
            <v>0</v>
          </cell>
          <cell r="J3614">
            <v>0</v>
          </cell>
          <cell r="K3614">
            <v>0</v>
          </cell>
        </row>
        <row r="3615">
          <cell r="A3615" t="str">
            <v>VERA CRUZ DO OESTE-PR</v>
          </cell>
          <cell r="B3615">
            <v>0</v>
          </cell>
          <cell r="C3615">
            <v>0</v>
          </cell>
          <cell r="D3615">
            <v>0</v>
          </cell>
          <cell r="E3615">
            <v>0</v>
          </cell>
          <cell r="F3615">
            <v>0</v>
          </cell>
          <cell r="G3615">
            <v>0</v>
          </cell>
          <cell r="H3615">
            <v>0</v>
          </cell>
          <cell r="I3615">
            <v>0</v>
          </cell>
          <cell r="J3615">
            <v>0</v>
          </cell>
          <cell r="K3615">
            <v>0</v>
          </cell>
        </row>
        <row r="3616">
          <cell r="A3616" t="str">
            <v>VERE-PR</v>
          </cell>
          <cell r="B3616">
            <v>0</v>
          </cell>
          <cell r="C3616">
            <v>0</v>
          </cell>
          <cell r="D3616">
            <v>0</v>
          </cell>
          <cell r="E3616">
            <v>0</v>
          </cell>
          <cell r="F3616">
            <v>0</v>
          </cell>
          <cell r="G3616">
            <v>0</v>
          </cell>
          <cell r="H3616">
            <v>0</v>
          </cell>
          <cell r="I3616">
            <v>0</v>
          </cell>
          <cell r="J3616">
            <v>0</v>
          </cell>
          <cell r="K3616">
            <v>0</v>
          </cell>
        </row>
        <row r="3617">
          <cell r="A3617" t="str">
            <v>VILA ALTA-PR</v>
          </cell>
          <cell r="B3617">
            <v>0</v>
          </cell>
          <cell r="C3617">
            <v>0</v>
          </cell>
          <cell r="D3617">
            <v>0</v>
          </cell>
          <cell r="E3617">
            <v>0</v>
          </cell>
          <cell r="F3617">
            <v>0</v>
          </cell>
          <cell r="G3617">
            <v>0</v>
          </cell>
          <cell r="H3617">
            <v>0</v>
          </cell>
          <cell r="I3617">
            <v>0</v>
          </cell>
          <cell r="J3617">
            <v>0</v>
          </cell>
          <cell r="K3617">
            <v>0</v>
          </cell>
        </row>
        <row r="3618">
          <cell r="A3618" t="str">
            <v>VIRMOND-PR</v>
          </cell>
          <cell r="B3618">
            <v>0</v>
          </cell>
          <cell r="C3618">
            <v>0</v>
          </cell>
          <cell r="D3618">
            <v>0</v>
          </cell>
          <cell r="E3618">
            <v>0</v>
          </cell>
          <cell r="F3618">
            <v>0</v>
          </cell>
          <cell r="G3618">
            <v>0</v>
          </cell>
          <cell r="H3618">
            <v>0</v>
          </cell>
          <cell r="I3618">
            <v>0</v>
          </cell>
          <cell r="J3618">
            <v>0</v>
          </cell>
          <cell r="K3618">
            <v>0</v>
          </cell>
        </row>
        <row r="3619">
          <cell r="A3619" t="str">
            <v>VITORINO-PR</v>
          </cell>
          <cell r="B3619">
            <v>0</v>
          </cell>
          <cell r="C3619">
            <v>0</v>
          </cell>
          <cell r="D3619">
            <v>0</v>
          </cell>
          <cell r="E3619">
            <v>0</v>
          </cell>
          <cell r="F3619">
            <v>0</v>
          </cell>
          <cell r="G3619">
            <v>0</v>
          </cell>
          <cell r="H3619">
            <v>0</v>
          </cell>
          <cell r="I3619">
            <v>0</v>
          </cell>
          <cell r="J3619">
            <v>0</v>
          </cell>
          <cell r="K3619">
            <v>0</v>
          </cell>
        </row>
        <row r="3620">
          <cell r="A3620" t="str">
            <v>WENCESLAU BRAZ-PR</v>
          </cell>
          <cell r="B3620">
            <v>0</v>
          </cell>
          <cell r="C3620">
            <v>0</v>
          </cell>
          <cell r="D3620">
            <v>0</v>
          </cell>
          <cell r="E3620">
            <v>0</v>
          </cell>
          <cell r="F3620">
            <v>0</v>
          </cell>
          <cell r="G3620">
            <v>0</v>
          </cell>
          <cell r="H3620">
            <v>0</v>
          </cell>
          <cell r="I3620">
            <v>0</v>
          </cell>
          <cell r="J3620">
            <v>0</v>
          </cell>
          <cell r="K3620">
            <v>0</v>
          </cell>
        </row>
        <row r="3621">
          <cell r="A3621" t="str">
            <v>XAMBRE-PR</v>
          </cell>
          <cell r="B3621">
            <v>0</v>
          </cell>
          <cell r="C3621">
            <v>0</v>
          </cell>
          <cell r="D3621">
            <v>0</v>
          </cell>
          <cell r="E3621">
            <v>0</v>
          </cell>
          <cell r="F3621">
            <v>0</v>
          </cell>
          <cell r="G3621">
            <v>0</v>
          </cell>
          <cell r="H3621">
            <v>0</v>
          </cell>
          <cell r="I3621">
            <v>0</v>
          </cell>
          <cell r="J3621">
            <v>0</v>
          </cell>
          <cell r="K3621">
            <v>0</v>
          </cell>
        </row>
        <row r="3622">
          <cell r="A3622" t="str">
            <v>ANGRA DOS REIS-RJ</v>
          </cell>
          <cell r="B3622">
            <v>0</v>
          </cell>
          <cell r="C3622">
            <v>2411325.41</v>
          </cell>
          <cell r="D3622">
            <v>3037844.1</v>
          </cell>
          <cell r="E3622">
            <v>446055.37</v>
          </cell>
          <cell r="F3622">
            <v>5895224.8799999999</v>
          </cell>
          <cell r="G3622">
            <v>0</v>
          </cell>
          <cell r="H3622">
            <v>1815462.5</v>
          </cell>
          <cell r="I3622">
            <v>2594256.7000000002</v>
          </cell>
          <cell r="J3622">
            <v>321592.96000000002</v>
          </cell>
          <cell r="K3622">
            <v>4731312.16</v>
          </cell>
        </row>
        <row r="3623">
          <cell r="A3623" t="str">
            <v>APERIBE-RJ</v>
          </cell>
          <cell r="B3623">
            <v>0</v>
          </cell>
          <cell r="C3623">
            <v>259153.21</v>
          </cell>
          <cell r="D3623">
            <v>322608.09000000003</v>
          </cell>
          <cell r="E3623">
            <v>48199.95</v>
          </cell>
          <cell r="F3623">
            <v>629961.25</v>
          </cell>
          <cell r="G3623">
            <v>0</v>
          </cell>
          <cell r="H3623">
            <v>0</v>
          </cell>
          <cell r="I3623">
            <v>0</v>
          </cell>
          <cell r="J3623">
            <v>0</v>
          </cell>
          <cell r="K3623">
            <v>0</v>
          </cell>
        </row>
        <row r="3624">
          <cell r="A3624" t="str">
            <v>ARARUAMA-RJ</v>
          </cell>
          <cell r="B3624">
            <v>0</v>
          </cell>
          <cell r="C3624">
            <v>468943.91</v>
          </cell>
          <cell r="D3624">
            <v>583767.03</v>
          </cell>
          <cell r="E3624">
            <v>87218.96</v>
          </cell>
          <cell r="F3624">
            <v>1139929.8999999999</v>
          </cell>
          <cell r="G3624">
            <v>0</v>
          </cell>
          <cell r="H3624">
            <v>0</v>
          </cell>
          <cell r="I3624">
            <v>0</v>
          </cell>
          <cell r="J3624">
            <v>78844.479999999996</v>
          </cell>
          <cell r="K3624">
            <v>78844.479999999996</v>
          </cell>
        </row>
        <row r="3625">
          <cell r="A3625" t="str">
            <v>AREAL-RJ</v>
          </cell>
          <cell r="B3625">
            <v>0</v>
          </cell>
          <cell r="C3625">
            <v>0</v>
          </cell>
          <cell r="D3625">
            <v>0</v>
          </cell>
          <cell r="E3625">
            <v>0</v>
          </cell>
          <cell r="F3625">
            <v>0</v>
          </cell>
          <cell r="G3625">
            <v>0</v>
          </cell>
          <cell r="H3625">
            <v>0</v>
          </cell>
          <cell r="I3625">
            <v>0</v>
          </cell>
          <cell r="J3625">
            <v>0</v>
          </cell>
          <cell r="K3625">
            <v>0</v>
          </cell>
        </row>
        <row r="3626">
          <cell r="A3626" t="str">
            <v>ARMACAO DOS BUZIOS-RJ</v>
          </cell>
          <cell r="B3626">
            <v>0</v>
          </cell>
          <cell r="C3626">
            <v>1704951.39</v>
          </cell>
          <cell r="D3626">
            <v>2158663.8199999998</v>
          </cell>
          <cell r="E3626">
            <v>314552.74</v>
          </cell>
          <cell r="F3626">
            <v>4178167.95</v>
          </cell>
          <cell r="G3626">
            <v>0</v>
          </cell>
          <cell r="H3626">
            <v>1506106.39</v>
          </cell>
          <cell r="I3626">
            <v>6348.74</v>
          </cell>
          <cell r="J3626">
            <v>0</v>
          </cell>
          <cell r="K3626">
            <v>1512455.13</v>
          </cell>
        </row>
        <row r="3627">
          <cell r="A3627" t="str">
            <v>ARRAIAL DO CABO-RJ</v>
          </cell>
          <cell r="B3627">
            <v>0</v>
          </cell>
          <cell r="C3627">
            <v>1466759.71</v>
          </cell>
          <cell r="D3627">
            <v>1825902.71</v>
          </cell>
          <cell r="E3627">
            <v>272802.90000000002</v>
          </cell>
          <cell r="F3627">
            <v>3565465.32</v>
          </cell>
          <cell r="G3627">
            <v>0</v>
          </cell>
          <cell r="H3627">
            <v>741153.51</v>
          </cell>
          <cell r="I3627">
            <v>0</v>
          </cell>
          <cell r="J3627">
            <v>121365.19</v>
          </cell>
          <cell r="K3627">
            <v>862518.7</v>
          </cell>
        </row>
        <row r="3628">
          <cell r="A3628" t="str">
            <v>BARRA DO PIRAI-RJ</v>
          </cell>
          <cell r="B3628">
            <v>0</v>
          </cell>
          <cell r="C3628">
            <v>444262.65</v>
          </cell>
          <cell r="D3628">
            <v>553042.44999999995</v>
          </cell>
          <cell r="E3628">
            <v>82628.490000000005</v>
          </cell>
          <cell r="F3628">
            <v>1079933.5900000001</v>
          </cell>
          <cell r="G3628">
            <v>0</v>
          </cell>
          <cell r="H3628">
            <v>0</v>
          </cell>
          <cell r="I3628">
            <v>0</v>
          </cell>
          <cell r="J3628">
            <v>0</v>
          </cell>
          <cell r="K3628">
            <v>0</v>
          </cell>
        </row>
        <row r="3629">
          <cell r="A3629" t="str">
            <v>BARRA MANSA-RJ</v>
          </cell>
          <cell r="B3629">
            <v>0</v>
          </cell>
          <cell r="C3629">
            <v>513603.77</v>
          </cell>
          <cell r="D3629">
            <v>642298.59</v>
          </cell>
          <cell r="E3629">
            <v>95351.29</v>
          </cell>
          <cell r="F3629">
            <v>1251253.6499999999</v>
          </cell>
          <cell r="G3629">
            <v>0</v>
          </cell>
          <cell r="H3629">
            <v>4313.04</v>
          </cell>
          <cell r="I3629">
            <v>6163.8</v>
          </cell>
          <cell r="J3629">
            <v>763.6</v>
          </cell>
          <cell r="K3629">
            <v>11240.44</v>
          </cell>
        </row>
        <row r="3630">
          <cell r="A3630" t="str">
            <v>BELFORD ROXO-RJ</v>
          </cell>
          <cell r="B3630">
            <v>0</v>
          </cell>
          <cell r="C3630">
            <v>493625.17</v>
          </cell>
          <cell r="D3630">
            <v>614491.6</v>
          </cell>
          <cell r="E3630">
            <v>91809.43</v>
          </cell>
          <cell r="F3630">
            <v>1199926.2</v>
          </cell>
          <cell r="G3630">
            <v>0</v>
          </cell>
          <cell r="H3630">
            <v>0</v>
          </cell>
          <cell r="I3630">
            <v>0</v>
          </cell>
          <cell r="J3630">
            <v>0</v>
          </cell>
          <cell r="K3630">
            <v>0</v>
          </cell>
        </row>
        <row r="3631">
          <cell r="A3631" t="str">
            <v>BOM JARDIM-RJ</v>
          </cell>
          <cell r="B3631">
            <v>0</v>
          </cell>
          <cell r="C3631">
            <v>333196.99</v>
          </cell>
          <cell r="D3631">
            <v>414781.83</v>
          </cell>
          <cell r="E3631">
            <v>61971.37</v>
          </cell>
          <cell r="F3631">
            <v>809950.19</v>
          </cell>
          <cell r="G3631">
            <v>0</v>
          </cell>
          <cell r="H3631">
            <v>0</v>
          </cell>
          <cell r="I3631">
            <v>0</v>
          </cell>
          <cell r="J3631">
            <v>0</v>
          </cell>
          <cell r="K3631">
            <v>0</v>
          </cell>
        </row>
        <row r="3632">
          <cell r="A3632" t="str">
            <v>BOM JESUS DO ITABAPOANA-RJ</v>
          </cell>
          <cell r="B3632">
            <v>0</v>
          </cell>
          <cell r="C3632">
            <v>357878.24</v>
          </cell>
          <cell r="D3632">
            <v>445506.41</v>
          </cell>
          <cell r="E3632">
            <v>66561.83</v>
          </cell>
          <cell r="F3632">
            <v>869946.48</v>
          </cell>
          <cell r="G3632">
            <v>0</v>
          </cell>
          <cell r="H3632">
            <v>0</v>
          </cell>
          <cell r="I3632">
            <v>0</v>
          </cell>
          <cell r="J3632">
            <v>0</v>
          </cell>
          <cell r="K3632">
            <v>0</v>
          </cell>
        </row>
        <row r="3633">
          <cell r="A3633" t="str">
            <v>CABO FRIO-RJ</v>
          </cell>
          <cell r="B3633">
            <v>0</v>
          </cell>
          <cell r="C3633">
            <v>2172977.35</v>
          </cell>
          <cell r="D3633">
            <v>2705041.05</v>
          </cell>
          <cell r="E3633">
            <v>404152.44</v>
          </cell>
          <cell r="F3633">
            <v>5282170.84</v>
          </cell>
          <cell r="G3633">
            <v>0</v>
          </cell>
          <cell r="H3633">
            <v>6521134.4000000004</v>
          </cell>
          <cell r="I3633">
            <v>109014.3</v>
          </cell>
          <cell r="J3633">
            <v>303979.45</v>
          </cell>
          <cell r="K3633">
            <v>6934128.1500000004</v>
          </cell>
        </row>
        <row r="3634">
          <cell r="A3634" t="str">
            <v>CACHOEIRAS DE MACACU-RJ</v>
          </cell>
          <cell r="B3634">
            <v>0</v>
          </cell>
          <cell r="C3634">
            <v>1974448.05</v>
          </cell>
          <cell r="D3634">
            <v>2457966.38</v>
          </cell>
          <cell r="E3634">
            <v>367173.63</v>
          </cell>
          <cell r="F3634">
            <v>2345186.16</v>
          </cell>
          <cell r="G3634">
            <v>0</v>
          </cell>
          <cell r="H3634">
            <v>0</v>
          </cell>
          <cell r="I3634">
            <v>0</v>
          </cell>
          <cell r="J3634">
            <v>0</v>
          </cell>
          <cell r="K3634">
            <v>0</v>
          </cell>
        </row>
        <row r="3635">
          <cell r="A3635" t="str">
            <v>CAMBUCI-RJ</v>
          </cell>
          <cell r="B3635">
            <v>0</v>
          </cell>
          <cell r="C3635">
            <v>283834.46999999997</v>
          </cell>
          <cell r="D3635">
            <v>353332.67</v>
          </cell>
          <cell r="E3635">
            <v>52790.42</v>
          </cell>
          <cell r="F3635">
            <v>689957.56</v>
          </cell>
          <cell r="G3635">
            <v>0</v>
          </cell>
          <cell r="H3635">
            <v>0</v>
          </cell>
          <cell r="I3635">
            <v>0</v>
          </cell>
          <cell r="J3635">
            <v>0</v>
          </cell>
          <cell r="K3635">
            <v>0</v>
          </cell>
        </row>
        <row r="3636">
          <cell r="A3636" t="str">
            <v>CAMPOS DOS GOYTACAZES-RJ</v>
          </cell>
          <cell r="B3636">
            <v>0</v>
          </cell>
          <cell r="C3636">
            <v>2192943.67</v>
          </cell>
          <cell r="D3636">
            <v>2732839.81</v>
          </cell>
          <cell r="E3636">
            <v>407681.64</v>
          </cell>
          <cell r="F3636">
            <v>5333465.12</v>
          </cell>
          <cell r="G3636">
            <v>0</v>
          </cell>
          <cell r="H3636">
            <v>26626077.34</v>
          </cell>
          <cell r="I3636">
            <v>1062290.1100000001</v>
          </cell>
          <cell r="J3636">
            <v>830.02</v>
          </cell>
          <cell r="K3636">
            <v>27689197.469999999</v>
          </cell>
        </row>
        <row r="3637">
          <cell r="A3637" t="str">
            <v>CANTAGALO-RJ</v>
          </cell>
          <cell r="B3637">
            <v>0</v>
          </cell>
          <cell r="C3637">
            <v>308515.73</v>
          </cell>
          <cell r="D3637">
            <v>384057.25</v>
          </cell>
          <cell r="E3637">
            <v>57380.89</v>
          </cell>
          <cell r="F3637">
            <v>749953.87</v>
          </cell>
          <cell r="G3637">
            <v>0</v>
          </cell>
          <cell r="H3637">
            <v>0</v>
          </cell>
          <cell r="I3637">
            <v>0</v>
          </cell>
          <cell r="J3637">
            <v>0</v>
          </cell>
          <cell r="K3637">
            <v>0</v>
          </cell>
        </row>
        <row r="3638">
          <cell r="A3638" t="str">
            <v>CARAPEBUS-RJ</v>
          </cell>
          <cell r="B3638">
            <v>0</v>
          </cell>
          <cell r="C3638">
            <v>1195137.54</v>
          </cell>
          <cell r="D3638">
            <v>1487772.57</v>
          </cell>
          <cell r="E3638">
            <v>222283.84</v>
          </cell>
          <cell r="F3638">
            <v>2905193.95</v>
          </cell>
          <cell r="G3638">
            <v>0</v>
          </cell>
          <cell r="H3638">
            <v>266539.26</v>
          </cell>
          <cell r="I3638">
            <v>22696.1</v>
          </cell>
          <cell r="J3638">
            <v>0</v>
          </cell>
          <cell r="K3638">
            <v>289235.36</v>
          </cell>
        </row>
        <row r="3639">
          <cell r="A3639" t="str">
            <v>CARDOSO MOREIRA-RJ</v>
          </cell>
          <cell r="B3639">
            <v>0</v>
          </cell>
          <cell r="C3639">
            <v>271493.84000000003</v>
          </cell>
          <cell r="D3639">
            <v>337970.38</v>
          </cell>
          <cell r="E3639">
            <v>50495.18</v>
          </cell>
          <cell r="F3639">
            <v>659959.4</v>
          </cell>
          <cell r="G3639">
            <v>0</v>
          </cell>
          <cell r="H3639">
            <v>0</v>
          </cell>
          <cell r="I3639">
            <v>0</v>
          </cell>
          <cell r="J3639">
            <v>0</v>
          </cell>
          <cell r="K3639">
            <v>0</v>
          </cell>
        </row>
        <row r="3640">
          <cell r="A3640" t="str">
            <v>CARMO-RJ</v>
          </cell>
          <cell r="B3640">
            <v>0</v>
          </cell>
          <cell r="C3640">
            <v>296175.09999999998</v>
          </cell>
          <cell r="D3640">
            <v>368694.96</v>
          </cell>
          <cell r="E3640">
            <v>55085.66</v>
          </cell>
          <cell r="F3640">
            <v>719955.72</v>
          </cell>
          <cell r="G3640">
            <v>0</v>
          </cell>
          <cell r="H3640">
            <v>0</v>
          </cell>
          <cell r="I3640">
            <v>0</v>
          </cell>
          <cell r="J3640">
            <v>0</v>
          </cell>
          <cell r="K3640">
            <v>0</v>
          </cell>
        </row>
        <row r="3641">
          <cell r="A3641" t="str">
            <v>CASIMIRO DE ABREU-RJ</v>
          </cell>
          <cell r="B3641">
            <v>0</v>
          </cell>
          <cell r="C3641">
            <v>1575408.58</v>
          </cell>
          <cell r="D3641">
            <v>1961154.76</v>
          </cell>
          <cell r="E3641">
            <v>293010.52</v>
          </cell>
          <cell r="F3641">
            <v>3829573.86</v>
          </cell>
          <cell r="G3641">
            <v>0</v>
          </cell>
          <cell r="H3641">
            <v>1694643.76</v>
          </cell>
          <cell r="I3641">
            <v>64066.1</v>
          </cell>
          <cell r="J3641">
            <v>0</v>
          </cell>
          <cell r="K3641">
            <v>1758709.86</v>
          </cell>
        </row>
        <row r="3642">
          <cell r="A3642" t="str">
            <v>COMENDADOR LEVY GASPARIAN-RJ</v>
          </cell>
          <cell r="B3642">
            <v>0</v>
          </cell>
          <cell r="C3642">
            <v>0</v>
          </cell>
          <cell r="D3642">
            <v>0</v>
          </cell>
          <cell r="E3642">
            <v>0</v>
          </cell>
          <cell r="F3642">
            <v>0</v>
          </cell>
          <cell r="G3642">
            <v>0</v>
          </cell>
          <cell r="H3642">
            <v>0</v>
          </cell>
          <cell r="I3642">
            <v>0</v>
          </cell>
          <cell r="J3642">
            <v>0</v>
          </cell>
          <cell r="K3642">
            <v>0</v>
          </cell>
        </row>
        <row r="3643">
          <cell r="A3643" t="str">
            <v>CONCEICAO DE MACABU-RJ</v>
          </cell>
          <cell r="B3643">
            <v>0</v>
          </cell>
          <cell r="C3643">
            <v>320856.36</v>
          </cell>
          <cell r="D3643">
            <v>399419.54</v>
          </cell>
          <cell r="E3643">
            <v>59676.13</v>
          </cell>
          <cell r="F3643">
            <v>779952.03</v>
          </cell>
          <cell r="G3643">
            <v>0</v>
          </cell>
          <cell r="H3643">
            <v>0</v>
          </cell>
          <cell r="I3643">
            <v>0</v>
          </cell>
          <cell r="J3643">
            <v>0</v>
          </cell>
          <cell r="K3643">
            <v>0</v>
          </cell>
        </row>
        <row r="3644">
          <cell r="A3644" t="str">
            <v>CORDEIRO-RJ</v>
          </cell>
          <cell r="B3644">
            <v>0</v>
          </cell>
          <cell r="C3644">
            <v>320856.36</v>
          </cell>
          <cell r="D3644">
            <v>399419.54</v>
          </cell>
          <cell r="E3644">
            <v>59676.13</v>
          </cell>
          <cell r="F3644">
            <v>779952.03</v>
          </cell>
          <cell r="G3644">
            <v>0</v>
          </cell>
          <cell r="H3644">
            <v>0</v>
          </cell>
          <cell r="I3644">
            <v>0</v>
          </cell>
          <cell r="J3644">
            <v>0</v>
          </cell>
          <cell r="K3644">
            <v>0</v>
          </cell>
        </row>
        <row r="3645">
          <cell r="A3645" t="str">
            <v>DUAS BARRAS-RJ</v>
          </cell>
          <cell r="B3645">
            <v>0</v>
          </cell>
          <cell r="C3645">
            <v>259153.21</v>
          </cell>
          <cell r="D3645">
            <v>322608.09000000003</v>
          </cell>
          <cell r="E3645">
            <v>48199.95</v>
          </cell>
          <cell r="F3645">
            <v>629961.25</v>
          </cell>
          <cell r="G3645">
            <v>0</v>
          </cell>
          <cell r="H3645">
            <v>0</v>
          </cell>
          <cell r="I3645">
            <v>0</v>
          </cell>
          <cell r="J3645">
            <v>0</v>
          </cell>
          <cell r="K3645">
            <v>0</v>
          </cell>
        </row>
        <row r="3646">
          <cell r="A3646" t="str">
            <v>DUQUE DE CAXIAS-RJ</v>
          </cell>
          <cell r="B3646">
            <v>0</v>
          </cell>
          <cell r="C3646">
            <v>2192990.69</v>
          </cell>
          <cell r="D3646">
            <v>2732848.46</v>
          </cell>
          <cell r="E3646">
            <v>407731.55</v>
          </cell>
          <cell r="F3646">
            <v>5333570.7</v>
          </cell>
          <cell r="G3646">
            <v>0</v>
          </cell>
          <cell r="H3646">
            <v>369192.36</v>
          </cell>
          <cell r="I3646">
            <v>527540</v>
          </cell>
          <cell r="J3646">
            <v>65408.08</v>
          </cell>
          <cell r="K3646">
            <v>962140.44</v>
          </cell>
        </row>
        <row r="3647">
          <cell r="A3647" t="str">
            <v>ENGENHEIRO PAULO DE FRONTIN-RJ</v>
          </cell>
          <cell r="B3647">
            <v>0</v>
          </cell>
          <cell r="C3647">
            <v>271493.84000000003</v>
          </cell>
          <cell r="D3647">
            <v>337970.38</v>
          </cell>
          <cell r="E3647">
            <v>50495.18</v>
          </cell>
          <cell r="F3647">
            <v>659959.4</v>
          </cell>
          <cell r="G3647">
            <v>0</v>
          </cell>
          <cell r="H3647">
            <v>0</v>
          </cell>
          <cell r="I3647">
            <v>0</v>
          </cell>
          <cell r="J3647">
            <v>0</v>
          </cell>
          <cell r="K3647">
            <v>0</v>
          </cell>
        </row>
        <row r="3648">
          <cell r="A3648" t="str">
            <v>GUAPIMIRIM-RJ</v>
          </cell>
          <cell r="B3648">
            <v>0</v>
          </cell>
          <cell r="C3648">
            <v>1994531.75</v>
          </cell>
          <cell r="D3648">
            <v>2485773.86</v>
          </cell>
          <cell r="E3648">
            <v>370838.43</v>
          </cell>
          <cell r="F3648">
            <v>2396742.14</v>
          </cell>
          <cell r="G3648">
            <v>0</v>
          </cell>
          <cell r="H3648">
            <v>190701.57</v>
          </cell>
          <cell r="I3648">
            <v>272477.33</v>
          </cell>
          <cell r="J3648">
            <v>33796.720000000001</v>
          </cell>
          <cell r="K3648">
            <v>496975.62</v>
          </cell>
        </row>
        <row r="3649">
          <cell r="A3649" t="str">
            <v>IGUABA GRANDE-RJ</v>
          </cell>
          <cell r="B3649">
            <v>0</v>
          </cell>
          <cell r="C3649">
            <v>320856.36</v>
          </cell>
          <cell r="D3649">
            <v>399419.54</v>
          </cell>
          <cell r="E3649">
            <v>59676.13</v>
          </cell>
          <cell r="F3649">
            <v>779952.03</v>
          </cell>
          <cell r="G3649">
            <v>0</v>
          </cell>
          <cell r="H3649">
            <v>0</v>
          </cell>
          <cell r="I3649">
            <v>0</v>
          </cell>
          <cell r="J3649">
            <v>0</v>
          </cell>
          <cell r="K3649">
            <v>0</v>
          </cell>
        </row>
        <row r="3650">
          <cell r="A3650" t="str">
            <v>ITABORAI-RJ</v>
          </cell>
          <cell r="B3650">
            <v>0</v>
          </cell>
          <cell r="C3650">
            <v>493625.17</v>
          </cell>
          <cell r="D3650">
            <v>614491.6</v>
          </cell>
          <cell r="E3650">
            <v>91809.43</v>
          </cell>
          <cell r="F3650">
            <v>1199926.2</v>
          </cell>
          <cell r="G3650">
            <v>0</v>
          </cell>
          <cell r="H3650">
            <v>172033.45</v>
          </cell>
          <cell r="I3650">
            <v>245802.08</v>
          </cell>
          <cell r="J3650">
            <v>30489.34</v>
          </cell>
          <cell r="K3650">
            <v>448324.87</v>
          </cell>
        </row>
        <row r="3651">
          <cell r="A3651" t="str">
            <v>ITAGUAI-RJ</v>
          </cell>
          <cell r="B3651">
            <v>0</v>
          </cell>
          <cell r="C3651">
            <v>2010004.04</v>
          </cell>
          <cell r="D3651">
            <v>2502162.9700000002</v>
          </cell>
          <cell r="E3651">
            <v>373841.01</v>
          </cell>
          <cell r="F3651">
            <v>4886008.0199999996</v>
          </cell>
          <cell r="G3651">
            <v>0</v>
          </cell>
          <cell r="H3651">
            <v>1464.7</v>
          </cell>
          <cell r="I3651">
            <v>0</v>
          </cell>
          <cell r="J3651">
            <v>0</v>
          </cell>
          <cell r="K3651">
            <v>1464.7</v>
          </cell>
        </row>
        <row r="3652">
          <cell r="A3652" t="str">
            <v>ITALVA-RJ</v>
          </cell>
          <cell r="B3652">
            <v>0</v>
          </cell>
          <cell r="C3652">
            <v>283834.46999999997</v>
          </cell>
          <cell r="D3652">
            <v>353332.67</v>
          </cell>
          <cell r="E3652">
            <v>52790.42</v>
          </cell>
          <cell r="F3652">
            <v>689957.56</v>
          </cell>
          <cell r="G3652">
            <v>0</v>
          </cell>
          <cell r="H3652">
            <v>0</v>
          </cell>
          <cell r="I3652">
            <v>0</v>
          </cell>
          <cell r="J3652">
            <v>0</v>
          </cell>
          <cell r="K3652">
            <v>0</v>
          </cell>
        </row>
        <row r="3653">
          <cell r="A3653" t="str">
            <v>ITAOCARA-RJ</v>
          </cell>
          <cell r="B3653">
            <v>0</v>
          </cell>
          <cell r="C3653">
            <v>320856.36</v>
          </cell>
          <cell r="D3653">
            <v>399419.54</v>
          </cell>
          <cell r="E3653">
            <v>59676.13</v>
          </cell>
          <cell r="F3653">
            <v>779952.03</v>
          </cell>
          <cell r="G3653">
            <v>0</v>
          </cell>
          <cell r="H3653">
            <v>0</v>
          </cell>
          <cell r="I3653">
            <v>0</v>
          </cell>
          <cell r="J3653">
            <v>0</v>
          </cell>
          <cell r="K3653">
            <v>0</v>
          </cell>
        </row>
        <row r="3654">
          <cell r="A3654" t="str">
            <v>ITAPERUNA-RJ</v>
          </cell>
          <cell r="B3654">
            <v>0</v>
          </cell>
          <cell r="C3654">
            <v>444262.65</v>
          </cell>
          <cell r="D3654">
            <v>553042.44999999995</v>
          </cell>
          <cell r="E3654">
            <v>82628.490000000005</v>
          </cell>
          <cell r="F3654">
            <v>1079933.5900000001</v>
          </cell>
          <cell r="G3654">
            <v>0</v>
          </cell>
          <cell r="H3654">
            <v>0</v>
          </cell>
          <cell r="I3654">
            <v>0</v>
          </cell>
          <cell r="J3654">
            <v>0</v>
          </cell>
          <cell r="K3654">
            <v>0</v>
          </cell>
        </row>
        <row r="3655">
          <cell r="A3655" t="str">
            <v>ITATIAIA-RJ</v>
          </cell>
          <cell r="B3655">
            <v>0</v>
          </cell>
          <cell r="C3655">
            <v>345537.62</v>
          </cell>
          <cell r="D3655">
            <v>430144.12</v>
          </cell>
          <cell r="E3655">
            <v>64266.6</v>
          </cell>
          <cell r="F3655">
            <v>839948.34</v>
          </cell>
          <cell r="G3655">
            <v>0</v>
          </cell>
          <cell r="H3655">
            <v>0</v>
          </cell>
          <cell r="I3655">
            <v>0</v>
          </cell>
          <cell r="J3655">
            <v>0</v>
          </cell>
          <cell r="K3655">
            <v>0</v>
          </cell>
        </row>
        <row r="3656">
          <cell r="A3656" t="str">
            <v>JAPERI-RJ</v>
          </cell>
          <cell r="B3656">
            <v>0</v>
          </cell>
          <cell r="C3656">
            <v>690012.72</v>
          </cell>
          <cell r="D3656">
            <v>896438.24</v>
          </cell>
          <cell r="E3656">
            <v>125205.16</v>
          </cell>
          <cell r="F3656">
            <v>1711656.12</v>
          </cell>
          <cell r="G3656">
            <v>0</v>
          </cell>
          <cell r="H3656">
            <v>39.21</v>
          </cell>
          <cell r="I3656">
            <v>9.44</v>
          </cell>
          <cell r="J3656">
            <v>35.08</v>
          </cell>
          <cell r="K3656">
            <v>83.73</v>
          </cell>
        </row>
        <row r="3657">
          <cell r="A3657" t="str">
            <v>LAJE DO MURIAE-RJ</v>
          </cell>
          <cell r="B3657">
            <v>0</v>
          </cell>
          <cell r="C3657">
            <v>246812.58</v>
          </cell>
          <cell r="D3657">
            <v>307245.8</v>
          </cell>
          <cell r="E3657">
            <v>45904.72</v>
          </cell>
          <cell r="F3657">
            <v>599963.1</v>
          </cell>
          <cell r="G3657">
            <v>0</v>
          </cell>
          <cell r="H3657">
            <v>0</v>
          </cell>
          <cell r="I3657">
            <v>0</v>
          </cell>
          <cell r="J3657">
            <v>0</v>
          </cell>
          <cell r="K3657">
            <v>0</v>
          </cell>
        </row>
        <row r="3658">
          <cell r="A3658" t="str">
            <v>MACAE-RJ</v>
          </cell>
          <cell r="B3658">
            <v>0</v>
          </cell>
          <cell r="C3658">
            <v>15692612.48</v>
          </cell>
          <cell r="D3658">
            <v>19537915.98</v>
          </cell>
          <cell r="E3658">
            <v>2918528.63</v>
          </cell>
          <cell r="F3658">
            <v>38149057.090000004</v>
          </cell>
          <cell r="G3658">
            <v>0</v>
          </cell>
          <cell r="H3658">
            <v>3962053.16</v>
          </cell>
          <cell r="I3658">
            <v>2527289.27</v>
          </cell>
          <cell r="J3658">
            <v>266620.64</v>
          </cell>
          <cell r="K3658">
            <v>6755963.0700000003</v>
          </cell>
        </row>
        <row r="3659">
          <cell r="A3659" t="str">
            <v>MACUCO-RJ</v>
          </cell>
          <cell r="B3659">
            <v>0</v>
          </cell>
          <cell r="C3659">
            <v>246812.58</v>
          </cell>
          <cell r="D3659">
            <v>307245.8</v>
          </cell>
          <cell r="E3659">
            <v>45904.72</v>
          </cell>
          <cell r="F3659">
            <v>599963.1</v>
          </cell>
          <cell r="G3659">
            <v>0</v>
          </cell>
          <cell r="H3659">
            <v>0</v>
          </cell>
          <cell r="I3659">
            <v>0</v>
          </cell>
          <cell r="J3659">
            <v>0</v>
          </cell>
          <cell r="K3659">
            <v>0</v>
          </cell>
        </row>
        <row r="3660">
          <cell r="A3660" t="str">
            <v>MAGE-RJ</v>
          </cell>
          <cell r="B3660">
            <v>0</v>
          </cell>
          <cell r="C3660">
            <v>2283036.9</v>
          </cell>
          <cell r="D3660">
            <v>2842023.71</v>
          </cell>
          <cell r="E3660">
            <v>424643.59</v>
          </cell>
          <cell r="F3660">
            <v>2711802</v>
          </cell>
          <cell r="G3660">
            <v>0</v>
          </cell>
          <cell r="H3660">
            <v>172033.45</v>
          </cell>
          <cell r="I3660">
            <v>245802.08</v>
          </cell>
          <cell r="J3660">
            <v>30489.34</v>
          </cell>
          <cell r="K3660">
            <v>448324.87</v>
          </cell>
        </row>
        <row r="3661">
          <cell r="A3661" t="str">
            <v>MANGARATIBA-RJ</v>
          </cell>
          <cell r="B3661">
            <v>0</v>
          </cell>
          <cell r="C3661">
            <v>370218.87</v>
          </cell>
          <cell r="D3661">
            <v>460868.7</v>
          </cell>
          <cell r="E3661">
            <v>68857.070000000007</v>
          </cell>
          <cell r="F3661">
            <v>899944.64</v>
          </cell>
          <cell r="G3661">
            <v>0</v>
          </cell>
          <cell r="H3661">
            <v>1379075.65</v>
          </cell>
          <cell r="I3661">
            <v>1945692.53</v>
          </cell>
          <cell r="J3661">
            <v>241194.71</v>
          </cell>
          <cell r="K3661">
            <v>3565962.89</v>
          </cell>
        </row>
        <row r="3662">
          <cell r="A3662" t="str">
            <v>MARICA-RJ</v>
          </cell>
          <cell r="B3662">
            <v>0</v>
          </cell>
          <cell r="C3662">
            <v>2064328.48</v>
          </cell>
          <cell r="D3662">
            <v>2569788.9900000002</v>
          </cell>
          <cell r="E3662">
            <v>383944.82</v>
          </cell>
          <cell r="F3662">
            <v>5018062.29</v>
          </cell>
          <cell r="G3662">
            <v>0</v>
          </cell>
          <cell r="H3662">
            <v>747790.9</v>
          </cell>
          <cell r="I3662">
            <v>34717416.840000004</v>
          </cell>
          <cell r="J3662">
            <v>3187373.72</v>
          </cell>
          <cell r="K3662">
            <v>38652581.460000001</v>
          </cell>
        </row>
        <row r="3663">
          <cell r="A3663" t="str">
            <v>MENDES-RJ</v>
          </cell>
          <cell r="B3663">
            <v>0</v>
          </cell>
          <cell r="C3663">
            <v>296175.09999999998</v>
          </cell>
          <cell r="D3663">
            <v>368694.96</v>
          </cell>
          <cell r="E3663">
            <v>55085.66</v>
          </cell>
          <cell r="F3663">
            <v>719955.72</v>
          </cell>
          <cell r="G3663">
            <v>0</v>
          </cell>
          <cell r="H3663">
            <v>0</v>
          </cell>
          <cell r="I3663">
            <v>0</v>
          </cell>
          <cell r="J3663">
            <v>0</v>
          </cell>
          <cell r="K3663">
            <v>0</v>
          </cell>
        </row>
        <row r="3664">
          <cell r="A3664" t="str">
            <v>MESQUITA-RJ</v>
          </cell>
          <cell r="B3664">
            <v>0</v>
          </cell>
          <cell r="C3664">
            <v>493625.17</v>
          </cell>
          <cell r="D3664">
            <v>614491.6</v>
          </cell>
          <cell r="E3664">
            <v>91809.43</v>
          </cell>
          <cell r="F3664">
            <v>1199926.2</v>
          </cell>
          <cell r="G3664">
            <v>0</v>
          </cell>
          <cell r="H3664">
            <v>0</v>
          </cell>
          <cell r="I3664">
            <v>0</v>
          </cell>
          <cell r="J3664">
            <v>0</v>
          </cell>
          <cell r="K3664">
            <v>0</v>
          </cell>
        </row>
        <row r="3665">
          <cell r="A3665" t="str">
            <v>MIGUEL PEREIRA-RJ</v>
          </cell>
          <cell r="B3665">
            <v>0</v>
          </cell>
          <cell r="C3665">
            <v>333196.99</v>
          </cell>
          <cell r="D3665">
            <v>414781.83</v>
          </cell>
          <cell r="E3665">
            <v>61971.37</v>
          </cell>
          <cell r="F3665">
            <v>1904511.94</v>
          </cell>
          <cell r="G3665">
            <v>0</v>
          </cell>
          <cell r="H3665">
            <v>0</v>
          </cell>
          <cell r="I3665">
            <v>0</v>
          </cell>
          <cell r="J3665">
            <v>0</v>
          </cell>
          <cell r="K3665">
            <v>0</v>
          </cell>
        </row>
        <row r="3666">
          <cell r="A3666" t="str">
            <v>MIRACEMA-RJ</v>
          </cell>
          <cell r="B3666">
            <v>0</v>
          </cell>
          <cell r="C3666">
            <v>333196.99</v>
          </cell>
          <cell r="D3666">
            <v>414781.83</v>
          </cell>
          <cell r="E3666">
            <v>61971.37</v>
          </cell>
          <cell r="F3666">
            <v>809950.19</v>
          </cell>
          <cell r="G3666">
            <v>0</v>
          </cell>
          <cell r="H3666">
            <v>0</v>
          </cell>
          <cell r="I3666">
            <v>0</v>
          </cell>
          <cell r="J3666">
            <v>0</v>
          </cell>
          <cell r="K3666">
            <v>0</v>
          </cell>
        </row>
        <row r="3667">
          <cell r="A3667" t="str">
            <v>NATIVIDADE-RJ</v>
          </cell>
          <cell r="B3667">
            <v>0</v>
          </cell>
          <cell r="C3667">
            <v>283834.46999999997</v>
          </cell>
          <cell r="D3667">
            <v>353332.67</v>
          </cell>
          <cell r="E3667">
            <v>52790.42</v>
          </cell>
          <cell r="F3667">
            <v>689957.56</v>
          </cell>
          <cell r="G3667">
            <v>0</v>
          </cell>
          <cell r="H3667">
            <v>0</v>
          </cell>
          <cell r="I3667">
            <v>0</v>
          </cell>
          <cell r="J3667">
            <v>0</v>
          </cell>
          <cell r="K3667">
            <v>0</v>
          </cell>
        </row>
        <row r="3668">
          <cell r="A3668" t="str">
            <v>NILOPOLIS-RJ</v>
          </cell>
          <cell r="B3668">
            <v>0</v>
          </cell>
          <cell r="C3668">
            <v>493625.17</v>
          </cell>
          <cell r="D3668">
            <v>614491.6</v>
          </cell>
          <cell r="E3668">
            <v>91809.43</v>
          </cell>
          <cell r="F3668">
            <v>1199926.2</v>
          </cell>
          <cell r="G3668">
            <v>0</v>
          </cell>
          <cell r="H3668">
            <v>0</v>
          </cell>
          <cell r="I3668">
            <v>0</v>
          </cell>
          <cell r="J3668">
            <v>0</v>
          </cell>
          <cell r="K3668">
            <v>0</v>
          </cell>
        </row>
        <row r="3669">
          <cell r="A3669" t="str">
            <v>NITEROI-RJ</v>
          </cell>
          <cell r="B3669">
            <v>0</v>
          </cell>
          <cell r="C3669">
            <v>2172977.35</v>
          </cell>
          <cell r="D3669">
            <v>2705041.05</v>
          </cell>
          <cell r="E3669">
            <v>404152.44</v>
          </cell>
          <cell r="F3669">
            <v>5282170.84</v>
          </cell>
          <cell r="G3669">
            <v>0</v>
          </cell>
          <cell r="H3669">
            <v>172033.45</v>
          </cell>
          <cell r="I3669">
            <v>30808443.57</v>
          </cell>
          <cell r="J3669">
            <v>639488.11</v>
          </cell>
          <cell r="K3669">
            <v>31619965.129999999</v>
          </cell>
        </row>
        <row r="3670">
          <cell r="A3670" t="str">
            <v>NOVA FRIBURGO-RJ</v>
          </cell>
          <cell r="B3670">
            <v>0</v>
          </cell>
          <cell r="C3670">
            <v>493625.17</v>
          </cell>
          <cell r="D3670">
            <v>614491.6</v>
          </cell>
          <cell r="E3670">
            <v>91809.43</v>
          </cell>
          <cell r="F3670">
            <v>1199926.2</v>
          </cell>
          <cell r="G3670">
            <v>0</v>
          </cell>
          <cell r="H3670">
            <v>0</v>
          </cell>
          <cell r="I3670">
            <v>0</v>
          </cell>
          <cell r="J3670">
            <v>0</v>
          </cell>
          <cell r="K3670">
            <v>0</v>
          </cell>
        </row>
        <row r="3671">
          <cell r="A3671" t="str">
            <v>NOVA IGUACU-RJ</v>
          </cell>
          <cell r="B3671">
            <v>0</v>
          </cell>
          <cell r="C3671">
            <v>493625.17</v>
          </cell>
          <cell r="D3671">
            <v>614491.6</v>
          </cell>
          <cell r="E3671">
            <v>91809.43</v>
          </cell>
          <cell r="F3671">
            <v>2930002.73</v>
          </cell>
          <cell r="G3671">
            <v>0</v>
          </cell>
          <cell r="H3671">
            <v>0</v>
          </cell>
          <cell r="I3671">
            <v>0</v>
          </cell>
          <cell r="J3671">
            <v>0</v>
          </cell>
          <cell r="K3671">
            <v>0</v>
          </cell>
        </row>
        <row r="3672">
          <cell r="A3672" t="str">
            <v>PARACAMBI-RJ</v>
          </cell>
          <cell r="B3672">
            <v>0</v>
          </cell>
          <cell r="C3672">
            <v>402572.85</v>
          </cell>
          <cell r="D3672">
            <v>504038.41</v>
          </cell>
          <cell r="E3672">
            <v>74731.41</v>
          </cell>
          <cell r="F3672">
            <v>981342.67</v>
          </cell>
          <cell r="G3672">
            <v>0</v>
          </cell>
          <cell r="H3672">
            <v>460.77</v>
          </cell>
          <cell r="I3672">
            <v>658.31</v>
          </cell>
          <cell r="J3672">
            <v>81.66</v>
          </cell>
          <cell r="K3672">
            <v>1200.74</v>
          </cell>
        </row>
        <row r="3673">
          <cell r="A3673" t="str">
            <v>PARAIBA DO SUL-RJ</v>
          </cell>
          <cell r="B3673">
            <v>0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  <cell r="G3673">
            <v>0</v>
          </cell>
          <cell r="H3673">
            <v>0</v>
          </cell>
          <cell r="I3673">
            <v>0</v>
          </cell>
          <cell r="J3673">
            <v>0</v>
          </cell>
          <cell r="K3673">
            <v>0</v>
          </cell>
        </row>
        <row r="3674">
          <cell r="A3674" t="str">
            <v>PARATI-RJ</v>
          </cell>
          <cell r="B3674">
            <v>0</v>
          </cell>
          <cell r="C3674">
            <v>1629733.01</v>
          </cell>
          <cell r="D3674">
            <v>2028780.79</v>
          </cell>
          <cell r="E3674">
            <v>303114.33</v>
          </cell>
          <cell r="F3674">
            <v>3961628.13</v>
          </cell>
          <cell r="G3674">
            <v>0</v>
          </cell>
          <cell r="H3674">
            <v>3650759.51</v>
          </cell>
          <cell r="I3674">
            <v>1945692.53</v>
          </cell>
          <cell r="J3674">
            <v>241194.71</v>
          </cell>
          <cell r="K3674">
            <v>5837646.75</v>
          </cell>
        </row>
        <row r="3675">
          <cell r="A3675" t="str">
            <v>PATY DO ALFERES-RJ</v>
          </cell>
          <cell r="B3675">
            <v>0</v>
          </cell>
          <cell r="C3675">
            <v>333196.99</v>
          </cell>
          <cell r="D3675">
            <v>414781.83</v>
          </cell>
          <cell r="E3675">
            <v>61971.37</v>
          </cell>
          <cell r="F3675">
            <v>1977751.85</v>
          </cell>
          <cell r="G3675">
            <v>0</v>
          </cell>
          <cell r="H3675">
            <v>0</v>
          </cell>
          <cell r="I3675">
            <v>0</v>
          </cell>
          <cell r="J3675">
            <v>0</v>
          </cell>
          <cell r="K3675">
            <v>0</v>
          </cell>
        </row>
        <row r="3676">
          <cell r="A3676" t="str">
            <v>PETROPOLIS-RJ</v>
          </cell>
          <cell r="B3676">
            <v>0</v>
          </cell>
          <cell r="C3676">
            <v>493625.17</v>
          </cell>
          <cell r="D3676">
            <v>614491.6</v>
          </cell>
          <cell r="E3676">
            <v>91809.43</v>
          </cell>
          <cell r="F3676">
            <v>1199926.2</v>
          </cell>
          <cell r="G3676">
            <v>0</v>
          </cell>
          <cell r="H3676">
            <v>0</v>
          </cell>
          <cell r="I3676">
            <v>0</v>
          </cell>
          <cell r="J3676">
            <v>0</v>
          </cell>
          <cell r="K3676">
            <v>0</v>
          </cell>
        </row>
        <row r="3677">
          <cell r="A3677" t="str">
            <v>PINHEIRAL-RJ</v>
          </cell>
          <cell r="B3677">
            <v>0</v>
          </cell>
          <cell r="C3677">
            <v>320856.36</v>
          </cell>
          <cell r="D3677">
            <v>399419.54</v>
          </cell>
          <cell r="E3677">
            <v>59676.13</v>
          </cell>
          <cell r="F3677">
            <v>779952.03</v>
          </cell>
          <cell r="G3677">
            <v>0</v>
          </cell>
          <cell r="H3677">
            <v>0</v>
          </cell>
          <cell r="I3677">
            <v>0</v>
          </cell>
          <cell r="J3677">
            <v>0</v>
          </cell>
          <cell r="K3677">
            <v>0</v>
          </cell>
        </row>
        <row r="3678">
          <cell r="A3678" t="str">
            <v>PIRAI-RJ</v>
          </cell>
          <cell r="B3678">
            <v>0</v>
          </cell>
          <cell r="C3678">
            <v>353210.33</v>
          </cell>
          <cell r="D3678">
            <v>442589.24</v>
          </cell>
          <cell r="E3678">
            <v>65550.47</v>
          </cell>
          <cell r="F3678">
            <v>861350.04</v>
          </cell>
          <cell r="G3678">
            <v>0</v>
          </cell>
          <cell r="H3678">
            <v>2973.5</v>
          </cell>
          <cell r="I3678">
            <v>4248.2299999999996</v>
          </cell>
          <cell r="J3678">
            <v>526.97</v>
          </cell>
          <cell r="K3678">
            <v>7748.7</v>
          </cell>
        </row>
        <row r="3679">
          <cell r="A3679" t="str">
            <v>PORCIUNCULA-RJ</v>
          </cell>
          <cell r="B3679">
            <v>0</v>
          </cell>
          <cell r="C3679">
            <v>296175.09999999998</v>
          </cell>
          <cell r="D3679">
            <v>368694.96</v>
          </cell>
          <cell r="E3679">
            <v>55085.66</v>
          </cell>
          <cell r="F3679">
            <v>719955.72</v>
          </cell>
          <cell r="G3679">
            <v>0</v>
          </cell>
          <cell r="H3679">
            <v>0</v>
          </cell>
          <cell r="I3679">
            <v>0</v>
          </cell>
          <cell r="J3679">
            <v>0</v>
          </cell>
          <cell r="K3679">
            <v>0</v>
          </cell>
        </row>
        <row r="3680">
          <cell r="A3680" t="str">
            <v>PORTO REAL-RJ</v>
          </cell>
          <cell r="B3680">
            <v>0</v>
          </cell>
          <cell r="C3680">
            <v>296175.09999999998</v>
          </cell>
          <cell r="D3680">
            <v>368694.96</v>
          </cell>
          <cell r="E3680">
            <v>55085.66</v>
          </cell>
          <cell r="F3680">
            <v>719955.72</v>
          </cell>
          <cell r="G3680">
            <v>0</v>
          </cell>
          <cell r="H3680">
            <v>0</v>
          </cell>
          <cell r="I3680">
            <v>0</v>
          </cell>
          <cell r="J3680">
            <v>0</v>
          </cell>
          <cell r="K3680">
            <v>0</v>
          </cell>
        </row>
        <row r="3681">
          <cell r="A3681" t="str">
            <v>QUATIS-RJ</v>
          </cell>
          <cell r="B3681">
            <v>0</v>
          </cell>
          <cell r="C3681">
            <v>271493.84000000003</v>
          </cell>
          <cell r="D3681">
            <v>337970.38</v>
          </cell>
          <cell r="E3681">
            <v>50495.18</v>
          </cell>
          <cell r="F3681">
            <v>659959.4</v>
          </cell>
          <cell r="G3681">
            <v>0</v>
          </cell>
          <cell r="H3681">
            <v>0</v>
          </cell>
          <cell r="I3681">
            <v>0</v>
          </cell>
          <cell r="J3681">
            <v>0</v>
          </cell>
          <cell r="K3681">
            <v>0</v>
          </cell>
        </row>
        <row r="3682">
          <cell r="A3682" t="str">
            <v>QUEIMADOS-RJ</v>
          </cell>
          <cell r="B3682">
            <v>0</v>
          </cell>
          <cell r="C3682">
            <v>481284.54</v>
          </cell>
          <cell r="D3682">
            <v>599129.31000000006</v>
          </cell>
          <cell r="E3682">
            <v>89514.2</v>
          </cell>
          <cell r="F3682">
            <v>1169928.05</v>
          </cell>
          <cell r="G3682">
            <v>0</v>
          </cell>
          <cell r="H3682">
            <v>0</v>
          </cell>
          <cell r="I3682">
            <v>0</v>
          </cell>
          <cell r="J3682">
            <v>0</v>
          </cell>
          <cell r="K3682">
            <v>0</v>
          </cell>
        </row>
        <row r="3683">
          <cell r="A3683" t="str">
            <v>QUISSAMA-RJ</v>
          </cell>
          <cell r="B3683">
            <v>0</v>
          </cell>
          <cell r="C3683">
            <v>1412435.27</v>
          </cell>
          <cell r="D3683">
            <v>1758276.68</v>
          </cell>
          <cell r="E3683">
            <v>262699.08</v>
          </cell>
          <cell r="F3683">
            <v>3433411.03</v>
          </cell>
          <cell r="G3683">
            <v>0</v>
          </cell>
          <cell r="H3683">
            <v>2334572.19</v>
          </cell>
          <cell r="I3683">
            <v>0</v>
          </cell>
          <cell r="J3683">
            <v>2009520.01</v>
          </cell>
          <cell r="K3683">
            <v>4344092.2</v>
          </cell>
        </row>
        <row r="3684">
          <cell r="A3684" t="str">
            <v>RESENDE-RJ</v>
          </cell>
          <cell r="B3684">
            <v>0</v>
          </cell>
          <cell r="C3684">
            <v>488957.25</v>
          </cell>
          <cell r="D3684">
            <v>611574.43999999994</v>
          </cell>
          <cell r="E3684">
            <v>90785.76</v>
          </cell>
          <cell r="F3684">
            <v>1191317.45</v>
          </cell>
          <cell r="G3684">
            <v>0</v>
          </cell>
          <cell r="H3684">
            <v>9835.73</v>
          </cell>
          <cell r="I3684">
            <v>14053.46</v>
          </cell>
          <cell r="J3684">
            <v>1741.8</v>
          </cell>
          <cell r="K3684">
            <v>25630.99</v>
          </cell>
        </row>
        <row r="3685">
          <cell r="A3685" t="str">
            <v>RIO BONITO-RJ</v>
          </cell>
          <cell r="B3685">
            <v>0</v>
          </cell>
          <cell r="C3685">
            <v>394900.13</v>
          </cell>
          <cell r="D3685">
            <v>491593.28</v>
          </cell>
          <cell r="E3685">
            <v>73447.55</v>
          </cell>
          <cell r="F3685">
            <v>959940.96</v>
          </cell>
          <cell r="G3685">
            <v>0</v>
          </cell>
          <cell r="H3685">
            <v>0</v>
          </cell>
          <cell r="I3685">
            <v>0</v>
          </cell>
          <cell r="J3685">
            <v>0</v>
          </cell>
          <cell r="K3685">
            <v>0</v>
          </cell>
        </row>
        <row r="3686">
          <cell r="A3686" t="str">
            <v>RIO CLARO-RJ</v>
          </cell>
          <cell r="B3686">
            <v>0</v>
          </cell>
          <cell r="C3686">
            <v>296175.09999999998</v>
          </cell>
          <cell r="D3686">
            <v>368694.96</v>
          </cell>
          <cell r="E3686">
            <v>55085.66</v>
          </cell>
          <cell r="F3686">
            <v>719955.72</v>
          </cell>
          <cell r="G3686">
            <v>0</v>
          </cell>
          <cell r="H3686">
            <v>0</v>
          </cell>
          <cell r="I3686">
            <v>0</v>
          </cell>
          <cell r="J3686">
            <v>0</v>
          </cell>
          <cell r="K3686">
            <v>0</v>
          </cell>
        </row>
        <row r="3687">
          <cell r="A3687" t="str">
            <v>RIO DAS FLORES-RJ</v>
          </cell>
          <cell r="B3687">
            <v>0</v>
          </cell>
          <cell r="C3687">
            <v>266825.92</v>
          </cell>
          <cell r="D3687">
            <v>335053.21000000002</v>
          </cell>
          <cell r="E3687">
            <v>49471.51</v>
          </cell>
          <cell r="F3687">
            <v>1516388.9</v>
          </cell>
          <cell r="G3687">
            <v>0</v>
          </cell>
          <cell r="H3687">
            <v>1111.8699999999999</v>
          </cell>
          <cell r="I3687">
            <v>1588.58</v>
          </cell>
          <cell r="J3687">
            <v>196.89</v>
          </cell>
          <cell r="K3687">
            <v>2897.34</v>
          </cell>
        </row>
        <row r="3688">
          <cell r="A3688" t="str">
            <v>RIO DAS OSTRAS-RJ</v>
          </cell>
          <cell r="B3688">
            <v>0</v>
          </cell>
          <cell r="C3688">
            <v>2010004.04</v>
          </cell>
          <cell r="D3688">
            <v>2502162.9700000002</v>
          </cell>
          <cell r="E3688">
            <v>373841.01</v>
          </cell>
          <cell r="F3688">
            <v>4886008.0199999996</v>
          </cell>
          <cell r="G3688">
            <v>0</v>
          </cell>
          <cell r="H3688">
            <v>5662612.1900000004</v>
          </cell>
          <cell r="I3688">
            <v>475173.28</v>
          </cell>
          <cell r="J3688">
            <v>0</v>
          </cell>
          <cell r="K3688">
            <v>6137785.4699999997</v>
          </cell>
        </row>
        <row r="3689">
          <cell r="A3689" t="str">
            <v>RIO DE JANEIRO-RJ</v>
          </cell>
          <cell r="B3689">
            <v>0</v>
          </cell>
          <cell r="C3689">
            <v>2411325.41</v>
          </cell>
          <cell r="D3689">
            <v>3037844.1</v>
          </cell>
          <cell r="E3689">
            <v>446055.37</v>
          </cell>
          <cell r="F3689">
            <v>5895224.8799999999</v>
          </cell>
          <cell r="G3689">
            <v>0</v>
          </cell>
          <cell r="H3689">
            <v>705612.56</v>
          </cell>
          <cell r="I3689">
            <v>6679547.7699999996</v>
          </cell>
          <cell r="J3689">
            <v>1247480.54</v>
          </cell>
          <cell r="K3689">
            <v>8632640.8699999992</v>
          </cell>
        </row>
        <row r="3690">
          <cell r="A3690" t="str">
            <v>SANTA MARIA MADALENA-RJ</v>
          </cell>
          <cell r="B3690">
            <v>0</v>
          </cell>
          <cell r="C3690">
            <v>259153.21</v>
          </cell>
          <cell r="D3690">
            <v>322608.09000000003</v>
          </cell>
          <cell r="E3690">
            <v>48199.95</v>
          </cell>
          <cell r="F3690">
            <v>629961.25</v>
          </cell>
          <cell r="G3690">
            <v>0</v>
          </cell>
          <cell r="H3690">
            <v>0</v>
          </cell>
          <cell r="I3690">
            <v>0</v>
          </cell>
          <cell r="J3690">
            <v>0</v>
          </cell>
          <cell r="K3690">
            <v>0</v>
          </cell>
        </row>
        <row r="3691">
          <cell r="A3691" t="str">
            <v>SANTO ANTONIO DE PADUA-RJ</v>
          </cell>
          <cell r="B3691">
            <v>0</v>
          </cell>
          <cell r="C3691">
            <v>382559.5</v>
          </cell>
          <cell r="D3691">
            <v>476231</v>
          </cell>
          <cell r="E3691">
            <v>71152.31</v>
          </cell>
          <cell r="F3691">
            <v>929942.81</v>
          </cell>
          <cell r="G3691">
            <v>0</v>
          </cell>
          <cell r="H3691">
            <v>0</v>
          </cell>
          <cell r="I3691">
            <v>0</v>
          </cell>
          <cell r="J3691">
            <v>0</v>
          </cell>
          <cell r="K3691">
            <v>0</v>
          </cell>
        </row>
        <row r="3692">
          <cell r="A3692" t="str">
            <v>SAO FIDELIS-RJ</v>
          </cell>
          <cell r="B3692">
            <v>0</v>
          </cell>
          <cell r="C3692">
            <v>370218.87</v>
          </cell>
          <cell r="D3692">
            <v>460868.7</v>
          </cell>
          <cell r="E3692">
            <v>68857.070000000007</v>
          </cell>
          <cell r="F3692">
            <v>899944.64</v>
          </cell>
          <cell r="G3692">
            <v>0</v>
          </cell>
          <cell r="H3692">
            <v>0</v>
          </cell>
          <cell r="I3692">
            <v>0</v>
          </cell>
          <cell r="J3692">
            <v>0</v>
          </cell>
          <cell r="K3692">
            <v>0</v>
          </cell>
        </row>
        <row r="3693">
          <cell r="A3693" t="str">
            <v>SAO FRANCISCO DE ITABAPOANA-RJ</v>
          </cell>
          <cell r="B3693">
            <v>0</v>
          </cell>
          <cell r="C3693">
            <v>382559.5</v>
          </cell>
          <cell r="D3693">
            <v>476231</v>
          </cell>
          <cell r="E3693">
            <v>71152.31</v>
          </cell>
          <cell r="F3693">
            <v>929942.81</v>
          </cell>
          <cell r="G3693">
            <v>0</v>
          </cell>
          <cell r="H3693">
            <v>0</v>
          </cell>
          <cell r="I3693">
            <v>0</v>
          </cell>
          <cell r="J3693">
            <v>0</v>
          </cell>
          <cell r="K3693">
            <v>0</v>
          </cell>
        </row>
        <row r="3694">
          <cell r="A3694" t="str">
            <v>SAO GONCALO-RJ</v>
          </cell>
          <cell r="B3694">
            <v>0</v>
          </cell>
          <cell r="C3694">
            <v>493625.17</v>
          </cell>
          <cell r="D3694">
            <v>614491.6</v>
          </cell>
          <cell r="E3694">
            <v>91809.43</v>
          </cell>
          <cell r="F3694">
            <v>1199926.2</v>
          </cell>
          <cell r="G3694">
            <v>0</v>
          </cell>
          <cell r="H3694">
            <v>172033.45</v>
          </cell>
          <cell r="I3694">
            <v>245802.08</v>
          </cell>
          <cell r="J3694">
            <v>30489.34</v>
          </cell>
          <cell r="K3694">
            <v>448324.87</v>
          </cell>
        </row>
        <row r="3695">
          <cell r="A3695" t="str">
            <v>SAO JOAO DA BARRA-RJ</v>
          </cell>
          <cell r="B3695">
            <v>0</v>
          </cell>
          <cell r="C3695">
            <v>1575408.58</v>
          </cell>
          <cell r="D3695">
            <v>1961154.76</v>
          </cell>
          <cell r="E3695">
            <v>293010.52</v>
          </cell>
          <cell r="F3695">
            <v>3829573.86</v>
          </cell>
          <cell r="G3695">
            <v>0</v>
          </cell>
          <cell r="H3695">
            <v>5057152.7300000004</v>
          </cell>
          <cell r="I3695">
            <v>0</v>
          </cell>
          <cell r="J3695">
            <v>0</v>
          </cell>
          <cell r="K3695">
            <v>5057152.7300000004</v>
          </cell>
        </row>
        <row r="3696">
          <cell r="A3696" t="str">
            <v>SAO JOAO DE MERITI-RJ</v>
          </cell>
          <cell r="B3696">
            <v>0</v>
          </cell>
          <cell r="C3696">
            <v>493625.17</v>
          </cell>
          <cell r="D3696">
            <v>614491.6</v>
          </cell>
          <cell r="E3696">
            <v>91809.43</v>
          </cell>
          <cell r="F3696">
            <v>1199926.2</v>
          </cell>
          <cell r="G3696">
            <v>0</v>
          </cell>
          <cell r="H3696">
            <v>0</v>
          </cell>
          <cell r="I3696">
            <v>0</v>
          </cell>
          <cell r="J3696">
            <v>0</v>
          </cell>
          <cell r="K3696">
            <v>0</v>
          </cell>
        </row>
        <row r="3697">
          <cell r="A3697" t="str">
            <v>SAO JOSE DE UBA-RJ</v>
          </cell>
          <cell r="B3697">
            <v>0</v>
          </cell>
          <cell r="C3697">
            <v>246812.58</v>
          </cell>
          <cell r="D3697">
            <v>307245.8</v>
          </cell>
          <cell r="E3697">
            <v>45904.72</v>
          </cell>
          <cell r="F3697">
            <v>599963.1</v>
          </cell>
          <cell r="G3697">
            <v>0</v>
          </cell>
          <cell r="H3697">
            <v>0</v>
          </cell>
          <cell r="I3697">
            <v>0</v>
          </cell>
          <cell r="J3697">
            <v>0</v>
          </cell>
          <cell r="K3697">
            <v>0</v>
          </cell>
        </row>
        <row r="3698">
          <cell r="A3698" t="str">
            <v>SAO JOSE DO VALE DO RIO PRETO-RJ</v>
          </cell>
          <cell r="B3698">
            <v>0</v>
          </cell>
          <cell r="C3698">
            <v>320856.36</v>
          </cell>
          <cell r="D3698">
            <v>399419.54</v>
          </cell>
          <cell r="E3698">
            <v>59676.13</v>
          </cell>
          <cell r="F3698">
            <v>779952.03</v>
          </cell>
          <cell r="G3698">
            <v>0</v>
          </cell>
          <cell r="H3698">
            <v>0</v>
          </cell>
          <cell r="I3698">
            <v>0</v>
          </cell>
          <cell r="J3698">
            <v>0</v>
          </cell>
          <cell r="K3698">
            <v>0</v>
          </cell>
        </row>
        <row r="3699">
          <cell r="A3699" t="str">
            <v>SAO PEDRO DA ALDEIA-RJ</v>
          </cell>
          <cell r="B3699">
            <v>0</v>
          </cell>
          <cell r="C3699">
            <v>444262.65</v>
          </cell>
          <cell r="D3699">
            <v>553042.44999999995</v>
          </cell>
          <cell r="E3699">
            <v>82628.490000000005</v>
          </cell>
          <cell r="F3699">
            <v>1079933.5900000001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</row>
        <row r="3700">
          <cell r="A3700" t="str">
            <v>SAO SEBASTIAO DO ALTO-RJ</v>
          </cell>
          <cell r="B3700">
            <v>0</v>
          </cell>
          <cell r="C3700">
            <v>246812.58</v>
          </cell>
          <cell r="D3700">
            <v>307245.8</v>
          </cell>
          <cell r="E3700">
            <v>45904.72</v>
          </cell>
          <cell r="F3700">
            <v>599963.1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</row>
        <row r="3701">
          <cell r="A3701" t="str">
            <v>SAPUCAIA-RJ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</row>
        <row r="3702">
          <cell r="A3702" t="str">
            <v>SAQUAREMA-RJ</v>
          </cell>
          <cell r="B3702">
            <v>0</v>
          </cell>
          <cell r="C3702">
            <v>2139546.86</v>
          </cell>
          <cell r="D3702">
            <v>2699672.02</v>
          </cell>
          <cell r="E3702">
            <v>395383.23</v>
          </cell>
          <cell r="F3702">
            <v>5234602.1100000003</v>
          </cell>
          <cell r="G3702">
            <v>0</v>
          </cell>
          <cell r="H3702">
            <v>0</v>
          </cell>
          <cell r="I3702">
            <v>0</v>
          </cell>
          <cell r="J3702">
            <v>3495453.59</v>
          </cell>
          <cell r="K3702">
            <v>3495453.59</v>
          </cell>
        </row>
        <row r="3703">
          <cell r="A3703" t="str">
            <v>SEROPEDICA-RJ</v>
          </cell>
          <cell r="B3703">
            <v>0</v>
          </cell>
          <cell r="C3703">
            <v>431922.02</v>
          </cell>
          <cell r="D3703">
            <v>537680.15</v>
          </cell>
          <cell r="E3703">
            <v>80333.25</v>
          </cell>
          <cell r="F3703">
            <v>1049935.42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</row>
        <row r="3704">
          <cell r="A3704" t="str">
            <v>SILVA JARDIM-RJ</v>
          </cell>
          <cell r="B3704">
            <v>0</v>
          </cell>
          <cell r="C3704">
            <v>1604296.2</v>
          </cell>
          <cell r="D3704">
            <v>1997097.74</v>
          </cell>
          <cell r="E3704">
            <v>298398.2</v>
          </cell>
          <cell r="F3704">
            <v>1905590.6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</row>
        <row r="3705">
          <cell r="A3705" t="str">
            <v>SUMIDOURO-RJ</v>
          </cell>
          <cell r="B3705">
            <v>0</v>
          </cell>
          <cell r="C3705">
            <v>283834.46999999997</v>
          </cell>
          <cell r="D3705">
            <v>353332.67</v>
          </cell>
          <cell r="E3705">
            <v>52790.42</v>
          </cell>
          <cell r="F3705">
            <v>689957.56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</row>
        <row r="3706">
          <cell r="A3706" t="str">
            <v>TANGUA-RJ</v>
          </cell>
          <cell r="B3706">
            <v>0</v>
          </cell>
          <cell r="C3706">
            <v>345537.62</v>
          </cell>
          <cell r="D3706">
            <v>430144.12</v>
          </cell>
          <cell r="E3706">
            <v>64266.6</v>
          </cell>
          <cell r="F3706">
            <v>839948.34</v>
          </cell>
          <cell r="G3706">
            <v>0</v>
          </cell>
          <cell r="H3706">
            <v>0</v>
          </cell>
          <cell r="I3706">
            <v>0</v>
          </cell>
          <cell r="J3706">
            <v>0</v>
          </cell>
          <cell r="K3706">
            <v>0</v>
          </cell>
        </row>
        <row r="3707">
          <cell r="A3707" t="str">
            <v>TERESOPOLIS-RJ</v>
          </cell>
          <cell r="B3707">
            <v>0</v>
          </cell>
          <cell r="C3707">
            <v>493625.17</v>
          </cell>
          <cell r="D3707">
            <v>614491.6</v>
          </cell>
          <cell r="E3707">
            <v>91809.43</v>
          </cell>
          <cell r="F3707">
            <v>1199926.2</v>
          </cell>
          <cell r="G3707">
            <v>0</v>
          </cell>
          <cell r="H3707">
            <v>0</v>
          </cell>
          <cell r="I3707">
            <v>0</v>
          </cell>
          <cell r="J3707">
            <v>0</v>
          </cell>
          <cell r="K3707">
            <v>0</v>
          </cell>
        </row>
        <row r="3708">
          <cell r="A3708" t="str">
            <v>TRAJANO DE MORAIS-RJ</v>
          </cell>
          <cell r="B3708">
            <v>0</v>
          </cell>
          <cell r="C3708">
            <v>259153.21</v>
          </cell>
          <cell r="D3708">
            <v>322608.09000000003</v>
          </cell>
          <cell r="E3708">
            <v>48199.95</v>
          </cell>
          <cell r="F3708">
            <v>629961.25</v>
          </cell>
          <cell r="G3708">
            <v>0</v>
          </cell>
          <cell r="H3708">
            <v>0</v>
          </cell>
          <cell r="I3708">
            <v>0</v>
          </cell>
          <cell r="J3708">
            <v>0</v>
          </cell>
          <cell r="K3708">
            <v>0</v>
          </cell>
        </row>
        <row r="3709">
          <cell r="A3709" t="str">
            <v>TRES RIOS-RJ</v>
          </cell>
          <cell r="B3709">
            <v>0</v>
          </cell>
          <cell r="C3709">
            <v>0</v>
          </cell>
          <cell r="D3709">
            <v>0</v>
          </cell>
          <cell r="E3709">
            <v>0</v>
          </cell>
          <cell r="F3709">
            <v>0</v>
          </cell>
          <cell r="G3709">
            <v>0</v>
          </cell>
          <cell r="H3709">
            <v>0</v>
          </cell>
          <cell r="I3709">
            <v>0</v>
          </cell>
          <cell r="J3709">
            <v>0</v>
          </cell>
          <cell r="K3709">
            <v>0</v>
          </cell>
        </row>
        <row r="3710">
          <cell r="A3710" t="str">
            <v>VALENCA-RJ</v>
          </cell>
          <cell r="B3710">
            <v>0</v>
          </cell>
          <cell r="C3710">
            <v>419581.39</v>
          </cell>
          <cell r="D3710">
            <v>522317.86</v>
          </cell>
          <cell r="E3710">
            <v>78038.009999999995</v>
          </cell>
          <cell r="F3710">
            <v>1019937.26</v>
          </cell>
          <cell r="G3710">
            <v>0</v>
          </cell>
          <cell r="H3710">
            <v>0</v>
          </cell>
          <cell r="I3710">
            <v>0</v>
          </cell>
          <cell r="J3710">
            <v>0</v>
          </cell>
          <cell r="K3710">
            <v>0</v>
          </cell>
        </row>
        <row r="3711">
          <cell r="A3711" t="str">
            <v>VARRE-SAI-RJ</v>
          </cell>
          <cell r="B3711">
            <v>0</v>
          </cell>
          <cell r="C3711">
            <v>246812.58</v>
          </cell>
          <cell r="D3711">
            <v>307245.8</v>
          </cell>
          <cell r="E3711">
            <v>45904.72</v>
          </cell>
          <cell r="F3711">
            <v>599963.1</v>
          </cell>
          <cell r="G3711">
            <v>0</v>
          </cell>
          <cell r="H3711">
            <v>0</v>
          </cell>
          <cell r="I3711">
            <v>0</v>
          </cell>
          <cell r="J3711">
            <v>0</v>
          </cell>
          <cell r="K3711">
            <v>0</v>
          </cell>
        </row>
        <row r="3712">
          <cell r="A3712" t="str">
            <v>VASSOURAS-RJ</v>
          </cell>
          <cell r="B3712">
            <v>0</v>
          </cell>
          <cell r="C3712">
            <v>357878.24</v>
          </cell>
          <cell r="D3712">
            <v>445506.41</v>
          </cell>
          <cell r="E3712">
            <v>66561.83</v>
          </cell>
          <cell r="F3712">
            <v>1465092.81</v>
          </cell>
          <cell r="G3712">
            <v>0</v>
          </cell>
          <cell r="H3712">
            <v>0</v>
          </cell>
          <cell r="I3712">
            <v>0</v>
          </cell>
          <cell r="J3712">
            <v>0</v>
          </cell>
          <cell r="K3712">
            <v>0</v>
          </cell>
        </row>
        <row r="3713">
          <cell r="A3713" t="str">
            <v>VOLTA REDONDA-RJ</v>
          </cell>
          <cell r="B3713">
            <v>0</v>
          </cell>
          <cell r="C3713">
            <v>513638.51</v>
          </cell>
          <cell r="D3713">
            <v>642299.02</v>
          </cell>
          <cell r="E3713">
            <v>95376.23</v>
          </cell>
          <cell r="F3713">
            <v>1251313.76</v>
          </cell>
          <cell r="G3713">
            <v>0</v>
          </cell>
          <cell r="H3713">
            <v>29781.79</v>
          </cell>
          <cell r="I3713">
            <v>42548.81</v>
          </cell>
          <cell r="J3713">
            <v>5273.68</v>
          </cell>
          <cell r="K3713">
            <v>77604.28</v>
          </cell>
        </row>
        <row r="3714">
          <cell r="A3714" t="str">
            <v>ACARI-RN</v>
          </cell>
          <cell r="B3714">
            <v>0</v>
          </cell>
          <cell r="C3714">
            <v>2665.52</v>
          </cell>
          <cell r="D3714">
            <v>0</v>
          </cell>
          <cell r="E3714">
            <v>0</v>
          </cell>
          <cell r="F3714">
            <v>2665.52</v>
          </cell>
          <cell r="G3714">
            <v>0</v>
          </cell>
          <cell r="H3714">
            <v>0</v>
          </cell>
          <cell r="I3714">
            <v>0</v>
          </cell>
          <cell r="J3714">
            <v>0</v>
          </cell>
          <cell r="K3714">
            <v>0</v>
          </cell>
        </row>
        <row r="3715">
          <cell r="A3715" t="str">
            <v>ACU-RN</v>
          </cell>
          <cell r="B3715">
            <v>638292.54</v>
          </cell>
          <cell r="C3715">
            <v>24040.35</v>
          </cell>
          <cell r="D3715">
            <v>27806.99</v>
          </cell>
          <cell r="E3715">
            <v>3566.64</v>
          </cell>
          <cell r="F3715">
            <v>693706.52</v>
          </cell>
          <cell r="G3715">
            <v>374466.72</v>
          </cell>
          <cell r="H3715">
            <v>0</v>
          </cell>
          <cell r="I3715">
            <v>0</v>
          </cell>
          <cell r="J3715">
            <v>0</v>
          </cell>
          <cell r="K3715">
            <v>374466.72</v>
          </cell>
        </row>
        <row r="3716">
          <cell r="A3716" t="str">
            <v>AFONSO BEZERRA-RN</v>
          </cell>
          <cell r="B3716">
            <v>44017.78</v>
          </cell>
          <cell r="C3716">
            <v>241041.79</v>
          </cell>
          <cell r="D3716">
            <v>332815.05</v>
          </cell>
          <cell r="E3716">
            <v>41932.410000000003</v>
          </cell>
          <cell r="F3716">
            <v>659807.03</v>
          </cell>
          <cell r="G3716">
            <v>92.69</v>
          </cell>
          <cell r="H3716">
            <v>0</v>
          </cell>
          <cell r="I3716">
            <v>0</v>
          </cell>
          <cell r="J3716">
            <v>0</v>
          </cell>
          <cell r="K3716">
            <v>92.69</v>
          </cell>
        </row>
        <row r="3717">
          <cell r="A3717" t="str">
            <v>AGUA NOVA-RN</v>
          </cell>
          <cell r="B3717">
            <v>0</v>
          </cell>
          <cell r="C3717">
            <v>2538.59</v>
          </cell>
          <cell r="D3717">
            <v>0</v>
          </cell>
          <cell r="E3717">
            <v>0</v>
          </cell>
          <cell r="F3717">
            <v>2538.59</v>
          </cell>
          <cell r="G3717">
            <v>0</v>
          </cell>
          <cell r="H3717">
            <v>0</v>
          </cell>
          <cell r="I3717">
            <v>0</v>
          </cell>
          <cell r="J3717">
            <v>0</v>
          </cell>
          <cell r="K3717">
            <v>0</v>
          </cell>
        </row>
        <row r="3718">
          <cell r="A3718" t="str">
            <v>ALEXANDRIA-RN</v>
          </cell>
          <cell r="B3718">
            <v>0</v>
          </cell>
          <cell r="C3718">
            <v>2792.45</v>
          </cell>
          <cell r="D3718">
            <v>0</v>
          </cell>
          <cell r="E3718">
            <v>0</v>
          </cell>
          <cell r="F3718">
            <v>2792.45</v>
          </cell>
          <cell r="G3718">
            <v>0</v>
          </cell>
          <cell r="H3718">
            <v>0</v>
          </cell>
          <cell r="I3718">
            <v>0</v>
          </cell>
          <cell r="J3718">
            <v>0</v>
          </cell>
          <cell r="K3718">
            <v>0</v>
          </cell>
        </row>
        <row r="3719">
          <cell r="A3719" t="str">
            <v>ALMINO AFONSO-RN</v>
          </cell>
          <cell r="B3719">
            <v>0</v>
          </cell>
          <cell r="C3719">
            <v>2538.59</v>
          </cell>
          <cell r="D3719">
            <v>0</v>
          </cell>
          <cell r="E3719">
            <v>0</v>
          </cell>
          <cell r="F3719">
            <v>2538.59</v>
          </cell>
          <cell r="G3719">
            <v>0</v>
          </cell>
          <cell r="H3719">
            <v>0</v>
          </cell>
          <cell r="I3719">
            <v>0</v>
          </cell>
          <cell r="J3719">
            <v>0</v>
          </cell>
          <cell r="K3719">
            <v>0</v>
          </cell>
        </row>
        <row r="3720">
          <cell r="A3720" t="str">
            <v>ALTO DO RODRIGUES-RN</v>
          </cell>
          <cell r="B3720">
            <v>209771.64</v>
          </cell>
          <cell r="C3720">
            <v>241140.51</v>
          </cell>
          <cell r="D3720">
            <v>332803.05</v>
          </cell>
          <cell r="E3720">
            <v>41902.93</v>
          </cell>
          <cell r="F3720">
            <v>825618.13</v>
          </cell>
          <cell r="G3720">
            <v>95139.47</v>
          </cell>
          <cell r="H3720">
            <v>0</v>
          </cell>
          <cell r="I3720">
            <v>0</v>
          </cell>
          <cell r="J3720">
            <v>0</v>
          </cell>
          <cell r="K3720">
            <v>95139.47</v>
          </cell>
        </row>
        <row r="3721">
          <cell r="A3721" t="str">
            <v>ANGICOS-RN</v>
          </cell>
          <cell r="B3721">
            <v>0</v>
          </cell>
          <cell r="C3721">
            <v>0</v>
          </cell>
          <cell r="D3721">
            <v>0</v>
          </cell>
          <cell r="E3721">
            <v>0</v>
          </cell>
          <cell r="F3721">
            <v>0</v>
          </cell>
          <cell r="G3721">
            <v>0</v>
          </cell>
          <cell r="H3721">
            <v>0</v>
          </cell>
          <cell r="I3721">
            <v>0</v>
          </cell>
          <cell r="J3721">
            <v>0</v>
          </cell>
          <cell r="K3721">
            <v>0</v>
          </cell>
        </row>
        <row r="3722">
          <cell r="A3722" t="str">
            <v>ANTONIO MARTINS-RN</v>
          </cell>
          <cell r="B3722">
            <v>0</v>
          </cell>
          <cell r="C3722">
            <v>2538.59</v>
          </cell>
          <cell r="D3722">
            <v>0</v>
          </cell>
          <cell r="E3722">
            <v>0</v>
          </cell>
          <cell r="F3722">
            <v>2538.59</v>
          </cell>
          <cell r="G3722">
            <v>0</v>
          </cell>
          <cell r="H3722">
            <v>0</v>
          </cell>
          <cell r="I3722">
            <v>0</v>
          </cell>
          <cell r="J3722">
            <v>0</v>
          </cell>
          <cell r="K3722">
            <v>0</v>
          </cell>
        </row>
        <row r="3723">
          <cell r="A3723" t="str">
            <v>APODI-RN</v>
          </cell>
          <cell r="B3723">
            <v>129446.68</v>
          </cell>
          <cell r="C3723">
            <v>241900.1</v>
          </cell>
          <cell r="D3723">
            <v>332772.21000000002</v>
          </cell>
          <cell r="E3723">
            <v>41749.839999999997</v>
          </cell>
          <cell r="F3723">
            <v>745868.83</v>
          </cell>
          <cell r="G3723">
            <v>74455.41</v>
          </cell>
          <cell r="H3723">
            <v>0</v>
          </cell>
          <cell r="I3723">
            <v>0</v>
          </cell>
          <cell r="J3723">
            <v>0</v>
          </cell>
          <cell r="K3723">
            <v>74455.41</v>
          </cell>
        </row>
        <row r="3724">
          <cell r="A3724" t="str">
            <v>AREIA BRANCA-RN</v>
          </cell>
          <cell r="B3724">
            <v>266400.52</v>
          </cell>
          <cell r="C3724">
            <v>289473</v>
          </cell>
          <cell r="D3724">
            <v>332803.18</v>
          </cell>
          <cell r="E3724">
            <v>41870.28</v>
          </cell>
          <cell r="F3724">
            <v>930546.98</v>
          </cell>
          <cell r="G3724">
            <v>188173.9</v>
          </cell>
          <cell r="H3724">
            <v>41712.160000000003</v>
          </cell>
          <cell r="I3724">
            <v>0</v>
          </cell>
          <cell r="J3724">
            <v>0</v>
          </cell>
          <cell r="K3724">
            <v>229886.06</v>
          </cell>
        </row>
        <row r="3725">
          <cell r="A3725" t="str">
            <v>ARES-RN</v>
          </cell>
          <cell r="B3725">
            <v>0</v>
          </cell>
          <cell r="C3725">
            <v>0</v>
          </cell>
          <cell r="D3725">
            <v>0</v>
          </cell>
          <cell r="E3725">
            <v>0</v>
          </cell>
          <cell r="F3725">
            <v>0</v>
          </cell>
          <cell r="G3725">
            <v>0</v>
          </cell>
          <cell r="H3725">
            <v>0</v>
          </cell>
          <cell r="I3725">
            <v>0</v>
          </cell>
          <cell r="J3725">
            <v>0</v>
          </cell>
          <cell r="K3725">
            <v>0</v>
          </cell>
        </row>
        <row r="3726">
          <cell r="A3726" t="str">
            <v>AUGUSTO SEVERO-RN</v>
          </cell>
          <cell r="B3726">
            <v>0</v>
          </cell>
          <cell r="C3726">
            <v>2538.59</v>
          </cell>
          <cell r="D3726">
            <v>0</v>
          </cell>
          <cell r="E3726">
            <v>0</v>
          </cell>
          <cell r="F3726">
            <v>2538.59</v>
          </cell>
          <cell r="G3726">
            <v>0</v>
          </cell>
          <cell r="H3726">
            <v>0</v>
          </cell>
          <cell r="I3726">
            <v>0</v>
          </cell>
          <cell r="J3726">
            <v>0</v>
          </cell>
          <cell r="K3726">
            <v>0</v>
          </cell>
        </row>
        <row r="3727">
          <cell r="A3727" t="str">
            <v>BAIA FORMOSA-RN</v>
          </cell>
          <cell r="B3727">
            <v>0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  <cell r="G3727">
            <v>0</v>
          </cell>
          <cell r="H3727">
            <v>0</v>
          </cell>
          <cell r="I3727">
            <v>0</v>
          </cell>
          <cell r="J3727">
            <v>0</v>
          </cell>
          <cell r="K3727">
            <v>0</v>
          </cell>
        </row>
        <row r="3728">
          <cell r="A3728" t="str">
            <v>BARAUNA-RN</v>
          </cell>
          <cell r="B3728">
            <v>0</v>
          </cell>
          <cell r="C3728">
            <v>3427.1</v>
          </cell>
          <cell r="D3728">
            <v>0</v>
          </cell>
          <cell r="E3728">
            <v>0</v>
          </cell>
          <cell r="F3728">
            <v>3427.1</v>
          </cell>
          <cell r="G3728">
            <v>0</v>
          </cell>
          <cell r="H3728">
            <v>0</v>
          </cell>
          <cell r="I3728">
            <v>0</v>
          </cell>
          <cell r="J3728">
            <v>0</v>
          </cell>
          <cell r="K3728">
            <v>0</v>
          </cell>
        </row>
        <row r="3729">
          <cell r="A3729" t="str">
            <v>BARCELONA-RN</v>
          </cell>
          <cell r="B3729">
            <v>0</v>
          </cell>
          <cell r="C3729">
            <v>0</v>
          </cell>
          <cell r="D3729">
            <v>0</v>
          </cell>
          <cell r="E3729">
            <v>0</v>
          </cell>
          <cell r="F3729">
            <v>0</v>
          </cell>
          <cell r="G3729">
            <v>0</v>
          </cell>
          <cell r="H3729">
            <v>0</v>
          </cell>
          <cell r="I3729">
            <v>0</v>
          </cell>
          <cell r="J3729">
            <v>0</v>
          </cell>
          <cell r="K3729">
            <v>0</v>
          </cell>
        </row>
        <row r="3730">
          <cell r="A3730" t="str">
            <v>BENTO FERNANDES-RN</v>
          </cell>
          <cell r="B3730">
            <v>0</v>
          </cell>
          <cell r="C3730">
            <v>0</v>
          </cell>
          <cell r="D3730">
            <v>0</v>
          </cell>
          <cell r="E3730">
            <v>0</v>
          </cell>
          <cell r="F3730">
            <v>0</v>
          </cell>
          <cell r="G3730">
            <v>0</v>
          </cell>
          <cell r="H3730">
            <v>0</v>
          </cell>
          <cell r="I3730">
            <v>0</v>
          </cell>
          <cell r="J3730">
            <v>0</v>
          </cell>
          <cell r="K3730">
            <v>0</v>
          </cell>
        </row>
        <row r="3731">
          <cell r="A3731" t="str">
            <v>BODO-RN</v>
          </cell>
          <cell r="B3731">
            <v>0</v>
          </cell>
          <cell r="C3731">
            <v>0</v>
          </cell>
          <cell r="D3731">
            <v>0</v>
          </cell>
          <cell r="E3731">
            <v>0</v>
          </cell>
          <cell r="F3731">
            <v>0</v>
          </cell>
          <cell r="G3731">
            <v>0</v>
          </cell>
          <cell r="H3731">
            <v>0</v>
          </cell>
          <cell r="I3731">
            <v>0</v>
          </cell>
          <cell r="J3731">
            <v>0</v>
          </cell>
          <cell r="K3731">
            <v>0</v>
          </cell>
        </row>
        <row r="3732">
          <cell r="A3732" t="str">
            <v>BOM JESUS-RN</v>
          </cell>
          <cell r="B3732">
            <v>0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  <cell r="G3732">
            <v>0</v>
          </cell>
          <cell r="H3732">
            <v>0</v>
          </cell>
          <cell r="I3732">
            <v>0</v>
          </cell>
          <cell r="J3732">
            <v>0</v>
          </cell>
          <cell r="K3732">
            <v>0</v>
          </cell>
        </row>
        <row r="3733">
          <cell r="A3733" t="str">
            <v>BREJINHO-RN</v>
          </cell>
          <cell r="B3733">
            <v>0</v>
          </cell>
          <cell r="C3733">
            <v>0</v>
          </cell>
          <cell r="D3733">
            <v>0</v>
          </cell>
          <cell r="E3733">
            <v>0</v>
          </cell>
          <cell r="F3733">
            <v>0</v>
          </cell>
          <cell r="G3733">
            <v>0</v>
          </cell>
          <cell r="H3733">
            <v>0</v>
          </cell>
          <cell r="I3733">
            <v>0</v>
          </cell>
          <cell r="J3733">
            <v>0</v>
          </cell>
          <cell r="K3733">
            <v>0</v>
          </cell>
        </row>
        <row r="3734">
          <cell r="A3734" t="str">
            <v>CAICARA DO NORTE-RN</v>
          </cell>
          <cell r="B3734">
            <v>0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  <cell r="G3734">
            <v>0</v>
          </cell>
          <cell r="H3734">
            <v>0</v>
          </cell>
          <cell r="I3734">
            <v>0</v>
          </cell>
          <cell r="J3734">
            <v>0</v>
          </cell>
          <cell r="K3734">
            <v>0</v>
          </cell>
        </row>
        <row r="3735">
          <cell r="A3735" t="str">
            <v>CAICARA DO RIO DO VENTO-RN</v>
          </cell>
          <cell r="B3735">
            <v>0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  <cell r="G3735">
            <v>0</v>
          </cell>
          <cell r="H3735">
            <v>0</v>
          </cell>
          <cell r="I3735">
            <v>0</v>
          </cell>
          <cell r="J3735">
            <v>0</v>
          </cell>
          <cell r="K3735">
            <v>0</v>
          </cell>
        </row>
        <row r="3736">
          <cell r="A3736" t="str">
            <v>CAICO-RN</v>
          </cell>
          <cell r="B3736">
            <v>0</v>
          </cell>
          <cell r="C3736">
            <v>4188.68</v>
          </cell>
          <cell r="D3736">
            <v>0</v>
          </cell>
          <cell r="E3736">
            <v>0</v>
          </cell>
          <cell r="F3736">
            <v>4188.68</v>
          </cell>
          <cell r="G3736">
            <v>0</v>
          </cell>
          <cell r="H3736">
            <v>0</v>
          </cell>
          <cell r="I3736">
            <v>0</v>
          </cell>
          <cell r="J3736">
            <v>0</v>
          </cell>
          <cell r="K3736">
            <v>0</v>
          </cell>
        </row>
        <row r="3737">
          <cell r="A3737" t="str">
            <v>CAMPO REDONDO-RN</v>
          </cell>
          <cell r="B3737">
            <v>0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>
            <v>0</v>
          </cell>
          <cell r="H3737">
            <v>0</v>
          </cell>
          <cell r="I3737">
            <v>0</v>
          </cell>
          <cell r="J3737">
            <v>0</v>
          </cell>
          <cell r="K3737">
            <v>0</v>
          </cell>
        </row>
        <row r="3738">
          <cell r="A3738" t="str">
            <v>CANGUARETAMA-RN</v>
          </cell>
          <cell r="B3738">
            <v>0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  <cell r="G3738">
            <v>0</v>
          </cell>
          <cell r="H3738">
            <v>0</v>
          </cell>
          <cell r="I3738">
            <v>0</v>
          </cell>
          <cell r="J3738">
            <v>0</v>
          </cell>
          <cell r="K3738">
            <v>0</v>
          </cell>
        </row>
        <row r="3739">
          <cell r="A3739" t="str">
            <v>CARAUBAS-RN</v>
          </cell>
          <cell r="B3739">
            <v>87267.62</v>
          </cell>
          <cell r="C3739">
            <v>3173.24</v>
          </cell>
          <cell r="D3739">
            <v>0</v>
          </cell>
          <cell r="E3739">
            <v>0</v>
          </cell>
          <cell r="F3739">
            <v>90440.86</v>
          </cell>
          <cell r="G3739">
            <v>38827.379999999997</v>
          </cell>
          <cell r="H3739">
            <v>0</v>
          </cell>
          <cell r="I3739">
            <v>0</v>
          </cell>
          <cell r="J3739">
            <v>0</v>
          </cell>
          <cell r="K3739">
            <v>38827.379999999997</v>
          </cell>
        </row>
        <row r="3740">
          <cell r="A3740" t="str">
            <v>CARNAUBA DOS DANTAS-RN</v>
          </cell>
          <cell r="B3740">
            <v>0</v>
          </cell>
          <cell r="C3740">
            <v>2538.59</v>
          </cell>
          <cell r="D3740">
            <v>0</v>
          </cell>
          <cell r="E3740">
            <v>0</v>
          </cell>
          <cell r="F3740">
            <v>2538.59</v>
          </cell>
          <cell r="G3740">
            <v>0</v>
          </cell>
          <cell r="H3740">
            <v>0</v>
          </cell>
          <cell r="I3740">
            <v>0</v>
          </cell>
          <cell r="J3740">
            <v>0</v>
          </cell>
          <cell r="K3740">
            <v>0</v>
          </cell>
        </row>
        <row r="3741">
          <cell r="A3741" t="str">
            <v>CARNAUBAIS-RN</v>
          </cell>
          <cell r="B3741">
            <v>147156.82999999999</v>
          </cell>
          <cell r="C3741">
            <v>240886.65</v>
          </cell>
          <cell r="D3741">
            <v>332803.05</v>
          </cell>
          <cell r="E3741">
            <v>41902.93</v>
          </cell>
          <cell r="F3741">
            <v>762749.46</v>
          </cell>
          <cell r="G3741">
            <v>104589.33</v>
          </cell>
          <cell r="H3741">
            <v>0</v>
          </cell>
          <cell r="I3741">
            <v>0</v>
          </cell>
          <cell r="J3741">
            <v>0</v>
          </cell>
          <cell r="K3741">
            <v>104589.33</v>
          </cell>
        </row>
        <row r="3742">
          <cell r="A3742" t="str">
            <v>CEARA-MIRIM-RN</v>
          </cell>
          <cell r="B3742">
            <v>0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  <cell r="G3742">
            <v>0</v>
          </cell>
          <cell r="H3742">
            <v>0</v>
          </cell>
          <cell r="I3742">
            <v>0</v>
          </cell>
          <cell r="J3742">
            <v>0</v>
          </cell>
          <cell r="K3742">
            <v>0</v>
          </cell>
        </row>
        <row r="3743">
          <cell r="A3743" t="str">
            <v>CERRO CORA-RN</v>
          </cell>
          <cell r="B3743">
            <v>0</v>
          </cell>
          <cell r="C3743">
            <v>2665.52</v>
          </cell>
          <cell r="D3743">
            <v>0</v>
          </cell>
          <cell r="E3743">
            <v>0</v>
          </cell>
          <cell r="F3743">
            <v>2665.52</v>
          </cell>
          <cell r="G3743">
            <v>0</v>
          </cell>
          <cell r="H3743">
            <v>0</v>
          </cell>
          <cell r="I3743">
            <v>0</v>
          </cell>
          <cell r="J3743">
            <v>0</v>
          </cell>
          <cell r="K3743">
            <v>0</v>
          </cell>
        </row>
        <row r="3744">
          <cell r="A3744" t="str">
            <v>CORONEL EZEQUIEL-RN</v>
          </cell>
          <cell r="B3744">
            <v>0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  <cell r="G3744">
            <v>0</v>
          </cell>
          <cell r="H3744">
            <v>0</v>
          </cell>
          <cell r="I3744">
            <v>0</v>
          </cell>
          <cell r="J3744">
            <v>0</v>
          </cell>
          <cell r="K3744">
            <v>0</v>
          </cell>
        </row>
        <row r="3745">
          <cell r="A3745" t="str">
            <v>CORONEL JOAO PESSOA-RN</v>
          </cell>
          <cell r="B3745">
            <v>0</v>
          </cell>
          <cell r="C3745">
            <v>2538.59</v>
          </cell>
          <cell r="D3745">
            <v>0</v>
          </cell>
          <cell r="E3745">
            <v>0</v>
          </cell>
          <cell r="F3745">
            <v>2538.59</v>
          </cell>
          <cell r="G3745">
            <v>0</v>
          </cell>
          <cell r="H3745">
            <v>0</v>
          </cell>
          <cell r="I3745">
            <v>0</v>
          </cell>
          <cell r="J3745">
            <v>0</v>
          </cell>
          <cell r="K3745">
            <v>0</v>
          </cell>
        </row>
        <row r="3746">
          <cell r="A3746" t="str">
            <v>CRUZETA-RN</v>
          </cell>
          <cell r="B3746">
            <v>0</v>
          </cell>
          <cell r="C3746">
            <v>2538.59</v>
          </cell>
          <cell r="D3746">
            <v>0</v>
          </cell>
          <cell r="E3746">
            <v>0</v>
          </cell>
          <cell r="F3746">
            <v>2538.59</v>
          </cell>
          <cell r="G3746">
            <v>0</v>
          </cell>
          <cell r="H3746">
            <v>0</v>
          </cell>
          <cell r="I3746">
            <v>0</v>
          </cell>
          <cell r="J3746">
            <v>0</v>
          </cell>
          <cell r="K3746">
            <v>0</v>
          </cell>
        </row>
        <row r="3747">
          <cell r="A3747" t="str">
            <v>CURRAIS NOVOS-RN</v>
          </cell>
          <cell r="B3747">
            <v>0</v>
          </cell>
          <cell r="C3747">
            <v>3934.82</v>
          </cell>
          <cell r="D3747">
            <v>0</v>
          </cell>
          <cell r="E3747">
            <v>0</v>
          </cell>
          <cell r="F3747">
            <v>3934.82</v>
          </cell>
          <cell r="G3747">
            <v>0</v>
          </cell>
          <cell r="H3747">
            <v>0</v>
          </cell>
          <cell r="I3747">
            <v>0</v>
          </cell>
          <cell r="J3747">
            <v>0</v>
          </cell>
          <cell r="K3747">
            <v>0</v>
          </cell>
        </row>
        <row r="3748">
          <cell r="A3748" t="str">
            <v>DOUTOR SEVERIANO-RN</v>
          </cell>
          <cell r="B3748">
            <v>0</v>
          </cell>
          <cell r="C3748">
            <v>2538.59</v>
          </cell>
          <cell r="D3748">
            <v>0</v>
          </cell>
          <cell r="E3748">
            <v>0</v>
          </cell>
          <cell r="F3748">
            <v>2538.59</v>
          </cell>
          <cell r="G3748">
            <v>0</v>
          </cell>
          <cell r="H3748">
            <v>0</v>
          </cell>
          <cell r="I3748">
            <v>0</v>
          </cell>
          <cell r="J3748">
            <v>0</v>
          </cell>
          <cell r="K3748">
            <v>0</v>
          </cell>
        </row>
        <row r="3749">
          <cell r="A3749" t="str">
            <v>ENCANTO-RN</v>
          </cell>
          <cell r="B3749">
            <v>0</v>
          </cell>
          <cell r="C3749">
            <v>2538.59</v>
          </cell>
          <cell r="D3749">
            <v>0</v>
          </cell>
          <cell r="E3749">
            <v>0</v>
          </cell>
          <cell r="F3749">
            <v>2538.59</v>
          </cell>
          <cell r="G3749">
            <v>0</v>
          </cell>
          <cell r="H3749">
            <v>0</v>
          </cell>
          <cell r="I3749">
            <v>0</v>
          </cell>
          <cell r="J3749">
            <v>0</v>
          </cell>
          <cell r="K3749">
            <v>0</v>
          </cell>
        </row>
        <row r="3750">
          <cell r="A3750" t="str">
            <v>EQUADOR-RN</v>
          </cell>
          <cell r="B3750">
            <v>0</v>
          </cell>
          <cell r="C3750">
            <v>2538.59</v>
          </cell>
          <cell r="D3750">
            <v>0</v>
          </cell>
          <cell r="E3750">
            <v>0</v>
          </cell>
          <cell r="F3750">
            <v>2538.59</v>
          </cell>
          <cell r="G3750">
            <v>0</v>
          </cell>
          <cell r="H3750">
            <v>0</v>
          </cell>
          <cell r="I3750">
            <v>0</v>
          </cell>
          <cell r="J3750">
            <v>0</v>
          </cell>
          <cell r="K3750">
            <v>0</v>
          </cell>
        </row>
        <row r="3751">
          <cell r="A3751" t="str">
            <v>ESPIRITO SANTO-RN</v>
          </cell>
          <cell r="B3751">
            <v>0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  <cell r="G3751">
            <v>0</v>
          </cell>
          <cell r="H3751">
            <v>0</v>
          </cell>
          <cell r="I3751">
            <v>0</v>
          </cell>
          <cell r="J3751">
            <v>0</v>
          </cell>
          <cell r="K3751">
            <v>0</v>
          </cell>
        </row>
        <row r="3752">
          <cell r="A3752" t="str">
            <v>EXTREMOZ-RN</v>
          </cell>
          <cell r="B3752">
            <v>0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  <cell r="G3752">
            <v>0</v>
          </cell>
          <cell r="H3752">
            <v>0</v>
          </cell>
          <cell r="I3752">
            <v>0</v>
          </cell>
          <cell r="J3752">
            <v>0</v>
          </cell>
          <cell r="K3752">
            <v>0</v>
          </cell>
        </row>
        <row r="3753">
          <cell r="A3753" t="str">
            <v>FELIPE GUERRA-RN</v>
          </cell>
          <cell r="B3753">
            <v>59462.97</v>
          </cell>
          <cell r="C3753">
            <v>2694.97</v>
          </cell>
          <cell r="D3753">
            <v>41.94</v>
          </cell>
          <cell r="E3753">
            <v>153.09</v>
          </cell>
          <cell r="F3753">
            <v>62352.97</v>
          </cell>
          <cell r="G3753">
            <v>31005.41</v>
          </cell>
          <cell r="H3753">
            <v>0</v>
          </cell>
          <cell r="I3753">
            <v>0</v>
          </cell>
          <cell r="J3753">
            <v>0</v>
          </cell>
          <cell r="K3753">
            <v>31005.41</v>
          </cell>
        </row>
        <row r="3754">
          <cell r="A3754" t="str">
            <v>FERNANDO PEDROZA-RN</v>
          </cell>
          <cell r="B3754">
            <v>0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  <cell r="G3754">
            <v>0</v>
          </cell>
          <cell r="H3754">
            <v>0</v>
          </cell>
          <cell r="I3754">
            <v>0</v>
          </cell>
          <cell r="J3754">
            <v>0</v>
          </cell>
          <cell r="K3754">
            <v>0</v>
          </cell>
        </row>
        <row r="3755">
          <cell r="A3755" t="str">
            <v>FLORANIA-RN</v>
          </cell>
          <cell r="B3755">
            <v>0</v>
          </cell>
          <cell r="C3755">
            <v>2538.59</v>
          </cell>
          <cell r="D3755">
            <v>0</v>
          </cell>
          <cell r="E3755">
            <v>0</v>
          </cell>
          <cell r="F3755">
            <v>2538.59</v>
          </cell>
          <cell r="G3755">
            <v>0</v>
          </cell>
          <cell r="H3755">
            <v>0</v>
          </cell>
          <cell r="I3755">
            <v>0</v>
          </cell>
          <cell r="J3755">
            <v>0</v>
          </cell>
          <cell r="K3755">
            <v>0</v>
          </cell>
        </row>
        <row r="3756">
          <cell r="A3756" t="str">
            <v>FRANCISCO DANTAS-RN</v>
          </cell>
          <cell r="B3756">
            <v>0</v>
          </cell>
          <cell r="C3756">
            <v>2538.59</v>
          </cell>
          <cell r="D3756">
            <v>0</v>
          </cell>
          <cell r="E3756">
            <v>0</v>
          </cell>
          <cell r="F3756">
            <v>2538.59</v>
          </cell>
          <cell r="G3756">
            <v>0</v>
          </cell>
          <cell r="H3756">
            <v>0</v>
          </cell>
          <cell r="I3756">
            <v>0</v>
          </cell>
          <cell r="J3756">
            <v>0</v>
          </cell>
          <cell r="K3756">
            <v>0</v>
          </cell>
        </row>
        <row r="3757">
          <cell r="A3757" t="str">
            <v>FRUTUOSO GOMES-RN</v>
          </cell>
          <cell r="B3757">
            <v>0</v>
          </cell>
          <cell r="C3757">
            <v>2538.59</v>
          </cell>
          <cell r="D3757">
            <v>0</v>
          </cell>
          <cell r="E3757">
            <v>0</v>
          </cell>
          <cell r="F3757">
            <v>2538.59</v>
          </cell>
          <cell r="G3757">
            <v>0</v>
          </cell>
          <cell r="H3757">
            <v>0</v>
          </cell>
          <cell r="I3757">
            <v>0</v>
          </cell>
          <cell r="J3757">
            <v>0</v>
          </cell>
          <cell r="K3757">
            <v>0</v>
          </cell>
        </row>
        <row r="3758">
          <cell r="A3758" t="str">
            <v>GALINHOS-RN</v>
          </cell>
          <cell r="B3758">
            <v>43857.18</v>
          </cell>
          <cell r="C3758">
            <v>240730.27</v>
          </cell>
          <cell r="D3758">
            <v>332761.11</v>
          </cell>
          <cell r="E3758">
            <v>41749.839999999997</v>
          </cell>
          <cell r="F3758">
            <v>659098.4</v>
          </cell>
          <cell r="G3758">
            <v>16817.59</v>
          </cell>
          <cell r="H3758">
            <v>3423.61</v>
          </cell>
          <cell r="I3758">
            <v>4808.24</v>
          </cell>
          <cell r="J3758">
            <v>602.41</v>
          </cell>
          <cell r="K3758">
            <v>25651.85</v>
          </cell>
        </row>
        <row r="3759">
          <cell r="A3759" t="str">
            <v>GOIANINHA-RN</v>
          </cell>
          <cell r="B3759">
            <v>43857.18</v>
          </cell>
          <cell r="C3759">
            <v>238376.27</v>
          </cell>
          <cell r="D3759">
            <v>332815.05</v>
          </cell>
          <cell r="E3759">
            <v>41932.410000000003</v>
          </cell>
          <cell r="F3759">
            <v>656980.91</v>
          </cell>
          <cell r="G3759">
            <v>0</v>
          </cell>
          <cell r="H3759">
            <v>0</v>
          </cell>
          <cell r="I3759">
            <v>0</v>
          </cell>
          <cell r="J3759">
            <v>0</v>
          </cell>
          <cell r="K3759">
            <v>0</v>
          </cell>
        </row>
        <row r="3760">
          <cell r="A3760" t="str">
            <v>GOVERNADOR DIX-SEPT ROSADO-RN</v>
          </cell>
          <cell r="B3760">
            <v>146224.9</v>
          </cell>
          <cell r="C3760">
            <v>241033.17</v>
          </cell>
          <cell r="D3760">
            <v>332801.52</v>
          </cell>
          <cell r="E3760">
            <v>41826.94</v>
          </cell>
          <cell r="F3760">
            <v>761886.53</v>
          </cell>
          <cell r="G3760">
            <v>90868.12</v>
          </cell>
          <cell r="H3760">
            <v>0</v>
          </cell>
          <cell r="I3760">
            <v>0</v>
          </cell>
          <cell r="J3760">
            <v>0</v>
          </cell>
          <cell r="K3760">
            <v>90868.12</v>
          </cell>
        </row>
        <row r="3761">
          <cell r="A3761" t="str">
            <v>GROSSOS-RN</v>
          </cell>
          <cell r="B3761">
            <v>0</v>
          </cell>
          <cell r="C3761">
            <v>276326.11</v>
          </cell>
          <cell r="D3761">
            <v>332815.05</v>
          </cell>
          <cell r="E3761">
            <v>41932.410000000003</v>
          </cell>
          <cell r="F3761">
            <v>651073.56999999995</v>
          </cell>
          <cell r="G3761">
            <v>0</v>
          </cell>
          <cell r="H3761">
            <v>44227.76</v>
          </cell>
          <cell r="I3761">
            <v>0</v>
          </cell>
          <cell r="J3761">
            <v>0</v>
          </cell>
          <cell r="K3761">
            <v>44227.76</v>
          </cell>
        </row>
        <row r="3762">
          <cell r="A3762" t="str">
            <v>GUAMARE-RN</v>
          </cell>
          <cell r="B3762">
            <v>49279.56</v>
          </cell>
          <cell r="C3762">
            <v>280092.88</v>
          </cell>
          <cell r="D3762">
            <v>332803.05</v>
          </cell>
          <cell r="E3762">
            <v>41902.93</v>
          </cell>
          <cell r="F3762">
            <v>704078.42</v>
          </cell>
          <cell r="G3762">
            <v>271009.23</v>
          </cell>
          <cell r="H3762">
            <v>106284.19</v>
          </cell>
          <cell r="I3762">
            <v>94639.3</v>
          </cell>
          <cell r="J3762">
            <v>11755.71</v>
          </cell>
          <cell r="K3762">
            <v>483688.43</v>
          </cell>
        </row>
        <row r="3763">
          <cell r="A3763" t="str">
            <v>IELMO MARINHO-RN</v>
          </cell>
          <cell r="B3763">
            <v>43857.18</v>
          </cell>
          <cell r="C3763">
            <v>238376.27</v>
          </cell>
          <cell r="D3763">
            <v>332815.05</v>
          </cell>
          <cell r="E3763">
            <v>41932.410000000003</v>
          </cell>
          <cell r="F3763">
            <v>656980.91</v>
          </cell>
          <cell r="G3763">
            <v>0</v>
          </cell>
          <cell r="H3763">
            <v>0</v>
          </cell>
          <cell r="I3763">
            <v>0</v>
          </cell>
          <cell r="J3763">
            <v>0</v>
          </cell>
          <cell r="K3763">
            <v>0</v>
          </cell>
        </row>
        <row r="3764">
          <cell r="A3764" t="str">
            <v>IPANGUACU-RN</v>
          </cell>
          <cell r="B3764">
            <v>0</v>
          </cell>
          <cell r="C3764">
            <v>2792.45</v>
          </cell>
          <cell r="D3764">
            <v>0</v>
          </cell>
          <cell r="E3764">
            <v>0</v>
          </cell>
          <cell r="F3764">
            <v>2792.45</v>
          </cell>
          <cell r="G3764">
            <v>0</v>
          </cell>
          <cell r="H3764">
            <v>0</v>
          </cell>
          <cell r="I3764">
            <v>0</v>
          </cell>
          <cell r="J3764">
            <v>0</v>
          </cell>
          <cell r="K3764">
            <v>0</v>
          </cell>
        </row>
        <row r="3765">
          <cell r="A3765" t="str">
            <v>IPUEIRA-RN</v>
          </cell>
          <cell r="B3765">
            <v>0</v>
          </cell>
          <cell r="C3765">
            <v>2538.59</v>
          </cell>
          <cell r="D3765">
            <v>0</v>
          </cell>
          <cell r="E3765">
            <v>0</v>
          </cell>
          <cell r="F3765">
            <v>2538.59</v>
          </cell>
          <cell r="G3765">
            <v>0</v>
          </cell>
          <cell r="H3765">
            <v>0</v>
          </cell>
          <cell r="I3765">
            <v>0</v>
          </cell>
          <cell r="J3765">
            <v>0</v>
          </cell>
          <cell r="K3765">
            <v>0</v>
          </cell>
        </row>
        <row r="3766">
          <cell r="A3766" t="str">
            <v>ITAJA-RN</v>
          </cell>
          <cell r="B3766">
            <v>0</v>
          </cell>
          <cell r="C3766">
            <v>2538.59</v>
          </cell>
          <cell r="D3766">
            <v>0</v>
          </cell>
          <cell r="E3766">
            <v>0</v>
          </cell>
          <cell r="F3766">
            <v>2538.59</v>
          </cell>
          <cell r="G3766">
            <v>0</v>
          </cell>
          <cell r="H3766">
            <v>0</v>
          </cell>
          <cell r="I3766">
            <v>0</v>
          </cell>
          <cell r="J3766">
            <v>0</v>
          </cell>
          <cell r="K3766">
            <v>0</v>
          </cell>
        </row>
        <row r="3767">
          <cell r="A3767" t="str">
            <v>ITAU-RN</v>
          </cell>
          <cell r="B3767">
            <v>0</v>
          </cell>
          <cell r="C3767">
            <v>2538.59</v>
          </cell>
          <cell r="D3767">
            <v>0</v>
          </cell>
          <cell r="E3767">
            <v>0</v>
          </cell>
          <cell r="F3767">
            <v>2538.59</v>
          </cell>
          <cell r="G3767">
            <v>0</v>
          </cell>
          <cell r="H3767">
            <v>0</v>
          </cell>
          <cell r="I3767">
            <v>0</v>
          </cell>
          <cell r="J3767">
            <v>0</v>
          </cell>
          <cell r="K3767">
            <v>0</v>
          </cell>
        </row>
        <row r="3768">
          <cell r="A3768" t="str">
            <v>JACANA-RN</v>
          </cell>
          <cell r="B3768">
            <v>0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  <cell r="G3768">
            <v>0</v>
          </cell>
          <cell r="H3768">
            <v>0</v>
          </cell>
          <cell r="I3768">
            <v>0</v>
          </cell>
          <cell r="J3768">
            <v>0</v>
          </cell>
          <cell r="K3768">
            <v>0</v>
          </cell>
        </row>
        <row r="3769">
          <cell r="A3769" t="str">
            <v>JANDAIRA-RN</v>
          </cell>
          <cell r="B3769">
            <v>0</v>
          </cell>
          <cell r="C3769">
            <v>2538.59</v>
          </cell>
          <cell r="D3769">
            <v>0</v>
          </cell>
          <cell r="E3769">
            <v>0</v>
          </cell>
          <cell r="F3769">
            <v>2538.59</v>
          </cell>
          <cell r="G3769">
            <v>0</v>
          </cell>
          <cell r="H3769">
            <v>0</v>
          </cell>
          <cell r="I3769">
            <v>0</v>
          </cell>
          <cell r="J3769">
            <v>0</v>
          </cell>
          <cell r="K3769">
            <v>0</v>
          </cell>
        </row>
        <row r="3770">
          <cell r="A3770" t="str">
            <v>JANDUIS-RN</v>
          </cell>
          <cell r="B3770">
            <v>0</v>
          </cell>
          <cell r="C3770">
            <v>2538.59</v>
          </cell>
          <cell r="D3770">
            <v>0</v>
          </cell>
          <cell r="E3770">
            <v>0</v>
          </cell>
          <cell r="F3770">
            <v>2538.59</v>
          </cell>
          <cell r="G3770">
            <v>0</v>
          </cell>
          <cell r="H3770">
            <v>0</v>
          </cell>
          <cell r="I3770">
            <v>0</v>
          </cell>
          <cell r="J3770">
            <v>0</v>
          </cell>
          <cell r="K3770">
            <v>0</v>
          </cell>
        </row>
        <row r="3771">
          <cell r="A3771" t="str">
            <v>JANUARIO CICCO-RN</v>
          </cell>
          <cell r="B3771">
            <v>0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  <cell r="G3771">
            <v>0</v>
          </cell>
          <cell r="H3771">
            <v>0</v>
          </cell>
          <cell r="I3771">
            <v>0</v>
          </cell>
          <cell r="J3771">
            <v>0</v>
          </cell>
          <cell r="K3771">
            <v>0</v>
          </cell>
        </row>
        <row r="3772">
          <cell r="A3772" t="str">
            <v>JAPI-RN</v>
          </cell>
          <cell r="B3772">
            <v>0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  <cell r="G3772">
            <v>0</v>
          </cell>
          <cell r="H3772">
            <v>0</v>
          </cell>
          <cell r="I3772">
            <v>0</v>
          </cell>
          <cell r="J3772">
            <v>0</v>
          </cell>
          <cell r="K3772">
            <v>0</v>
          </cell>
        </row>
        <row r="3773">
          <cell r="A3773" t="str">
            <v>JARDIM DE ANGICOS-RN</v>
          </cell>
          <cell r="B3773">
            <v>0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  <cell r="G3773">
            <v>0</v>
          </cell>
          <cell r="H3773">
            <v>0</v>
          </cell>
          <cell r="I3773">
            <v>0</v>
          </cell>
          <cell r="J3773">
            <v>0</v>
          </cell>
          <cell r="K3773">
            <v>0</v>
          </cell>
        </row>
        <row r="3774">
          <cell r="A3774" t="str">
            <v>JARDIM DE PIRANHAS-RN</v>
          </cell>
          <cell r="B3774">
            <v>0</v>
          </cell>
          <cell r="C3774">
            <v>2792.45</v>
          </cell>
          <cell r="D3774">
            <v>0</v>
          </cell>
          <cell r="E3774">
            <v>0</v>
          </cell>
          <cell r="F3774">
            <v>2792.45</v>
          </cell>
          <cell r="G3774">
            <v>0</v>
          </cell>
          <cell r="H3774">
            <v>0</v>
          </cell>
          <cell r="I3774">
            <v>0</v>
          </cell>
          <cell r="J3774">
            <v>0</v>
          </cell>
          <cell r="K3774">
            <v>0</v>
          </cell>
        </row>
        <row r="3775">
          <cell r="A3775" t="str">
            <v>JARDIM DO SERIDO-RN</v>
          </cell>
          <cell r="B3775">
            <v>0</v>
          </cell>
          <cell r="C3775">
            <v>2792.45</v>
          </cell>
          <cell r="D3775">
            <v>0</v>
          </cell>
          <cell r="E3775">
            <v>0</v>
          </cell>
          <cell r="F3775">
            <v>2792.45</v>
          </cell>
          <cell r="G3775">
            <v>0</v>
          </cell>
          <cell r="H3775">
            <v>0</v>
          </cell>
          <cell r="I3775">
            <v>0</v>
          </cell>
          <cell r="J3775">
            <v>0</v>
          </cell>
          <cell r="K3775">
            <v>0</v>
          </cell>
        </row>
        <row r="3776">
          <cell r="A3776" t="str">
            <v>JOAO CAMARA-RN</v>
          </cell>
          <cell r="B3776">
            <v>0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  <cell r="G3776">
            <v>0</v>
          </cell>
          <cell r="H3776">
            <v>0</v>
          </cell>
          <cell r="I3776">
            <v>0</v>
          </cell>
          <cell r="J3776">
            <v>0</v>
          </cell>
          <cell r="K3776">
            <v>0</v>
          </cell>
        </row>
        <row r="3777">
          <cell r="A3777" t="str">
            <v>JOAO DIAS-RN</v>
          </cell>
          <cell r="B3777">
            <v>0</v>
          </cell>
          <cell r="C3777">
            <v>2538.59</v>
          </cell>
          <cell r="D3777">
            <v>0</v>
          </cell>
          <cell r="E3777">
            <v>0</v>
          </cell>
          <cell r="F3777">
            <v>2538.59</v>
          </cell>
          <cell r="G3777">
            <v>0</v>
          </cell>
          <cell r="H3777">
            <v>0</v>
          </cell>
          <cell r="I3777">
            <v>0</v>
          </cell>
          <cell r="J3777">
            <v>0</v>
          </cell>
          <cell r="K3777">
            <v>0</v>
          </cell>
        </row>
        <row r="3778">
          <cell r="A3778" t="str">
            <v>JOSE DA PENHA-RN</v>
          </cell>
          <cell r="B3778">
            <v>0</v>
          </cell>
          <cell r="C3778">
            <v>2538.59</v>
          </cell>
          <cell r="D3778">
            <v>0</v>
          </cell>
          <cell r="E3778">
            <v>0</v>
          </cell>
          <cell r="F3778">
            <v>2538.59</v>
          </cell>
          <cell r="G3778">
            <v>0</v>
          </cell>
          <cell r="H3778">
            <v>0</v>
          </cell>
          <cell r="I3778">
            <v>0</v>
          </cell>
          <cell r="J3778">
            <v>0</v>
          </cell>
          <cell r="K3778">
            <v>0</v>
          </cell>
        </row>
        <row r="3779">
          <cell r="A3779" t="str">
            <v>JUCURUTU-RN</v>
          </cell>
          <cell r="B3779">
            <v>0</v>
          </cell>
          <cell r="C3779">
            <v>3046.31</v>
          </cell>
          <cell r="D3779">
            <v>0</v>
          </cell>
          <cell r="E3779">
            <v>0</v>
          </cell>
          <cell r="F3779">
            <v>3046.31</v>
          </cell>
          <cell r="G3779">
            <v>0</v>
          </cell>
          <cell r="H3779">
            <v>0</v>
          </cell>
          <cell r="I3779">
            <v>0</v>
          </cell>
          <cell r="J3779">
            <v>0</v>
          </cell>
          <cell r="K3779">
            <v>0</v>
          </cell>
        </row>
        <row r="3780">
          <cell r="A3780" t="str">
            <v>JUNDIA-RN</v>
          </cell>
          <cell r="B3780">
            <v>0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  <cell r="G3780">
            <v>0</v>
          </cell>
          <cell r="H3780">
            <v>0</v>
          </cell>
          <cell r="I3780">
            <v>0</v>
          </cell>
          <cell r="J3780">
            <v>0</v>
          </cell>
          <cell r="K3780">
            <v>0</v>
          </cell>
        </row>
        <row r="3781">
          <cell r="A3781" t="str">
            <v>LAGOA D'ANTA-RN</v>
          </cell>
          <cell r="B3781">
            <v>0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  <cell r="G3781">
            <v>0</v>
          </cell>
          <cell r="H3781">
            <v>0</v>
          </cell>
          <cell r="I3781">
            <v>0</v>
          </cell>
          <cell r="J3781">
            <v>0</v>
          </cell>
          <cell r="K3781">
            <v>0</v>
          </cell>
        </row>
        <row r="3782">
          <cell r="A3782" t="str">
            <v>LAGOA DE PEDRAS-RN</v>
          </cell>
          <cell r="B3782">
            <v>0</v>
          </cell>
          <cell r="C3782">
            <v>0</v>
          </cell>
          <cell r="D3782">
            <v>0</v>
          </cell>
          <cell r="E3782">
            <v>0</v>
          </cell>
          <cell r="F3782">
            <v>0</v>
          </cell>
          <cell r="G3782">
            <v>0</v>
          </cell>
          <cell r="H3782">
            <v>0</v>
          </cell>
          <cell r="I3782">
            <v>0</v>
          </cell>
          <cell r="J3782">
            <v>0</v>
          </cell>
          <cell r="K3782">
            <v>0</v>
          </cell>
        </row>
        <row r="3783">
          <cell r="A3783" t="str">
            <v>LAGOA DE VELHOS-RN</v>
          </cell>
          <cell r="B3783">
            <v>0</v>
          </cell>
          <cell r="C3783">
            <v>0</v>
          </cell>
          <cell r="D3783">
            <v>0</v>
          </cell>
          <cell r="E3783">
            <v>0</v>
          </cell>
          <cell r="F3783">
            <v>0</v>
          </cell>
          <cell r="G3783">
            <v>0</v>
          </cell>
          <cell r="H3783">
            <v>0</v>
          </cell>
          <cell r="I3783">
            <v>0</v>
          </cell>
          <cell r="J3783">
            <v>0</v>
          </cell>
          <cell r="K3783">
            <v>0</v>
          </cell>
        </row>
        <row r="3784">
          <cell r="A3784" t="str">
            <v>LAGOA NOVA-RN</v>
          </cell>
          <cell r="B3784">
            <v>0</v>
          </cell>
          <cell r="C3784">
            <v>2792.45</v>
          </cell>
          <cell r="D3784">
            <v>0</v>
          </cell>
          <cell r="E3784">
            <v>0</v>
          </cell>
          <cell r="F3784">
            <v>2792.45</v>
          </cell>
          <cell r="G3784">
            <v>0</v>
          </cell>
          <cell r="H3784">
            <v>0</v>
          </cell>
          <cell r="I3784">
            <v>0</v>
          </cell>
          <cell r="J3784">
            <v>0</v>
          </cell>
          <cell r="K3784">
            <v>0</v>
          </cell>
        </row>
        <row r="3785">
          <cell r="A3785" t="str">
            <v>LAGOA SALGADA-RN</v>
          </cell>
          <cell r="B3785">
            <v>0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  <cell r="G3785">
            <v>0</v>
          </cell>
          <cell r="H3785">
            <v>0</v>
          </cell>
          <cell r="I3785">
            <v>0</v>
          </cell>
          <cell r="J3785">
            <v>0</v>
          </cell>
          <cell r="K3785">
            <v>0</v>
          </cell>
        </row>
        <row r="3786">
          <cell r="A3786" t="str">
            <v>LAJES PINTADAS-RN</v>
          </cell>
          <cell r="B3786">
            <v>0</v>
          </cell>
          <cell r="C3786">
            <v>0</v>
          </cell>
          <cell r="D3786">
            <v>0</v>
          </cell>
          <cell r="E3786">
            <v>0</v>
          </cell>
          <cell r="F3786">
            <v>0</v>
          </cell>
          <cell r="G3786">
            <v>0</v>
          </cell>
          <cell r="H3786">
            <v>0</v>
          </cell>
          <cell r="I3786">
            <v>0</v>
          </cell>
          <cell r="J3786">
            <v>0</v>
          </cell>
          <cell r="K3786">
            <v>0</v>
          </cell>
        </row>
        <row r="3787">
          <cell r="A3787" t="str">
            <v>LAJES-RN</v>
          </cell>
          <cell r="B3787">
            <v>0</v>
          </cell>
          <cell r="C3787">
            <v>0</v>
          </cell>
          <cell r="D3787">
            <v>0</v>
          </cell>
          <cell r="E3787">
            <v>0</v>
          </cell>
          <cell r="F3787">
            <v>0</v>
          </cell>
          <cell r="G3787">
            <v>0</v>
          </cell>
          <cell r="H3787">
            <v>0</v>
          </cell>
          <cell r="I3787">
            <v>0</v>
          </cell>
          <cell r="J3787">
            <v>0</v>
          </cell>
          <cell r="K3787">
            <v>0</v>
          </cell>
        </row>
        <row r="3788">
          <cell r="A3788" t="str">
            <v>LUCRECIA-RN</v>
          </cell>
          <cell r="B3788">
            <v>0</v>
          </cell>
          <cell r="C3788">
            <v>2538.59</v>
          </cell>
          <cell r="D3788">
            <v>0</v>
          </cell>
          <cell r="E3788">
            <v>0</v>
          </cell>
          <cell r="F3788">
            <v>2538.59</v>
          </cell>
          <cell r="G3788">
            <v>0</v>
          </cell>
          <cell r="H3788">
            <v>0</v>
          </cell>
          <cell r="I3788">
            <v>0</v>
          </cell>
          <cell r="J3788">
            <v>0</v>
          </cell>
          <cell r="K3788">
            <v>0</v>
          </cell>
        </row>
        <row r="3789">
          <cell r="A3789" t="str">
            <v>LUIS GOMES-RN</v>
          </cell>
          <cell r="B3789">
            <v>0</v>
          </cell>
          <cell r="C3789">
            <v>2538.59</v>
          </cell>
          <cell r="D3789">
            <v>0</v>
          </cell>
          <cell r="E3789">
            <v>0</v>
          </cell>
          <cell r="F3789">
            <v>2538.59</v>
          </cell>
          <cell r="G3789">
            <v>0</v>
          </cell>
          <cell r="H3789">
            <v>0</v>
          </cell>
          <cell r="I3789">
            <v>0</v>
          </cell>
          <cell r="J3789">
            <v>0</v>
          </cell>
          <cell r="K3789">
            <v>0</v>
          </cell>
        </row>
        <row r="3790">
          <cell r="A3790" t="str">
            <v>MACAIBA-RN</v>
          </cell>
          <cell r="B3790">
            <v>19372.63</v>
          </cell>
          <cell r="C3790">
            <v>20013.34</v>
          </cell>
          <cell r="D3790">
            <v>27807.42</v>
          </cell>
          <cell r="E3790">
            <v>3579.1</v>
          </cell>
          <cell r="F3790">
            <v>70772.490000000005</v>
          </cell>
          <cell r="G3790">
            <v>1015.92</v>
          </cell>
          <cell r="H3790">
            <v>6288.95</v>
          </cell>
          <cell r="I3790">
            <v>8986.85</v>
          </cell>
          <cell r="J3790">
            <v>1115.56</v>
          </cell>
          <cell r="K3790">
            <v>17407.28</v>
          </cell>
        </row>
        <row r="3791">
          <cell r="A3791" t="str">
            <v>MACAU-RN</v>
          </cell>
          <cell r="B3791">
            <v>279758.53000000003</v>
          </cell>
          <cell r="C3791">
            <v>291477.83</v>
          </cell>
          <cell r="D3791">
            <v>332803.05</v>
          </cell>
          <cell r="E3791">
            <v>41902.93</v>
          </cell>
          <cell r="F3791">
            <v>945942.34</v>
          </cell>
          <cell r="G3791">
            <v>183313.21</v>
          </cell>
          <cell r="H3791">
            <v>198100.93</v>
          </cell>
          <cell r="I3791">
            <v>32472.55</v>
          </cell>
          <cell r="J3791">
            <v>4040.81</v>
          </cell>
          <cell r="K3791">
            <v>417927.5</v>
          </cell>
        </row>
        <row r="3792">
          <cell r="A3792" t="str">
            <v>MAJOR SALES-RN</v>
          </cell>
          <cell r="B3792">
            <v>0</v>
          </cell>
          <cell r="C3792">
            <v>2538.59</v>
          </cell>
          <cell r="D3792">
            <v>0</v>
          </cell>
          <cell r="E3792">
            <v>0</v>
          </cell>
          <cell r="F3792">
            <v>2538.59</v>
          </cell>
          <cell r="G3792">
            <v>0</v>
          </cell>
          <cell r="H3792">
            <v>0</v>
          </cell>
          <cell r="I3792">
            <v>0</v>
          </cell>
          <cell r="J3792">
            <v>0</v>
          </cell>
          <cell r="K3792">
            <v>0</v>
          </cell>
        </row>
        <row r="3793">
          <cell r="A3793" t="str">
            <v>MARCELINO VIEIRA-RN</v>
          </cell>
          <cell r="B3793">
            <v>0</v>
          </cell>
          <cell r="C3793">
            <v>2538.59</v>
          </cell>
          <cell r="D3793">
            <v>0</v>
          </cell>
          <cell r="E3793">
            <v>0</v>
          </cell>
          <cell r="F3793">
            <v>2538.59</v>
          </cell>
          <cell r="G3793">
            <v>0</v>
          </cell>
          <cell r="H3793">
            <v>0</v>
          </cell>
          <cell r="I3793">
            <v>0</v>
          </cell>
          <cell r="J3793">
            <v>0</v>
          </cell>
          <cell r="K3793">
            <v>0</v>
          </cell>
        </row>
        <row r="3794">
          <cell r="A3794" t="str">
            <v>MARTINS-RN</v>
          </cell>
          <cell r="B3794">
            <v>0</v>
          </cell>
          <cell r="C3794">
            <v>2538.59</v>
          </cell>
          <cell r="D3794">
            <v>0</v>
          </cell>
          <cell r="E3794">
            <v>0</v>
          </cell>
          <cell r="F3794">
            <v>2538.59</v>
          </cell>
          <cell r="G3794">
            <v>0</v>
          </cell>
          <cell r="H3794">
            <v>0</v>
          </cell>
          <cell r="I3794">
            <v>0</v>
          </cell>
          <cell r="J3794">
            <v>0</v>
          </cell>
          <cell r="K3794">
            <v>0</v>
          </cell>
        </row>
        <row r="3795">
          <cell r="A3795" t="str">
            <v>MAXARANGUAPE-RN</v>
          </cell>
          <cell r="B3795">
            <v>0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  <cell r="G3795">
            <v>0</v>
          </cell>
          <cell r="H3795">
            <v>0</v>
          </cell>
          <cell r="I3795">
            <v>0</v>
          </cell>
          <cell r="J3795">
            <v>0</v>
          </cell>
          <cell r="K3795">
            <v>0</v>
          </cell>
        </row>
        <row r="3796">
          <cell r="A3796" t="str">
            <v>MESSIAS TARGINO-RN</v>
          </cell>
          <cell r="B3796">
            <v>0</v>
          </cell>
          <cell r="C3796">
            <v>2538.59</v>
          </cell>
          <cell r="D3796">
            <v>0</v>
          </cell>
          <cell r="E3796">
            <v>0</v>
          </cell>
          <cell r="F3796">
            <v>2538.59</v>
          </cell>
          <cell r="G3796">
            <v>0</v>
          </cell>
          <cell r="H3796">
            <v>0</v>
          </cell>
          <cell r="I3796">
            <v>0</v>
          </cell>
          <cell r="J3796">
            <v>0</v>
          </cell>
          <cell r="K3796">
            <v>0</v>
          </cell>
        </row>
        <row r="3797">
          <cell r="A3797" t="str">
            <v>MONTANHAS-RN</v>
          </cell>
          <cell r="B3797">
            <v>0</v>
          </cell>
          <cell r="C3797">
            <v>0</v>
          </cell>
          <cell r="D3797">
            <v>0</v>
          </cell>
          <cell r="E3797">
            <v>0</v>
          </cell>
          <cell r="F3797">
            <v>0</v>
          </cell>
          <cell r="G3797">
            <v>0</v>
          </cell>
          <cell r="H3797">
            <v>0</v>
          </cell>
          <cell r="I3797">
            <v>0</v>
          </cell>
          <cell r="J3797">
            <v>0</v>
          </cell>
          <cell r="K3797">
            <v>0</v>
          </cell>
        </row>
        <row r="3798">
          <cell r="A3798" t="str">
            <v>MONTE ALEGRE-RN</v>
          </cell>
          <cell r="B3798">
            <v>45179.76</v>
          </cell>
          <cell r="C3798">
            <v>245750.06</v>
          </cell>
          <cell r="D3798">
            <v>343395.8</v>
          </cell>
          <cell r="E3798">
            <v>42576.67</v>
          </cell>
          <cell r="F3798">
            <v>676902.29</v>
          </cell>
          <cell r="G3798">
            <v>0</v>
          </cell>
          <cell r="H3798">
            <v>0</v>
          </cell>
          <cell r="I3798">
            <v>0</v>
          </cell>
          <cell r="J3798">
            <v>0</v>
          </cell>
          <cell r="K3798">
            <v>0</v>
          </cell>
        </row>
        <row r="3799">
          <cell r="A3799" t="str">
            <v>MONTE DAS GAMELEIRAS-RN</v>
          </cell>
          <cell r="B3799">
            <v>0</v>
          </cell>
          <cell r="C3799">
            <v>0</v>
          </cell>
          <cell r="D3799">
            <v>0</v>
          </cell>
          <cell r="E3799">
            <v>0</v>
          </cell>
          <cell r="F3799">
            <v>0</v>
          </cell>
          <cell r="G3799">
            <v>0</v>
          </cell>
          <cell r="H3799">
            <v>0</v>
          </cell>
          <cell r="I3799">
            <v>0</v>
          </cell>
          <cell r="J3799">
            <v>0</v>
          </cell>
          <cell r="K3799">
            <v>0</v>
          </cell>
        </row>
        <row r="3800">
          <cell r="A3800" t="str">
            <v>MOSSORO-RN</v>
          </cell>
          <cell r="B3800">
            <v>551061.24</v>
          </cell>
          <cell r="C3800">
            <v>314142.40000000002</v>
          </cell>
          <cell r="D3800">
            <v>332773.78999999998</v>
          </cell>
          <cell r="E3800">
            <v>41797.85</v>
          </cell>
          <cell r="F3800">
            <v>1239775.28</v>
          </cell>
          <cell r="G3800">
            <v>504737.94</v>
          </cell>
          <cell r="H3800">
            <v>0.12</v>
          </cell>
          <cell r="I3800">
            <v>0.1</v>
          </cell>
          <cell r="J3800">
            <v>0.15</v>
          </cell>
          <cell r="K3800">
            <v>504738.31</v>
          </cell>
        </row>
        <row r="3801">
          <cell r="A3801" t="str">
            <v>NATAL-RN</v>
          </cell>
          <cell r="B3801">
            <v>0</v>
          </cell>
          <cell r="C3801">
            <v>0</v>
          </cell>
          <cell r="D3801">
            <v>0</v>
          </cell>
          <cell r="E3801">
            <v>0</v>
          </cell>
          <cell r="F3801">
            <v>0</v>
          </cell>
          <cell r="G3801">
            <v>0</v>
          </cell>
          <cell r="H3801">
            <v>0</v>
          </cell>
          <cell r="I3801">
            <v>0</v>
          </cell>
          <cell r="J3801">
            <v>0</v>
          </cell>
          <cell r="K3801">
            <v>0</v>
          </cell>
        </row>
        <row r="3802">
          <cell r="A3802" t="str">
            <v>NISIA FLORESTA-RN</v>
          </cell>
          <cell r="B3802">
            <v>0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  <cell r="G3802">
            <v>0</v>
          </cell>
          <cell r="H3802">
            <v>0</v>
          </cell>
          <cell r="I3802">
            <v>0</v>
          </cell>
          <cell r="J3802">
            <v>0</v>
          </cell>
          <cell r="K3802">
            <v>0</v>
          </cell>
        </row>
        <row r="3803">
          <cell r="A3803" t="str">
            <v>NOVA CRUZ-RN</v>
          </cell>
          <cell r="B3803">
            <v>0</v>
          </cell>
          <cell r="C3803">
            <v>0</v>
          </cell>
          <cell r="D3803">
            <v>0</v>
          </cell>
          <cell r="E3803">
            <v>0</v>
          </cell>
          <cell r="F3803">
            <v>0</v>
          </cell>
          <cell r="G3803">
            <v>0</v>
          </cell>
          <cell r="H3803">
            <v>0</v>
          </cell>
          <cell r="I3803">
            <v>0</v>
          </cell>
          <cell r="J3803">
            <v>0</v>
          </cell>
          <cell r="K3803">
            <v>0</v>
          </cell>
        </row>
        <row r="3804">
          <cell r="A3804" t="str">
            <v>OLHO D'AGUA DO BORGES-RN</v>
          </cell>
          <cell r="B3804">
            <v>0</v>
          </cell>
          <cell r="C3804">
            <v>2538.59</v>
          </cell>
          <cell r="D3804">
            <v>0</v>
          </cell>
          <cell r="E3804">
            <v>0</v>
          </cell>
          <cell r="F3804">
            <v>2538.59</v>
          </cell>
          <cell r="G3804">
            <v>0</v>
          </cell>
          <cell r="H3804">
            <v>0</v>
          </cell>
          <cell r="I3804">
            <v>0</v>
          </cell>
          <cell r="J3804">
            <v>0</v>
          </cell>
          <cell r="K3804">
            <v>0</v>
          </cell>
        </row>
        <row r="3805">
          <cell r="A3805" t="str">
            <v>OURO BRANCO-RN</v>
          </cell>
          <cell r="B3805">
            <v>0</v>
          </cell>
          <cell r="C3805">
            <v>2538.59</v>
          </cell>
          <cell r="D3805">
            <v>0</v>
          </cell>
          <cell r="E3805">
            <v>0</v>
          </cell>
          <cell r="F3805">
            <v>2538.59</v>
          </cell>
          <cell r="G3805">
            <v>0</v>
          </cell>
          <cell r="H3805">
            <v>0</v>
          </cell>
          <cell r="I3805">
            <v>0</v>
          </cell>
          <cell r="J3805">
            <v>0</v>
          </cell>
          <cell r="K3805">
            <v>0</v>
          </cell>
        </row>
        <row r="3806">
          <cell r="A3806" t="str">
            <v>PARANA-RN</v>
          </cell>
          <cell r="B3806">
            <v>0</v>
          </cell>
          <cell r="C3806">
            <v>2538.59</v>
          </cell>
          <cell r="D3806">
            <v>0</v>
          </cell>
          <cell r="E3806">
            <v>0</v>
          </cell>
          <cell r="F3806">
            <v>2538.59</v>
          </cell>
          <cell r="G3806">
            <v>0</v>
          </cell>
          <cell r="H3806">
            <v>0</v>
          </cell>
          <cell r="I3806">
            <v>0</v>
          </cell>
          <cell r="J3806">
            <v>0</v>
          </cell>
          <cell r="K3806">
            <v>0</v>
          </cell>
        </row>
        <row r="3807">
          <cell r="A3807" t="str">
            <v>PARAU-RN</v>
          </cell>
          <cell r="B3807">
            <v>0</v>
          </cell>
          <cell r="C3807">
            <v>2538.59</v>
          </cell>
          <cell r="D3807">
            <v>0</v>
          </cell>
          <cell r="E3807">
            <v>0</v>
          </cell>
          <cell r="F3807">
            <v>2538.59</v>
          </cell>
          <cell r="G3807">
            <v>0</v>
          </cell>
          <cell r="H3807">
            <v>0</v>
          </cell>
          <cell r="I3807">
            <v>0</v>
          </cell>
          <cell r="J3807">
            <v>0</v>
          </cell>
          <cell r="K3807">
            <v>0</v>
          </cell>
        </row>
        <row r="3808">
          <cell r="A3808" t="str">
            <v>PARAZINHO-RN</v>
          </cell>
          <cell r="B3808">
            <v>0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  <cell r="G3808">
            <v>0</v>
          </cell>
          <cell r="H3808">
            <v>0</v>
          </cell>
          <cell r="I3808">
            <v>0</v>
          </cell>
          <cell r="J3808">
            <v>0</v>
          </cell>
          <cell r="K3808">
            <v>0</v>
          </cell>
        </row>
        <row r="3809">
          <cell r="A3809" t="str">
            <v>PARELHAS-RN</v>
          </cell>
          <cell r="B3809">
            <v>0</v>
          </cell>
          <cell r="C3809">
            <v>3300.17</v>
          </cell>
          <cell r="D3809">
            <v>0</v>
          </cell>
          <cell r="E3809">
            <v>0</v>
          </cell>
          <cell r="F3809">
            <v>3300.17</v>
          </cell>
          <cell r="G3809">
            <v>0</v>
          </cell>
          <cell r="H3809">
            <v>0</v>
          </cell>
          <cell r="I3809">
            <v>0</v>
          </cell>
          <cell r="J3809">
            <v>0</v>
          </cell>
          <cell r="K3809">
            <v>0</v>
          </cell>
        </row>
        <row r="3810">
          <cell r="A3810" t="str">
            <v>PARNAMIRIM-RN</v>
          </cell>
          <cell r="B3810">
            <v>0</v>
          </cell>
          <cell r="C3810">
            <v>0</v>
          </cell>
          <cell r="D3810">
            <v>0</v>
          </cell>
          <cell r="E3810">
            <v>0</v>
          </cell>
          <cell r="F3810">
            <v>0</v>
          </cell>
          <cell r="G3810">
            <v>0</v>
          </cell>
          <cell r="H3810">
            <v>0</v>
          </cell>
          <cell r="I3810">
            <v>0</v>
          </cell>
          <cell r="J3810">
            <v>0</v>
          </cell>
          <cell r="K3810">
            <v>0</v>
          </cell>
        </row>
        <row r="3811">
          <cell r="A3811" t="str">
            <v>PASSA E FICA-RN</v>
          </cell>
          <cell r="B3811">
            <v>0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  <cell r="G3811">
            <v>0</v>
          </cell>
          <cell r="H3811">
            <v>0</v>
          </cell>
          <cell r="I3811">
            <v>0</v>
          </cell>
          <cell r="J3811">
            <v>0</v>
          </cell>
          <cell r="K3811">
            <v>0</v>
          </cell>
        </row>
        <row r="3812">
          <cell r="A3812" t="str">
            <v>PASSAGEM-RN</v>
          </cell>
          <cell r="B3812">
            <v>0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  <cell r="G3812">
            <v>0</v>
          </cell>
          <cell r="H3812">
            <v>0</v>
          </cell>
          <cell r="I3812">
            <v>0</v>
          </cell>
          <cell r="J3812">
            <v>0</v>
          </cell>
          <cell r="K3812">
            <v>0</v>
          </cell>
        </row>
        <row r="3813">
          <cell r="A3813" t="str">
            <v>PATU-RN</v>
          </cell>
          <cell r="B3813">
            <v>0</v>
          </cell>
          <cell r="C3813">
            <v>2665.52</v>
          </cell>
          <cell r="D3813">
            <v>0</v>
          </cell>
          <cell r="E3813">
            <v>0</v>
          </cell>
          <cell r="F3813">
            <v>2665.52</v>
          </cell>
          <cell r="G3813">
            <v>0</v>
          </cell>
          <cell r="H3813">
            <v>0</v>
          </cell>
          <cell r="I3813">
            <v>0</v>
          </cell>
          <cell r="J3813">
            <v>0</v>
          </cell>
          <cell r="K3813">
            <v>0</v>
          </cell>
        </row>
        <row r="3814">
          <cell r="A3814" t="str">
            <v>PAU DOS FERROS-RN</v>
          </cell>
          <cell r="B3814">
            <v>0</v>
          </cell>
          <cell r="C3814">
            <v>3427.1</v>
          </cell>
          <cell r="D3814">
            <v>0</v>
          </cell>
          <cell r="E3814">
            <v>0</v>
          </cell>
          <cell r="F3814">
            <v>3427.1</v>
          </cell>
          <cell r="G3814">
            <v>0</v>
          </cell>
          <cell r="H3814">
            <v>0</v>
          </cell>
          <cell r="I3814">
            <v>0</v>
          </cell>
          <cell r="J3814">
            <v>0</v>
          </cell>
          <cell r="K3814">
            <v>0</v>
          </cell>
        </row>
        <row r="3815">
          <cell r="A3815" t="str">
            <v>PEDRA GRANDE-RN</v>
          </cell>
          <cell r="B3815">
            <v>0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  <cell r="G3815">
            <v>0</v>
          </cell>
          <cell r="H3815">
            <v>0</v>
          </cell>
          <cell r="I3815">
            <v>0</v>
          </cell>
          <cell r="J3815">
            <v>0</v>
          </cell>
          <cell r="K3815">
            <v>0</v>
          </cell>
        </row>
        <row r="3816">
          <cell r="A3816" t="str">
            <v>PEDRA PRETA-RN</v>
          </cell>
          <cell r="B3816">
            <v>0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>
            <v>0</v>
          </cell>
          <cell r="H3816">
            <v>0</v>
          </cell>
          <cell r="I3816">
            <v>0</v>
          </cell>
          <cell r="J3816">
            <v>0</v>
          </cell>
          <cell r="K3816">
            <v>0</v>
          </cell>
        </row>
        <row r="3817">
          <cell r="A3817" t="str">
            <v>PEDRO AVELINO-RN</v>
          </cell>
          <cell r="B3817">
            <v>0</v>
          </cell>
          <cell r="C3817">
            <v>2538.59</v>
          </cell>
          <cell r="D3817">
            <v>0</v>
          </cell>
          <cell r="E3817">
            <v>0</v>
          </cell>
          <cell r="F3817">
            <v>2538.59</v>
          </cell>
          <cell r="G3817">
            <v>0</v>
          </cell>
          <cell r="H3817">
            <v>0</v>
          </cell>
          <cell r="I3817">
            <v>0</v>
          </cell>
          <cell r="J3817">
            <v>0</v>
          </cell>
          <cell r="K3817">
            <v>0</v>
          </cell>
        </row>
        <row r="3818">
          <cell r="A3818" t="str">
            <v>PEDRO VELHO-RN</v>
          </cell>
          <cell r="B3818">
            <v>46206.79</v>
          </cell>
          <cell r="C3818">
            <v>246891.37</v>
          </cell>
          <cell r="D3818">
            <v>345163.28</v>
          </cell>
          <cell r="E3818">
            <v>42652.03</v>
          </cell>
          <cell r="F3818">
            <v>680913.47</v>
          </cell>
          <cell r="G3818">
            <v>0</v>
          </cell>
          <cell r="H3818">
            <v>0</v>
          </cell>
          <cell r="I3818">
            <v>0</v>
          </cell>
          <cell r="J3818">
            <v>0</v>
          </cell>
          <cell r="K3818">
            <v>0</v>
          </cell>
        </row>
        <row r="3819">
          <cell r="A3819" t="str">
            <v>PENDENCIAS-RN</v>
          </cell>
          <cell r="B3819">
            <v>214589.18</v>
          </cell>
          <cell r="C3819">
            <v>2900.16</v>
          </cell>
          <cell r="D3819">
            <v>1.58</v>
          </cell>
          <cell r="E3819">
            <v>39.299999999999997</v>
          </cell>
          <cell r="F3819">
            <v>217530.22</v>
          </cell>
          <cell r="G3819">
            <v>118020.38</v>
          </cell>
          <cell r="H3819">
            <v>0</v>
          </cell>
          <cell r="I3819">
            <v>0</v>
          </cell>
          <cell r="J3819">
            <v>0</v>
          </cell>
          <cell r="K3819">
            <v>118020.38</v>
          </cell>
        </row>
        <row r="3820">
          <cell r="A3820" t="str">
            <v>PILOES-RN</v>
          </cell>
          <cell r="B3820">
            <v>0</v>
          </cell>
          <cell r="C3820">
            <v>2538.59</v>
          </cell>
          <cell r="D3820">
            <v>0</v>
          </cell>
          <cell r="E3820">
            <v>0</v>
          </cell>
          <cell r="F3820">
            <v>2538.59</v>
          </cell>
          <cell r="G3820">
            <v>0</v>
          </cell>
          <cell r="H3820">
            <v>0</v>
          </cell>
          <cell r="I3820">
            <v>0</v>
          </cell>
          <cell r="J3820">
            <v>0</v>
          </cell>
          <cell r="K3820">
            <v>0</v>
          </cell>
        </row>
        <row r="3821">
          <cell r="A3821" t="str">
            <v>POCO BRANCO-RN</v>
          </cell>
          <cell r="B3821">
            <v>0</v>
          </cell>
          <cell r="C3821">
            <v>0</v>
          </cell>
          <cell r="D3821">
            <v>0</v>
          </cell>
          <cell r="E3821">
            <v>0</v>
          </cell>
          <cell r="F3821">
            <v>0</v>
          </cell>
          <cell r="G3821">
            <v>0</v>
          </cell>
          <cell r="H3821">
            <v>0</v>
          </cell>
          <cell r="I3821">
            <v>0</v>
          </cell>
          <cell r="J3821">
            <v>0</v>
          </cell>
          <cell r="K3821">
            <v>0</v>
          </cell>
        </row>
        <row r="3822">
          <cell r="A3822" t="str">
            <v>PORTALEGRE-RN</v>
          </cell>
          <cell r="B3822">
            <v>0</v>
          </cell>
          <cell r="C3822">
            <v>2538.59</v>
          </cell>
          <cell r="D3822">
            <v>0</v>
          </cell>
          <cell r="E3822">
            <v>0</v>
          </cell>
          <cell r="F3822">
            <v>2538.59</v>
          </cell>
          <cell r="G3822">
            <v>0</v>
          </cell>
          <cell r="H3822">
            <v>0</v>
          </cell>
          <cell r="I3822">
            <v>0</v>
          </cell>
          <cell r="J3822">
            <v>0</v>
          </cell>
          <cell r="K3822">
            <v>0</v>
          </cell>
        </row>
        <row r="3823">
          <cell r="A3823" t="str">
            <v>PORTO DO MANGUE-RN</v>
          </cell>
          <cell r="B3823">
            <v>193.25</v>
          </cell>
          <cell r="C3823">
            <v>37956.660000000003</v>
          </cell>
          <cell r="D3823">
            <v>0.06</v>
          </cell>
          <cell r="E3823">
            <v>0</v>
          </cell>
          <cell r="F3823">
            <v>38149.97</v>
          </cell>
          <cell r="G3823">
            <v>144.93</v>
          </cell>
          <cell r="H3823">
            <v>83237.78</v>
          </cell>
          <cell r="I3823">
            <v>0</v>
          </cell>
          <cell r="J3823">
            <v>0</v>
          </cell>
          <cell r="K3823">
            <v>83382.710000000006</v>
          </cell>
        </row>
        <row r="3824">
          <cell r="A3824" t="str">
            <v>PRESIDENTE JUSCELINO-RN</v>
          </cell>
          <cell r="B3824">
            <v>0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  <cell r="H3824">
            <v>0</v>
          </cell>
          <cell r="I3824">
            <v>0</v>
          </cell>
          <cell r="J3824">
            <v>0</v>
          </cell>
          <cell r="K3824">
            <v>0</v>
          </cell>
        </row>
        <row r="3825">
          <cell r="A3825" t="str">
            <v>PUREZA-RN</v>
          </cell>
          <cell r="B3825">
            <v>0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>
            <v>0</v>
          </cell>
          <cell r="H3825">
            <v>0</v>
          </cell>
          <cell r="I3825">
            <v>0</v>
          </cell>
          <cell r="J3825">
            <v>0</v>
          </cell>
          <cell r="K3825">
            <v>0</v>
          </cell>
        </row>
        <row r="3826">
          <cell r="A3826" t="str">
            <v>RAFAEL FERNANDES-RN</v>
          </cell>
          <cell r="B3826">
            <v>0</v>
          </cell>
          <cell r="C3826">
            <v>2538.59</v>
          </cell>
          <cell r="D3826">
            <v>0</v>
          </cell>
          <cell r="E3826">
            <v>0</v>
          </cell>
          <cell r="F3826">
            <v>2538.59</v>
          </cell>
          <cell r="G3826">
            <v>0</v>
          </cell>
          <cell r="H3826">
            <v>0</v>
          </cell>
          <cell r="I3826">
            <v>0</v>
          </cell>
          <cell r="J3826">
            <v>0</v>
          </cell>
          <cell r="K3826">
            <v>0</v>
          </cell>
        </row>
        <row r="3827">
          <cell r="A3827" t="str">
            <v>RAFAEL GODEIRO-RN</v>
          </cell>
          <cell r="B3827">
            <v>0</v>
          </cell>
          <cell r="C3827">
            <v>2538.59</v>
          </cell>
          <cell r="D3827">
            <v>0</v>
          </cell>
          <cell r="E3827">
            <v>0</v>
          </cell>
          <cell r="F3827">
            <v>2538.59</v>
          </cell>
          <cell r="G3827">
            <v>0</v>
          </cell>
          <cell r="H3827">
            <v>0</v>
          </cell>
          <cell r="I3827">
            <v>0</v>
          </cell>
          <cell r="J3827">
            <v>0</v>
          </cell>
          <cell r="K3827">
            <v>0</v>
          </cell>
        </row>
        <row r="3828">
          <cell r="A3828" t="str">
            <v>RIACHO DA CRUZ-RN</v>
          </cell>
          <cell r="B3828">
            <v>0</v>
          </cell>
          <cell r="C3828">
            <v>2538.59</v>
          </cell>
          <cell r="D3828">
            <v>0</v>
          </cell>
          <cell r="E3828">
            <v>0</v>
          </cell>
          <cell r="F3828">
            <v>2538.59</v>
          </cell>
          <cell r="G3828">
            <v>0</v>
          </cell>
          <cell r="H3828">
            <v>0</v>
          </cell>
          <cell r="I3828">
            <v>0</v>
          </cell>
          <cell r="J3828">
            <v>0</v>
          </cell>
          <cell r="K3828">
            <v>0</v>
          </cell>
        </row>
        <row r="3829">
          <cell r="A3829" t="str">
            <v>RIACHO DE SANTANA-RN</v>
          </cell>
          <cell r="B3829">
            <v>0</v>
          </cell>
          <cell r="C3829">
            <v>2538.59</v>
          </cell>
          <cell r="D3829">
            <v>0</v>
          </cell>
          <cell r="E3829">
            <v>0</v>
          </cell>
          <cell r="F3829">
            <v>2538.59</v>
          </cell>
          <cell r="G3829">
            <v>0</v>
          </cell>
          <cell r="H3829">
            <v>0</v>
          </cell>
          <cell r="I3829">
            <v>0</v>
          </cell>
          <cell r="J3829">
            <v>0</v>
          </cell>
          <cell r="K3829">
            <v>0</v>
          </cell>
        </row>
        <row r="3830">
          <cell r="A3830" t="str">
            <v>RIACHUELO-RN</v>
          </cell>
          <cell r="B3830">
            <v>0</v>
          </cell>
          <cell r="C3830">
            <v>0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  <cell r="H3830">
            <v>0</v>
          </cell>
          <cell r="I3830">
            <v>0</v>
          </cell>
          <cell r="J3830">
            <v>0</v>
          </cell>
          <cell r="K3830">
            <v>0</v>
          </cell>
        </row>
        <row r="3831">
          <cell r="A3831" t="str">
            <v>RIO DO FOGO-RN</v>
          </cell>
          <cell r="B3831">
            <v>0</v>
          </cell>
          <cell r="C3831">
            <v>0</v>
          </cell>
          <cell r="D3831">
            <v>0</v>
          </cell>
          <cell r="E3831">
            <v>0</v>
          </cell>
          <cell r="F3831">
            <v>0</v>
          </cell>
          <cell r="G3831">
            <v>0</v>
          </cell>
          <cell r="H3831">
            <v>0</v>
          </cell>
          <cell r="I3831">
            <v>0</v>
          </cell>
          <cell r="J3831">
            <v>0</v>
          </cell>
          <cell r="K3831">
            <v>0</v>
          </cell>
        </row>
        <row r="3832">
          <cell r="A3832" t="str">
            <v>RODOLFO FERNANDES-RN</v>
          </cell>
          <cell r="B3832">
            <v>0</v>
          </cell>
          <cell r="C3832">
            <v>2538.59</v>
          </cell>
          <cell r="D3832">
            <v>0</v>
          </cell>
          <cell r="E3832">
            <v>0</v>
          </cell>
          <cell r="F3832">
            <v>2538.59</v>
          </cell>
          <cell r="G3832">
            <v>0</v>
          </cell>
          <cell r="H3832">
            <v>0</v>
          </cell>
          <cell r="I3832">
            <v>0</v>
          </cell>
          <cell r="J3832">
            <v>0</v>
          </cell>
          <cell r="K3832">
            <v>0</v>
          </cell>
        </row>
        <row r="3833">
          <cell r="A3833" t="str">
            <v>RUY BARBOSA-RN</v>
          </cell>
          <cell r="B3833">
            <v>0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  <cell r="G3833">
            <v>0</v>
          </cell>
          <cell r="H3833">
            <v>0</v>
          </cell>
          <cell r="I3833">
            <v>0</v>
          </cell>
          <cell r="J3833">
            <v>0</v>
          </cell>
          <cell r="K3833">
            <v>0</v>
          </cell>
        </row>
        <row r="3834">
          <cell r="A3834" t="str">
            <v>SANTA CRUZ-RN</v>
          </cell>
          <cell r="B3834">
            <v>0</v>
          </cell>
          <cell r="C3834">
            <v>0</v>
          </cell>
          <cell r="D3834">
            <v>0</v>
          </cell>
          <cell r="E3834">
            <v>0</v>
          </cell>
          <cell r="F3834">
            <v>0</v>
          </cell>
          <cell r="G3834">
            <v>0</v>
          </cell>
          <cell r="H3834">
            <v>0</v>
          </cell>
          <cell r="I3834">
            <v>0</v>
          </cell>
          <cell r="J3834">
            <v>0</v>
          </cell>
          <cell r="K3834">
            <v>0</v>
          </cell>
        </row>
        <row r="3835">
          <cell r="A3835" t="str">
            <v>SANTA MARIA-RN</v>
          </cell>
          <cell r="B3835">
            <v>0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  <cell r="H3835">
            <v>0</v>
          </cell>
          <cell r="I3835">
            <v>0</v>
          </cell>
          <cell r="J3835">
            <v>0</v>
          </cell>
          <cell r="K3835">
            <v>0</v>
          </cell>
        </row>
        <row r="3836">
          <cell r="A3836" t="str">
            <v>SANTANA DO MATOS-RN</v>
          </cell>
          <cell r="B3836">
            <v>0</v>
          </cell>
          <cell r="C3836">
            <v>0</v>
          </cell>
          <cell r="D3836">
            <v>0</v>
          </cell>
          <cell r="E3836">
            <v>0</v>
          </cell>
          <cell r="F3836">
            <v>0</v>
          </cell>
          <cell r="G3836">
            <v>0</v>
          </cell>
          <cell r="H3836">
            <v>0</v>
          </cell>
          <cell r="I3836">
            <v>0</v>
          </cell>
          <cell r="J3836">
            <v>0</v>
          </cell>
          <cell r="K3836">
            <v>0</v>
          </cell>
        </row>
        <row r="3837">
          <cell r="A3837" t="str">
            <v>SANTANA DO SERIDO-RN</v>
          </cell>
          <cell r="B3837">
            <v>0</v>
          </cell>
          <cell r="C3837">
            <v>2538.59</v>
          </cell>
          <cell r="D3837">
            <v>0</v>
          </cell>
          <cell r="E3837">
            <v>0</v>
          </cell>
          <cell r="F3837">
            <v>2538.59</v>
          </cell>
          <cell r="G3837">
            <v>0</v>
          </cell>
          <cell r="H3837">
            <v>0</v>
          </cell>
          <cell r="I3837">
            <v>0</v>
          </cell>
          <cell r="J3837">
            <v>0</v>
          </cell>
          <cell r="K3837">
            <v>0</v>
          </cell>
        </row>
        <row r="3838">
          <cell r="A3838" t="str">
            <v>SANTO ANTONIO-RN</v>
          </cell>
          <cell r="B3838">
            <v>0</v>
          </cell>
          <cell r="C3838">
            <v>0</v>
          </cell>
          <cell r="D3838">
            <v>0</v>
          </cell>
          <cell r="E3838">
            <v>0</v>
          </cell>
          <cell r="F3838">
            <v>0</v>
          </cell>
          <cell r="G3838">
            <v>0</v>
          </cell>
          <cell r="H3838">
            <v>0</v>
          </cell>
          <cell r="I3838">
            <v>0</v>
          </cell>
          <cell r="J3838">
            <v>0</v>
          </cell>
          <cell r="K3838">
            <v>0</v>
          </cell>
        </row>
        <row r="3839">
          <cell r="A3839" t="str">
            <v>SAO BENTO DO NORTE-RN</v>
          </cell>
          <cell r="B3839">
            <v>0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  <cell r="H3839">
            <v>0</v>
          </cell>
          <cell r="I3839">
            <v>0</v>
          </cell>
          <cell r="J3839">
            <v>0</v>
          </cell>
          <cell r="K3839">
            <v>0</v>
          </cell>
        </row>
        <row r="3840">
          <cell r="A3840" t="str">
            <v>SAO BENTO DO TRAIRI-RN</v>
          </cell>
          <cell r="B3840">
            <v>0</v>
          </cell>
          <cell r="C3840">
            <v>0</v>
          </cell>
          <cell r="D3840">
            <v>0</v>
          </cell>
          <cell r="E3840">
            <v>0</v>
          </cell>
          <cell r="F3840">
            <v>0</v>
          </cell>
          <cell r="G3840">
            <v>0</v>
          </cell>
          <cell r="H3840">
            <v>0</v>
          </cell>
          <cell r="I3840">
            <v>0</v>
          </cell>
          <cell r="J3840">
            <v>0</v>
          </cell>
          <cell r="K3840">
            <v>0</v>
          </cell>
        </row>
        <row r="3841">
          <cell r="A3841" t="str">
            <v>SAO FERNANDO-RN</v>
          </cell>
          <cell r="B3841">
            <v>0</v>
          </cell>
          <cell r="C3841">
            <v>2538.59</v>
          </cell>
          <cell r="D3841">
            <v>0</v>
          </cell>
          <cell r="E3841">
            <v>0</v>
          </cell>
          <cell r="F3841">
            <v>2538.59</v>
          </cell>
          <cell r="G3841">
            <v>0</v>
          </cell>
          <cell r="H3841">
            <v>0</v>
          </cell>
          <cell r="I3841">
            <v>0</v>
          </cell>
          <cell r="J3841">
            <v>0</v>
          </cell>
          <cell r="K3841">
            <v>0</v>
          </cell>
        </row>
        <row r="3842">
          <cell r="A3842" t="str">
            <v>SAO FRANCISCO DO OESTE-RN</v>
          </cell>
          <cell r="B3842">
            <v>0</v>
          </cell>
          <cell r="C3842">
            <v>2538.59</v>
          </cell>
          <cell r="D3842">
            <v>0</v>
          </cell>
          <cell r="E3842">
            <v>0</v>
          </cell>
          <cell r="F3842">
            <v>2538.59</v>
          </cell>
          <cell r="G3842">
            <v>0</v>
          </cell>
          <cell r="H3842">
            <v>0</v>
          </cell>
          <cell r="I3842">
            <v>0</v>
          </cell>
          <cell r="J3842">
            <v>0</v>
          </cell>
          <cell r="K3842">
            <v>0</v>
          </cell>
        </row>
        <row r="3843">
          <cell r="A3843" t="str">
            <v>SAO GONCALO DO AMARANTE-RN</v>
          </cell>
          <cell r="B3843">
            <v>0</v>
          </cell>
          <cell r="C3843">
            <v>0</v>
          </cell>
          <cell r="D3843">
            <v>0</v>
          </cell>
          <cell r="E3843">
            <v>0</v>
          </cell>
          <cell r="F3843">
            <v>0</v>
          </cell>
          <cell r="G3843">
            <v>0</v>
          </cell>
          <cell r="H3843">
            <v>0</v>
          </cell>
          <cell r="I3843">
            <v>0</v>
          </cell>
          <cell r="J3843">
            <v>0</v>
          </cell>
          <cell r="K3843">
            <v>0</v>
          </cell>
        </row>
        <row r="3844">
          <cell r="A3844" t="str">
            <v>SAO JOAO DO SABUGI-RN</v>
          </cell>
          <cell r="B3844">
            <v>0</v>
          </cell>
          <cell r="C3844">
            <v>2538.59</v>
          </cell>
          <cell r="D3844">
            <v>0</v>
          </cell>
          <cell r="E3844">
            <v>0</v>
          </cell>
          <cell r="F3844">
            <v>2538.59</v>
          </cell>
          <cell r="G3844">
            <v>0</v>
          </cell>
          <cell r="H3844">
            <v>0</v>
          </cell>
          <cell r="I3844">
            <v>0</v>
          </cell>
          <cell r="J3844">
            <v>0</v>
          </cell>
          <cell r="K3844">
            <v>0</v>
          </cell>
        </row>
        <row r="3845">
          <cell r="A3845" t="str">
            <v>SAO JOSE DE MIPIBU-RN</v>
          </cell>
          <cell r="B3845">
            <v>0</v>
          </cell>
          <cell r="C3845">
            <v>0</v>
          </cell>
          <cell r="D3845">
            <v>0</v>
          </cell>
          <cell r="E3845">
            <v>0</v>
          </cell>
          <cell r="F3845">
            <v>0</v>
          </cell>
          <cell r="G3845">
            <v>0</v>
          </cell>
          <cell r="H3845">
            <v>0</v>
          </cell>
          <cell r="I3845">
            <v>0</v>
          </cell>
          <cell r="J3845">
            <v>0</v>
          </cell>
          <cell r="K3845">
            <v>0</v>
          </cell>
        </row>
        <row r="3846">
          <cell r="A3846" t="str">
            <v>SAO JOSE DO CAMPESTRE-RN</v>
          </cell>
          <cell r="B3846">
            <v>0</v>
          </cell>
          <cell r="C3846">
            <v>0</v>
          </cell>
          <cell r="D3846">
            <v>0</v>
          </cell>
          <cell r="E3846">
            <v>0</v>
          </cell>
          <cell r="F3846">
            <v>0</v>
          </cell>
          <cell r="G3846">
            <v>0</v>
          </cell>
          <cell r="H3846">
            <v>0</v>
          </cell>
          <cell r="I3846">
            <v>0</v>
          </cell>
          <cell r="J3846">
            <v>0</v>
          </cell>
          <cell r="K3846">
            <v>0</v>
          </cell>
        </row>
        <row r="3847">
          <cell r="A3847" t="str">
            <v>SAO JOSE DO SERIDO-RN</v>
          </cell>
          <cell r="B3847">
            <v>0</v>
          </cell>
          <cell r="C3847">
            <v>2538.59</v>
          </cell>
          <cell r="D3847">
            <v>0</v>
          </cell>
          <cell r="E3847">
            <v>0</v>
          </cell>
          <cell r="F3847">
            <v>2538.59</v>
          </cell>
          <cell r="G3847">
            <v>0</v>
          </cell>
          <cell r="H3847">
            <v>0</v>
          </cell>
          <cell r="I3847">
            <v>0</v>
          </cell>
          <cell r="J3847">
            <v>0</v>
          </cell>
          <cell r="K3847">
            <v>0</v>
          </cell>
        </row>
        <row r="3848">
          <cell r="A3848" t="str">
            <v>SAO MIGUEL DE TOUROS-RN</v>
          </cell>
          <cell r="B3848">
            <v>0</v>
          </cell>
          <cell r="C3848">
            <v>0</v>
          </cell>
          <cell r="D3848">
            <v>0</v>
          </cell>
          <cell r="E3848">
            <v>0</v>
          </cell>
          <cell r="F3848">
            <v>0</v>
          </cell>
          <cell r="G3848">
            <v>0</v>
          </cell>
          <cell r="H3848">
            <v>0</v>
          </cell>
          <cell r="I3848">
            <v>0</v>
          </cell>
          <cell r="J3848">
            <v>0</v>
          </cell>
          <cell r="K3848">
            <v>0</v>
          </cell>
        </row>
        <row r="3849">
          <cell r="A3849" t="str">
            <v>SAO MIGUEL-RN</v>
          </cell>
          <cell r="B3849">
            <v>0</v>
          </cell>
          <cell r="C3849">
            <v>3300.17</v>
          </cell>
          <cell r="D3849">
            <v>0</v>
          </cell>
          <cell r="E3849">
            <v>0</v>
          </cell>
          <cell r="F3849">
            <v>3300.17</v>
          </cell>
          <cell r="G3849">
            <v>0</v>
          </cell>
          <cell r="H3849">
            <v>0</v>
          </cell>
          <cell r="I3849">
            <v>0</v>
          </cell>
          <cell r="J3849">
            <v>0</v>
          </cell>
          <cell r="K3849">
            <v>0</v>
          </cell>
        </row>
        <row r="3850">
          <cell r="A3850" t="str">
            <v>SAO PAULO DO POTENGI-RN</v>
          </cell>
          <cell r="B3850">
            <v>0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  <cell r="G3850">
            <v>0</v>
          </cell>
          <cell r="H3850">
            <v>0</v>
          </cell>
          <cell r="I3850">
            <v>0</v>
          </cell>
          <cell r="J3850">
            <v>0</v>
          </cell>
          <cell r="K3850">
            <v>0</v>
          </cell>
        </row>
        <row r="3851">
          <cell r="A3851" t="str">
            <v>SAO PEDRO-RN</v>
          </cell>
          <cell r="B3851">
            <v>0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  <cell r="H3851">
            <v>0</v>
          </cell>
          <cell r="I3851">
            <v>0</v>
          </cell>
          <cell r="J3851">
            <v>0</v>
          </cell>
          <cell r="K3851">
            <v>0</v>
          </cell>
        </row>
        <row r="3852">
          <cell r="A3852" t="str">
            <v>SAO RAFAEL-RN</v>
          </cell>
          <cell r="B3852">
            <v>0</v>
          </cell>
          <cell r="C3852">
            <v>2538.59</v>
          </cell>
          <cell r="D3852">
            <v>0</v>
          </cell>
          <cell r="E3852">
            <v>0</v>
          </cell>
          <cell r="F3852">
            <v>2538.59</v>
          </cell>
          <cell r="G3852">
            <v>0</v>
          </cell>
          <cell r="H3852">
            <v>0</v>
          </cell>
          <cell r="I3852">
            <v>0</v>
          </cell>
          <cell r="J3852">
            <v>0</v>
          </cell>
          <cell r="K3852">
            <v>0</v>
          </cell>
        </row>
        <row r="3853">
          <cell r="A3853" t="str">
            <v>SAO TOME-RN</v>
          </cell>
          <cell r="B3853">
            <v>0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  <cell r="G3853">
            <v>0</v>
          </cell>
          <cell r="H3853">
            <v>0</v>
          </cell>
          <cell r="I3853">
            <v>0</v>
          </cell>
          <cell r="J3853">
            <v>0</v>
          </cell>
          <cell r="K3853">
            <v>0</v>
          </cell>
        </row>
        <row r="3854">
          <cell r="A3854" t="str">
            <v>SAO VICENTE-RN</v>
          </cell>
          <cell r="B3854">
            <v>0</v>
          </cell>
          <cell r="C3854">
            <v>2538.59</v>
          </cell>
          <cell r="D3854">
            <v>0</v>
          </cell>
          <cell r="E3854">
            <v>0</v>
          </cell>
          <cell r="F3854">
            <v>2538.59</v>
          </cell>
          <cell r="G3854">
            <v>0</v>
          </cell>
          <cell r="H3854">
            <v>0</v>
          </cell>
          <cell r="I3854">
            <v>0</v>
          </cell>
          <cell r="J3854">
            <v>0</v>
          </cell>
          <cell r="K3854">
            <v>0</v>
          </cell>
        </row>
        <row r="3855">
          <cell r="A3855" t="str">
            <v>SENADOR ELOI DE SOUZA-RN</v>
          </cell>
          <cell r="B3855">
            <v>0</v>
          </cell>
          <cell r="C3855">
            <v>0</v>
          </cell>
          <cell r="D3855">
            <v>0</v>
          </cell>
          <cell r="E3855">
            <v>0</v>
          </cell>
          <cell r="F3855">
            <v>0</v>
          </cell>
          <cell r="G3855">
            <v>0</v>
          </cell>
          <cell r="H3855">
            <v>0</v>
          </cell>
          <cell r="I3855">
            <v>0</v>
          </cell>
          <cell r="J3855">
            <v>0</v>
          </cell>
          <cell r="K3855">
            <v>0</v>
          </cell>
        </row>
        <row r="3856">
          <cell r="A3856" t="str">
            <v>SENADOR GEORGINO AVELINO-RN</v>
          </cell>
          <cell r="B3856">
            <v>0</v>
          </cell>
          <cell r="C3856">
            <v>0</v>
          </cell>
          <cell r="D3856">
            <v>0</v>
          </cell>
          <cell r="E3856">
            <v>0</v>
          </cell>
          <cell r="F3856">
            <v>0</v>
          </cell>
          <cell r="G3856">
            <v>0</v>
          </cell>
          <cell r="H3856">
            <v>0</v>
          </cell>
          <cell r="I3856">
            <v>0</v>
          </cell>
          <cell r="J3856">
            <v>0</v>
          </cell>
          <cell r="K3856">
            <v>0</v>
          </cell>
        </row>
        <row r="3857">
          <cell r="A3857" t="str">
            <v>SERRA DE SAO BENTO-RN</v>
          </cell>
          <cell r="B3857">
            <v>0</v>
          </cell>
          <cell r="C3857">
            <v>0</v>
          </cell>
          <cell r="D3857">
            <v>0</v>
          </cell>
          <cell r="E3857">
            <v>0</v>
          </cell>
          <cell r="F3857">
            <v>0</v>
          </cell>
          <cell r="G3857">
            <v>0</v>
          </cell>
          <cell r="H3857">
            <v>0</v>
          </cell>
          <cell r="I3857">
            <v>0</v>
          </cell>
          <cell r="J3857">
            <v>0</v>
          </cell>
          <cell r="K3857">
            <v>0</v>
          </cell>
        </row>
        <row r="3858">
          <cell r="A3858" t="str">
            <v>SERRA DO MEL-RN</v>
          </cell>
          <cell r="B3858">
            <v>60948.85</v>
          </cell>
          <cell r="C3858">
            <v>241013.58</v>
          </cell>
          <cell r="D3858">
            <v>332803.05</v>
          </cell>
          <cell r="E3858">
            <v>41902.93</v>
          </cell>
          <cell r="F3858">
            <v>676668.41</v>
          </cell>
          <cell r="G3858">
            <v>21958.62</v>
          </cell>
          <cell r="H3858">
            <v>0</v>
          </cell>
          <cell r="I3858">
            <v>0</v>
          </cell>
          <cell r="J3858">
            <v>0</v>
          </cell>
          <cell r="K3858">
            <v>21958.62</v>
          </cell>
        </row>
        <row r="3859">
          <cell r="A3859" t="str">
            <v>SERRA NEGRA DO NORTE-RN</v>
          </cell>
          <cell r="B3859">
            <v>0</v>
          </cell>
          <cell r="C3859">
            <v>2538.59</v>
          </cell>
          <cell r="D3859">
            <v>0</v>
          </cell>
          <cell r="E3859">
            <v>0</v>
          </cell>
          <cell r="F3859">
            <v>2538.59</v>
          </cell>
          <cell r="G3859">
            <v>0</v>
          </cell>
          <cell r="H3859">
            <v>0</v>
          </cell>
          <cell r="I3859">
            <v>0</v>
          </cell>
          <cell r="J3859">
            <v>0</v>
          </cell>
          <cell r="K3859">
            <v>0</v>
          </cell>
        </row>
        <row r="3860">
          <cell r="A3860" t="str">
            <v>SERRINHA DOS PINTOS-RN</v>
          </cell>
          <cell r="B3860">
            <v>0</v>
          </cell>
          <cell r="C3860">
            <v>2538.59</v>
          </cell>
          <cell r="D3860">
            <v>0</v>
          </cell>
          <cell r="E3860">
            <v>0</v>
          </cell>
          <cell r="F3860">
            <v>2538.59</v>
          </cell>
          <cell r="G3860">
            <v>0</v>
          </cell>
          <cell r="H3860">
            <v>0</v>
          </cell>
          <cell r="I3860">
            <v>0</v>
          </cell>
          <cell r="J3860">
            <v>0</v>
          </cell>
          <cell r="K3860">
            <v>0</v>
          </cell>
        </row>
        <row r="3861">
          <cell r="A3861" t="str">
            <v>SERRINHA-RN</v>
          </cell>
          <cell r="B3861">
            <v>0</v>
          </cell>
          <cell r="C3861">
            <v>0</v>
          </cell>
          <cell r="D3861">
            <v>0</v>
          </cell>
          <cell r="E3861">
            <v>0</v>
          </cell>
          <cell r="F3861">
            <v>0</v>
          </cell>
          <cell r="G3861">
            <v>0</v>
          </cell>
          <cell r="H3861">
            <v>0</v>
          </cell>
          <cell r="I3861">
            <v>0</v>
          </cell>
          <cell r="J3861">
            <v>0</v>
          </cell>
          <cell r="K3861">
            <v>0</v>
          </cell>
        </row>
        <row r="3862">
          <cell r="A3862" t="str">
            <v>SEVERIANO MELO-RN</v>
          </cell>
          <cell r="B3862">
            <v>0</v>
          </cell>
          <cell r="C3862">
            <v>2538.59</v>
          </cell>
          <cell r="D3862">
            <v>0</v>
          </cell>
          <cell r="E3862">
            <v>0</v>
          </cell>
          <cell r="F3862">
            <v>2538.59</v>
          </cell>
          <cell r="G3862">
            <v>0</v>
          </cell>
          <cell r="H3862">
            <v>0</v>
          </cell>
          <cell r="I3862">
            <v>0</v>
          </cell>
          <cell r="J3862">
            <v>0</v>
          </cell>
          <cell r="K3862">
            <v>0</v>
          </cell>
        </row>
        <row r="3863">
          <cell r="A3863" t="str">
            <v>SITIO NOVO-RN</v>
          </cell>
          <cell r="B3863">
            <v>0</v>
          </cell>
          <cell r="C3863">
            <v>0</v>
          </cell>
          <cell r="D3863">
            <v>0</v>
          </cell>
          <cell r="E3863">
            <v>0</v>
          </cell>
          <cell r="F3863">
            <v>0</v>
          </cell>
          <cell r="G3863">
            <v>0</v>
          </cell>
          <cell r="H3863">
            <v>0</v>
          </cell>
          <cell r="I3863">
            <v>0</v>
          </cell>
          <cell r="J3863">
            <v>0</v>
          </cell>
          <cell r="K3863">
            <v>0</v>
          </cell>
        </row>
        <row r="3864">
          <cell r="A3864" t="str">
            <v>TABOLEIRO GRANDE-RN</v>
          </cell>
          <cell r="B3864">
            <v>0</v>
          </cell>
          <cell r="C3864">
            <v>2538.59</v>
          </cell>
          <cell r="D3864">
            <v>0</v>
          </cell>
          <cell r="E3864">
            <v>0</v>
          </cell>
          <cell r="F3864">
            <v>2538.59</v>
          </cell>
          <cell r="G3864">
            <v>0</v>
          </cell>
          <cell r="H3864">
            <v>0</v>
          </cell>
          <cell r="I3864">
            <v>0</v>
          </cell>
          <cell r="J3864">
            <v>0</v>
          </cell>
          <cell r="K3864">
            <v>0</v>
          </cell>
        </row>
        <row r="3865">
          <cell r="A3865" t="str">
            <v>TAIPU-RN</v>
          </cell>
          <cell r="B3865">
            <v>0</v>
          </cell>
          <cell r="C3865">
            <v>0</v>
          </cell>
          <cell r="D3865">
            <v>0</v>
          </cell>
          <cell r="E3865">
            <v>0</v>
          </cell>
          <cell r="F3865">
            <v>0</v>
          </cell>
          <cell r="G3865">
            <v>0</v>
          </cell>
          <cell r="H3865">
            <v>0</v>
          </cell>
          <cell r="I3865">
            <v>0</v>
          </cell>
          <cell r="J3865">
            <v>0</v>
          </cell>
          <cell r="K3865">
            <v>0</v>
          </cell>
        </row>
        <row r="3866">
          <cell r="A3866" t="str">
            <v>TANGARA-RN</v>
          </cell>
          <cell r="B3866">
            <v>0</v>
          </cell>
          <cell r="C3866">
            <v>0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  <cell r="H3866">
            <v>0</v>
          </cell>
          <cell r="I3866">
            <v>0</v>
          </cell>
          <cell r="J3866">
            <v>0</v>
          </cell>
          <cell r="K3866">
            <v>0</v>
          </cell>
        </row>
        <row r="3867">
          <cell r="A3867" t="str">
            <v>TENENTE ANANIAS-RN</v>
          </cell>
          <cell r="B3867">
            <v>0</v>
          </cell>
          <cell r="C3867">
            <v>2538.59</v>
          </cell>
          <cell r="D3867">
            <v>0</v>
          </cell>
          <cell r="E3867">
            <v>0</v>
          </cell>
          <cell r="F3867">
            <v>2538.59</v>
          </cell>
          <cell r="G3867">
            <v>0</v>
          </cell>
          <cell r="H3867">
            <v>0</v>
          </cell>
          <cell r="I3867">
            <v>0</v>
          </cell>
          <cell r="J3867">
            <v>0</v>
          </cell>
          <cell r="K3867">
            <v>0</v>
          </cell>
        </row>
        <row r="3868">
          <cell r="A3868" t="str">
            <v>TENENTE LAURENTINO CRUZ-RN</v>
          </cell>
          <cell r="B3868">
            <v>0</v>
          </cell>
          <cell r="C3868">
            <v>2538.59</v>
          </cell>
          <cell r="D3868">
            <v>0</v>
          </cell>
          <cell r="E3868">
            <v>0</v>
          </cell>
          <cell r="F3868">
            <v>2538.59</v>
          </cell>
          <cell r="G3868">
            <v>0</v>
          </cell>
          <cell r="H3868">
            <v>0</v>
          </cell>
          <cell r="I3868">
            <v>0</v>
          </cell>
          <cell r="J3868">
            <v>0</v>
          </cell>
          <cell r="K3868">
            <v>0</v>
          </cell>
        </row>
        <row r="3869">
          <cell r="A3869" t="str">
            <v>TIBAU DO SUL-RN</v>
          </cell>
          <cell r="B3869">
            <v>0</v>
          </cell>
          <cell r="C3869">
            <v>0</v>
          </cell>
          <cell r="D3869">
            <v>0</v>
          </cell>
          <cell r="E3869">
            <v>0</v>
          </cell>
          <cell r="F3869">
            <v>0</v>
          </cell>
          <cell r="G3869">
            <v>0</v>
          </cell>
          <cell r="H3869">
            <v>0</v>
          </cell>
          <cell r="I3869">
            <v>0</v>
          </cell>
          <cell r="J3869">
            <v>0</v>
          </cell>
          <cell r="K3869">
            <v>0</v>
          </cell>
        </row>
        <row r="3870">
          <cell r="A3870" t="str">
            <v>TIBAU-RN</v>
          </cell>
          <cell r="B3870">
            <v>0</v>
          </cell>
          <cell r="C3870">
            <v>276326.11</v>
          </cell>
          <cell r="D3870">
            <v>332815.05</v>
          </cell>
          <cell r="E3870">
            <v>41932.410000000003</v>
          </cell>
          <cell r="F3870">
            <v>651073.56999999995</v>
          </cell>
          <cell r="G3870">
            <v>0</v>
          </cell>
          <cell r="H3870">
            <v>10710.69</v>
          </cell>
          <cell r="I3870">
            <v>0</v>
          </cell>
          <cell r="J3870">
            <v>0</v>
          </cell>
          <cell r="K3870">
            <v>10710.69</v>
          </cell>
        </row>
        <row r="3871">
          <cell r="A3871" t="str">
            <v>TIMBAUBA DOS BATISTAS-RN</v>
          </cell>
          <cell r="B3871">
            <v>0</v>
          </cell>
          <cell r="C3871">
            <v>2538.59</v>
          </cell>
          <cell r="D3871">
            <v>0</v>
          </cell>
          <cell r="E3871">
            <v>0</v>
          </cell>
          <cell r="F3871">
            <v>2538.59</v>
          </cell>
          <cell r="G3871">
            <v>0</v>
          </cell>
          <cell r="H3871">
            <v>0</v>
          </cell>
          <cell r="I3871">
            <v>0</v>
          </cell>
          <cell r="J3871">
            <v>0</v>
          </cell>
          <cell r="K3871">
            <v>0</v>
          </cell>
        </row>
        <row r="3872">
          <cell r="A3872" t="str">
            <v>TOUROS-RN</v>
          </cell>
          <cell r="B3872">
            <v>0</v>
          </cell>
          <cell r="C3872">
            <v>0</v>
          </cell>
          <cell r="D3872">
            <v>0</v>
          </cell>
          <cell r="E3872">
            <v>0</v>
          </cell>
          <cell r="F3872">
            <v>0</v>
          </cell>
          <cell r="G3872">
            <v>0</v>
          </cell>
          <cell r="H3872">
            <v>0</v>
          </cell>
          <cell r="I3872">
            <v>0</v>
          </cell>
          <cell r="J3872">
            <v>0</v>
          </cell>
          <cell r="K3872">
            <v>0</v>
          </cell>
        </row>
        <row r="3873">
          <cell r="A3873" t="str">
            <v>TRIUNFO POTIGUAR-RN</v>
          </cell>
          <cell r="B3873">
            <v>0</v>
          </cell>
          <cell r="C3873">
            <v>2538.59</v>
          </cell>
          <cell r="D3873">
            <v>0</v>
          </cell>
          <cell r="E3873">
            <v>0</v>
          </cell>
          <cell r="F3873">
            <v>2538.59</v>
          </cell>
          <cell r="G3873">
            <v>0</v>
          </cell>
          <cell r="H3873">
            <v>0</v>
          </cell>
          <cell r="I3873">
            <v>0</v>
          </cell>
          <cell r="J3873">
            <v>0</v>
          </cell>
          <cell r="K3873">
            <v>0</v>
          </cell>
        </row>
        <row r="3874">
          <cell r="A3874" t="str">
            <v>UMARIZAL-RN</v>
          </cell>
          <cell r="B3874">
            <v>0</v>
          </cell>
          <cell r="C3874">
            <v>2665.52</v>
          </cell>
          <cell r="D3874">
            <v>0</v>
          </cell>
          <cell r="E3874">
            <v>0</v>
          </cell>
          <cell r="F3874">
            <v>2665.52</v>
          </cell>
          <cell r="G3874">
            <v>0</v>
          </cell>
          <cell r="H3874">
            <v>0</v>
          </cell>
          <cell r="I3874">
            <v>0</v>
          </cell>
          <cell r="J3874">
            <v>0</v>
          </cell>
          <cell r="K3874">
            <v>0</v>
          </cell>
        </row>
        <row r="3875">
          <cell r="A3875" t="str">
            <v>UPANEMA-RN</v>
          </cell>
          <cell r="B3875">
            <v>80279.47</v>
          </cell>
          <cell r="C3875">
            <v>240984.13</v>
          </cell>
          <cell r="D3875">
            <v>332761.11</v>
          </cell>
          <cell r="E3875">
            <v>41749.839999999997</v>
          </cell>
          <cell r="F3875">
            <v>695774.55</v>
          </cell>
          <cell r="G3875">
            <v>62707.58</v>
          </cell>
          <cell r="H3875">
            <v>0</v>
          </cell>
          <cell r="I3875">
            <v>0</v>
          </cell>
          <cell r="J3875">
            <v>0</v>
          </cell>
          <cell r="K3875">
            <v>62707.58</v>
          </cell>
        </row>
        <row r="3876">
          <cell r="A3876" t="str">
            <v>VARZEA-RN</v>
          </cell>
          <cell r="B3876">
            <v>0</v>
          </cell>
          <cell r="C3876">
            <v>0</v>
          </cell>
          <cell r="D3876">
            <v>0</v>
          </cell>
          <cell r="E3876">
            <v>0</v>
          </cell>
          <cell r="F3876">
            <v>0</v>
          </cell>
          <cell r="G3876">
            <v>0</v>
          </cell>
          <cell r="H3876">
            <v>0</v>
          </cell>
          <cell r="I3876">
            <v>0</v>
          </cell>
          <cell r="J3876">
            <v>0</v>
          </cell>
          <cell r="K3876">
            <v>0</v>
          </cell>
        </row>
        <row r="3877">
          <cell r="A3877" t="str">
            <v>VENHA-VER-RN</v>
          </cell>
          <cell r="B3877">
            <v>0</v>
          </cell>
          <cell r="C3877">
            <v>2538.59</v>
          </cell>
          <cell r="D3877">
            <v>0</v>
          </cell>
          <cell r="E3877">
            <v>0</v>
          </cell>
          <cell r="F3877">
            <v>2538.59</v>
          </cell>
          <cell r="G3877">
            <v>0</v>
          </cell>
          <cell r="H3877">
            <v>0</v>
          </cell>
          <cell r="I3877">
            <v>0</v>
          </cell>
          <cell r="J3877">
            <v>0</v>
          </cell>
          <cell r="K3877">
            <v>0</v>
          </cell>
        </row>
        <row r="3878">
          <cell r="A3878" t="str">
            <v>VERA CRUZ-RN</v>
          </cell>
          <cell r="B3878">
            <v>0</v>
          </cell>
          <cell r="C3878">
            <v>0</v>
          </cell>
          <cell r="D3878">
            <v>0</v>
          </cell>
          <cell r="E3878">
            <v>0</v>
          </cell>
          <cell r="F3878">
            <v>0</v>
          </cell>
          <cell r="G3878">
            <v>0</v>
          </cell>
          <cell r="H3878">
            <v>0</v>
          </cell>
          <cell r="I3878">
            <v>0</v>
          </cell>
          <cell r="J3878">
            <v>0</v>
          </cell>
          <cell r="K3878">
            <v>0</v>
          </cell>
        </row>
        <row r="3879">
          <cell r="A3879" t="str">
            <v>VICOSA-RN</v>
          </cell>
          <cell r="B3879">
            <v>0</v>
          </cell>
          <cell r="C3879">
            <v>2538.59</v>
          </cell>
          <cell r="D3879">
            <v>0</v>
          </cell>
          <cell r="E3879">
            <v>0</v>
          </cell>
          <cell r="F3879">
            <v>2538.59</v>
          </cell>
          <cell r="G3879">
            <v>0</v>
          </cell>
          <cell r="H3879">
            <v>0</v>
          </cell>
          <cell r="I3879">
            <v>0</v>
          </cell>
          <cell r="J3879">
            <v>0</v>
          </cell>
          <cell r="K3879">
            <v>0</v>
          </cell>
        </row>
        <row r="3880">
          <cell r="A3880" t="str">
            <v>VILA FLOR-RN</v>
          </cell>
          <cell r="B3880">
            <v>0</v>
          </cell>
          <cell r="C3880">
            <v>0</v>
          </cell>
          <cell r="D3880">
            <v>0</v>
          </cell>
          <cell r="E3880">
            <v>0</v>
          </cell>
          <cell r="F3880">
            <v>0</v>
          </cell>
          <cell r="G3880">
            <v>0</v>
          </cell>
          <cell r="H3880">
            <v>0</v>
          </cell>
          <cell r="I3880">
            <v>0</v>
          </cell>
          <cell r="J3880">
            <v>0</v>
          </cell>
          <cell r="K3880">
            <v>0</v>
          </cell>
        </row>
        <row r="3881">
          <cell r="A3881" t="str">
            <v>ALTA FLORESTA D'OESTE-RO</v>
          </cell>
          <cell r="B3881">
            <v>0</v>
          </cell>
          <cell r="C3881">
            <v>0</v>
          </cell>
          <cell r="D3881">
            <v>0</v>
          </cell>
          <cell r="E3881">
            <v>0</v>
          </cell>
          <cell r="F3881">
            <v>0</v>
          </cell>
          <cell r="G3881">
            <v>0</v>
          </cell>
          <cell r="H3881">
            <v>0</v>
          </cell>
          <cell r="I3881">
            <v>0</v>
          </cell>
          <cell r="J3881">
            <v>0</v>
          </cell>
          <cell r="K3881">
            <v>0</v>
          </cell>
        </row>
        <row r="3882">
          <cell r="A3882" t="str">
            <v>ALTO ALEGRE DOS PARECIS-RO</v>
          </cell>
          <cell r="B3882">
            <v>0</v>
          </cell>
          <cell r="C3882">
            <v>0</v>
          </cell>
          <cell r="D3882">
            <v>0</v>
          </cell>
          <cell r="E3882">
            <v>0</v>
          </cell>
          <cell r="F3882">
            <v>0</v>
          </cell>
          <cell r="G3882">
            <v>0</v>
          </cell>
          <cell r="H3882">
            <v>0</v>
          </cell>
          <cell r="I3882">
            <v>0</v>
          </cell>
          <cell r="J3882">
            <v>0</v>
          </cell>
          <cell r="K3882">
            <v>0</v>
          </cell>
        </row>
        <row r="3883">
          <cell r="A3883" t="str">
            <v>ALTO PARAISO-RO</v>
          </cell>
          <cell r="B3883">
            <v>0</v>
          </cell>
          <cell r="C3883">
            <v>0</v>
          </cell>
          <cell r="D3883">
            <v>0</v>
          </cell>
          <cell r="E3883">
            <v>0</v>
          </cell>
          <cell r="F3883">
            <v>0</v>
          </cell>
          <cell r="G3883">
            <v>0</v>
          </cell>
          <cell r="H3883">
            <v>0</v>
          </cell>
          <cell r="I3883">
            <v>0</v>
          </cell>
          <cell r="J3883">
            <v>0</v>
          </cell>
          <cell r="K3883">
            <v>0</v>
          </cell>
        </row>
        <row r="3884">
          <cell r="A3884" t="str">
            <v>ALVORADA D'OESTE-RO</v>
          </cell>
          <cell r="B3884">
            <v>0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  <cell r="G3884">
            <v>0</v>
          </cell>
          <cell r="H3884">
            <v>0</v>
          </cell>
          <cell r="I3884">
            <v>0</v>
          </cell>
          <cell r="J3884">
            <v>0</v>
          </cell>
          <cell r="K3884">
            <v>0</v>
          </cell>
        </row>
        <row r="3885">
          <cell r="A3885" t="str">
            <v>ARIQUEMES-RO</v>
          </cell>
          <cell r="B3885">
            <v>0</v>
          </cell>
          <cell r="C3885">
            <v>0</v>
          </cell>
          <cell r="D3885">
            <v>0</v>
          </cell>
          <cell r="E3885">
            <v>0</v>
          </cell>
          <cell r="F3885">
            <v>0</v>
          </cell>
          <cell r="G3885">
            <v>0</v>
          </cell>
          <cell r="H3885">
            <v>0</v>
          </cell>
          <cell r="I3885">
            <v>0</v>
          </cell>
          <cell r="J3885">
            <v>0</v>
          </cell>
          <cell r="K3885">
            <v>0</v>
          </cell>
        </row>
        <row r="3886">
          <cell r="A3886" t="str">
            <v>BURITIS-RO</v>
          </cell>
          <cell r="B3886">
            <v>0</v>
          </cell>
          <cell r="C3886">
            <v>0</v>
          </cell>
          <cell r="D3886">
            <v>0</v>
          </cell>
          <cell r="E3886">
            <v>0</v>
          </cell>
          <cell r="F3886">
            <v>0</v>
          </cell>
          <cell r="G3886">
            <v>0</v>
          </cell>
          <cell r="H3886">
            <v>0</v>
          </cell>
          <cell r="I3886">
            <v>0</v>
          </cell>
          <cell r="J3886">
            <v>0</v>
          </cell>
          <cell r="K3886">
            <v>0</v>
          </cell>
        </row>
        <row r="3887">
          <cell r="A3887" t="str">
            <v>CABIXI-RO</v>
          </cell>
          <cell r="B3887">
            <v>0</v>
          </cell>
          <cell r="C3887">
            <v>0</v>
          </cell>
          <cell r="D3887">
            <v>0</v>
          </cell>
          <cell r="E3887">
            <v>0</v>
          </cell>
          <cell r="F3887">
            <v>0</v>
          </cell>
          <cell r="G3887">
            <v>0</v>
          </cell>
          <cell r="H3887">
            <v>0</v>
          </cell>
          <cell r="I3887">
            <v>0</v>
          </cell>
          <cell r="J3887">
            <v>0</v>
          </cell>
          <cell r="K3887">
            <v>0</v>
          </cell>
        </row>
        <row r="3888">
          <cell r="A3888" t="str">
            <v>CACAULANDIA-RO</v>
          </cell>
          <cell r="B3888">
            <v>0</v>
          </cell>
          <cell r="C3888">
            <v>0</v>
          </cell>
          <cell r="D3888">
            <v>0</v>
          </cell>
          <cell r="E3888">
            <v>0</v>
          </cell>
          <cell r="F3888">
            <v>0</v>
          </cell>
          <cell r="G3888">
            <v>0</v>
          </cell>
          <cell r="H3888">
            <v>0</v>
          </cell>
          <cell r="I3888">
            <v>0</v>
          </cell>
          <cell r="J3888">
            <v>0</v>
          </cell>
          <cell r="K3888">
            <v>0</v>
          </cell>
        </row>
        <row r="3889">
          <cell r="A3889" t="str">
            <v>CACOAL-RO</v>
          </cell>
          <cell r="B3889">
            <v>0</v>
          </cell>
          <cell r="C3889">
            <v>0</v>
          </cell>
          <cell r="D3889">
            <v>0</v>
          </cell>
          <cell r="E3889">
            <v>0</v>
          </cell>
          <cell r="F3889">
            <v>0</v>
          </cell>
          <cell r="G3889">
            <v>0</v>
          </cell>
          <cell r="H3889">
            <v>0</v>
          </cell>
          <cell r="I3889">
            <v>0</v>
          </cell>
          <cell r="J3889">
            <v>0</v>
          </cell>
          <cell r="K3889">
            <v>0</v>
          </cell>
        </row>
        <row r="3890">
          <cell r="A3890" t="str">
            <v>CAMPO NOVO DE RONDONIA-RO</v>
          </cell>
          <cell r="B3890">
            <v>0</v>
          </cell>
          <cell r="C3890">
            <v>0</v>
          </cell>
          <cell r="D3890">
            <v>0</v>
          </cell>
          <cell r="E3890">
            <v>0</v>
          </cell>
          <cell r="F3890">
            <v>0</v>
          </cell>
          <cell r="G3890">
            <v>0</v>
          </cell>
          <cell r="H3890">
            <v>0</v>
          </cell>
          <cell r="I3890">
            <v>0</v>
          </cell>
          <cell r="J3890">
            <v>0</v>
          </cell>
          <cell r="K3890">
            <v>0</v>
          </cell>
        </row>
        <row r="3891">
          <cell r="A3891" t="str">
            <v>CANDEIAS DO JAMARI-RO</v>
          </cell>
          <cell r="B3891">
            <v>0</v>
          </cell>
          <cell r="C3891">
            <v>0</v>
          </cell>
          <cell r="D3891">
            <v>0</v>
          </cell>
          <cell r="E3891">
            <v>0</v>
          </cell>
          <cell r="F3891">
            <v>0</v>
          </cell>
          <cell r="G3891">
            <v>0</v>
          </cell>
          <cell r="H3891">
            <v>0</v>
          </cell>
          <cell r="I3891">
            <v>0</v>
          </cell>
          <cell r="J3891">
            <v>0</v>
          </cell>
          <cell r="K3891">
            <v>0</v>
          </cell>
        </row>
        <row r="3892">
          <cell r="A3892" t="str">
            <v>CASTANHEIRAS-RO</v>
          </cell>
          <cell r="B3892">
            <v>0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  <cell r="H3892">
            <v>0</v>
          </cell>
          <cell r="I3892">
            <v>0</v>
          </cell>
          <cell r="J3892">
            <v>0</v>
          </cell>
          <cell r="K3892">
            <v>0</v>
          </cell>
        </row>
        <row r="3893">
          <cell r="A3893" t="str">
            <v>CEREJEIRAS-RO</v>
          </cell>
          <cell r="B3893">
            <v>0</v>
          </cell>
          <cell r="C3893">
            <v>0</v>
          </cell>
          <cell r="D3893">
            <v>0</v>
          </cell>
          <cell r="E3893">
            <v>0</v>
          </cell>
          <cell r="F3893">
            <v>0</v>
          </cell>
          <cell r="G3893">
            <v>0</v>
          </cell>
          <cell r="H3893">
            <v>0</v>
          </cell>
          <cell r="I3893">
            <v>0</v>
          </cell>
          <cell r="J3893">
            <v>0</v>
          </cell>
          <cell r="K3893">
            <v>0</v>
          </cell>
        </row>
        <row r="3894">
          <cell r="A3894" t="str">
            <v>CHUPINGUAIA-RO</v>
          </cell>
          <cell r="B3894">
            <v>0</v>
          </cell>
          <cell r="C3894">
            <v>0</v>
          </cell>
          <cell r="D3894">
            <v>0</v>
          </cell>
          <cell r="E3894">
            <v>0</v>
          </cell>
          <cell r="F3894">
            <v>0</v>
          </cell>
          <cell r="G3894">
            <v>0</v>
          </cell>
          <cell r="H3894">
            <v>0</v>
          </cell>
          <cell r="I3894">
            <v>0</v>
          </cell>
          <cell r="J3894">
            <v>0</v>
          </cell>
          <cell r="K3894">
            <v>0</v>
          </cell>
        </row>
        <row r="3895">
          <cell r="A3895" t="str">
            <v>COLORADO DO OESTE-RO</v>
          </cell>
          <cell r="B3895">
            <v>0</v>
          </cell>
          <cell r="C3895">
            <v>0</v>
          </cell>
          <cell r="D3895">
            <v>0</v>
          </cell>
          <cell r="E3895">
            <v>0</v>
          </cell>
          <cell r="F3895">
            <v>0</v>
          </cell>
          <cell r="G3895">
            <v>0</v>
          </cell>
          <cell r="H3895">
            <v>0</v>
          </cell>
          <cell r="I3895">
            <v>0</v>
          </cell>
          <cell r="J3895">
            <v>0</v>
          </cell>
          <cell r="K3895">
            <v>0</v>
          </cell>
        </row>
        <row r="3896">
          <cell r="A3896" t="str">
            <v>CORUMBIARA-RO</v>
          </cell>
          <cell r="B3896">
            <v>0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  <cell r="G3896">
            <v>0</v>
          </cell>
          <cell r="H3896">
            <v>0</v>
          </cell>
          <cell r="I3896">
            <v>0</v>
          </cell>
          <cell r="J3896">
            <v>0</v>
          </cell>
          <cell r="K3896">
            <v>0</v>
          </cell>
        </row>
        <row r="3897">
          <cell r="A3897" t="str">
            <v>COSTA MARQUES-RO</v>
          </cell>
          <cell r="B3897">
            <v>0</v>
          </cell>
          <cell r="C3897">
            <v>0</v>
          </cell>
          <cell r="D3897">
            <v>0</v>
          </cell>
          <cell r="E3897">
            <v>0</v>
          </cell>
          <cell r="F3897">
            <v>0</v>
          </cell>
          <cell r="G3897">
            <v>0</v>
          </cell>
          <cell r="H3897">
            <v>0</v>
          </cell>
          <cell r="I3897">
            <v>0</v>
          </cell>
          <cell r="J3897">
            <v>0</v>
          </cell>
          <cell r="K3897">
            <v>0</v>
          </cell>
        </row>
        <row r="3898">
          <cell r="A3898" t="str">
            <v>CUJUBIM-RO</v>
          </cell>
          <cell r="B3898">
            <v>0</v>
          </cell>
          <cell r="C3898">
            <v>0</v>
          </cell>
          <cell r="D3898">
            <v>0</v>
          </cell>
          <cell r="E3898">
            <v>0</v>
          </cell>
          <cell r="F3898">
            <v>0</v>
          </cell>
          <cell r="G3898">
            <v>0</v>
          </cell>
          <cell r="H3898">
            <v>0</v>
          </cell>
          <cell r="I3898">
            <v>0</v>
          </cell>
          <cell r="J3898">
            <v>0</v>
          </cell>
          <cell r="K3898">
            <v>0</v>
          </cell>
        </row>
        <row r="3899">
          <cell r="A3899" t="str">
            <v>ESPIGAO D'OESTE-RO</v>
          </cell>
          <cell r="B3899">
            <v>0</v>
          </cell>
          <cell r="C3899">
            <v>0</v>
          </cell>
          <cell r="D3899">
            <v>0</v>
          </cell>
          <cell r="E3899">
            <v>0</v>
          </cell>
          <cell r="F3899">
            <v>0</v>
          </cell>
          <cell r="G3899">
            <v>0</v>
          </cell>
          <cell r="H3899">
            <v>0</v>
          </cell>
          <cell r="I3899">
            <v>0</v>
          </cell>
          <cell r="J3899">
            <v>0</v>
          </cell>
          <cell r="K3899">
            <v>0</v>
          </cell>
        </row>
        <row r="3900">
          <cell r="A3900" t="str">
            <v>GOVERNADOR JORGE TEIXEIRA-RO</v>
          </cell>
          <cell r="B3900">
            <v>0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  <cell r="H3900">
            <v>0</v>
          </cell>
          <cell r="I3900">
            <v>0</v>
          </cell>
          <cell r="J3900">
            <v>0</v>
          </cell>
          <cell r="K3900">
            <v>0</v>
          </cell>
        </row>
        <row r="3901">
          <cell r="A3901" t="str">
            <v>GUAJARA-MIRIM-RO</v>
          </cell>
          <cell r="B3901">
            <v>0</v>
          </cell>
          <cell r="C3901">
            <v>0</v>
          </cell>
          <cell r="D3901">
            <v>0</v>
          </cell>
          <cell r="E3901">
            <v>0</v>
          </cell>
          <cell r="F3901">
            <v>0</v>
          </cell>
          <cell r="G3901">
            <v>0</v>
          </cell>
          <cell r="H3901">
            <v>0</v>
          </cell>
          <cell r="I3901">
            <v>0</v>
          </cell>
          <cell r="J3901">
            <v>0</v>
          </cell>
          <cell r="K3901">
            <v>0</v>
          </cell>
        </row>
        <row r="3902">
          <cell r="A3902" t="str">
            <v>ITAPUA DO OESTE-RO</v>
          </cell>
          <cell r="B3902">
            <v>0</v>
          </cell>
          <cell r="C3902">
            <v>0</v>
          </cell>
          <cell r="D3902">
            <v>0</v>
          </cell>
          <cell r="E3902">
            <v>0</v>
          </cell>
          <cell r="F3902">
            <v>0</v>
          </cell>
          <cell r="G3902">
            <v>0</v>
          </cell>
          <cell r="H3902">
            <v>0</v>
          </cell>
          <cell r="I3902">
            <v>0</v>
          </cell>
          <cell r="J3902">
            <v>0</v>
          </cell>
          <cell r="K3902">
            <v>0</v>
          </cell>
        </row>
        <row r="3903">
          <cell r="A3903" t="str">
            <v>JARU-RO</v>
          </cell>
          <cell r="B3903">
            <v>0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  <cell r="G3903">
            <v>0</v>
          </cell>
          <cell r="H3903">
            <v>0</v>
          </cell>
          <cell r="I3903">
            <v>0</v>
          </cell>
          <cell r="J3903">
            <v>0</v>
          </cell>
          <cell r="K3903">
            <v>0</v>
          </cell>
        </row>
        <row r="3904">
          <cell r="A3904" t="str">
            <v>JI-PARANA-RO</v>
          </cell>
          <cell r="B3904">
            <v>0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  <cell r="H3904">
            <v>0</v>
          </cell>
          <cell r="I3904">
            <v>0</v>
          </cell>
          <cell r="J3904">
            <v>0</v>
          </cell>
          <cell r="K3904">
            <v>0</v>
          </cell>
        </row>
        <row r="3905">
          <cell r="A3905" t="str">
            <v>MACHADINHO D'OESTE-RO</v>
          </cell>
          <cell r="B3905">
            <v>0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  <cell r="H3905">
            <v>0</v>
          </cell>
          <cell r="I3905">
            <v>0</v>
          </cell>
          <cell r="J3905">
            <v>0</v>
          </cell>
          <cell r="K3905">
            <v>0</v>
          </cell>
        </row>
        <row r="3906">
          <cell r="A3906" t="str">
            <v>MINISTRO ANDREAZZA-RO</v>
          </cell>
          <cell r="B3906">
            <v>0</v>
          </cell>
          <cell r="C3906">
            <v>0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  <cell r="H3906">
            <v>0</v>
          </cell>
          <cell r="I3906">
            <v>0</v>
          </cell>
          <cell r="J3906">
            <v>0</v>
          </cell>
          <cell r="K3906">
            <v>0</v>
          </cell>
        </row>
        <row r="3907">
          <cell r="A3907" t="str">
            <v>MIRANTE DA SERRA-RO</v>
          </cell>
          <cell r="B3907">
            <v>0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  <cell r="G3907">
            <v>0</v>
          </cell>
          <cell r="H3907">
            <v>0</v>
          </cell>
          <cell r="I3907">
            <v>0</v>
          </cell>
          <cell r="J3907">
            <v>0</v>
          </cell>
          <cell r="K3907">
            <v>0</v>
          </cell>
        </row>
        <row r="3908">
          <cell r="A3908" t="str">
            <v>MONTE NEGRO-RO</v>
          </cell>
          <cell r="B3908">
            <v>0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  <cell r="H3908">
            <v>0</v>
          </cell>
          <cell r="I3908">
            <v>0</v>
          </cell>
          <cell r="J3908">
            <v>0</v>
          </cell>
          <cell r="K3908">
            <v>0</v>
          </cell>
        </row>
        <row r="3909">
          <cell r="A3909" t="str">
            <v>NOVA BRASILANDIA D'OESTE-RO</v>
          </cell>
          <cell r="B3909">
            <v>0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  <cell r="H3909">
            <v>0</v>
          </cell>
          <cell r="I3909">
            <v>0</v>
          </cell>
          <cell r="J3909">
            <v>0</v>
          </cell>
          <cell r="K3909">
            <v>0</v>
          </cell>
        </row>
        <row r="3910">
          <cell r="A3910" t="str">
            <v>NOVA MAMORE-RO</v>
          </cell>
          <cell r="B3910">
            <v>0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  <cell r="H3910">
            <v>0</v>
          </cell>
          <cell r="I3910">
            <v>0</v>
          </cell>
          <cell r="J3910">
            <v>0</v>
          </cell>
          <cell r="K3910">
            <v>0</v>
          </cell>
        </row>
        <row r="3911">
          <cell r="A3911" t="str">
            <v>NOVA UNIAO-RO</v>
          </cell>
          <cell r="B3911">
            <v>0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  <cell r="G3911">
            <v>0</v>
          </cell>
          <cell r="H3911">
            <v>0</v>
          </cell>
          <cell r="I3911">
            <v>0</v>
          </cell>
          <cell r="J3911">
            <v>0</v>
          </cell>
          <cell r="K3911">
            <v>0</v>
          </cell>
        </row>
        <row r="3912">
          <cell r="A3912" t="str">
            <v>NOVO HORIZONTE DO OESTE-RO</v>
          </cell>
          <cell r="B3912">
            <v>0</v>
          </cell>
          <cell r="C3912">
            <v>0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  <cell r="H3912">
            <v>0</v>
          </cell>
          <cell r="I3912">
            <v>0</v>
          </cell>
          <cell r="J3912">
            <v>0</v>
          </cell>
          <cell r="K3912">
            <v>0</v>
          </cell>
        </row>
        <row r="3913">
          <cell r="A3913" t="str">
            <v>OURO PRETO DO OESTE-RO</v>
          </cell>
          <cell r="B3913">
            <v>0</v>
          </cell>
          <cell r="C3913">
            <v>0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  <cell r="H3913">
            <v>0</v>
          </cell>
          <cell r="I3913">
            <v>0</v>
          </cell>
          <cell r="J3913">
            <v>0</v>
          </cell>
          <cell r="K3913">
            <v>0</v>
          </cell>
        </row>
        <row r="3914">
          <cell r="A3914" t="str">
            <v>PARECIS-RO</v>
          </cell>
          <cell r="B3914">
            <v>0</v>
          </cell>
          <cell r="C3914">
            <v>0</v>
          </cell>
          <cell r="D3914">
            <v>0</v>
          </cell>
          <cell r="E3914">
            <v>0</v>
          </cell>
          <cell r="F3914">
            <v>0</v>
          </cell>
          <cell r="G3914">
            <v>0</v>
          </cell>
          <cell r="H3914">
            <v>0</v>
          </cell>
          <cell r="I3914">
            <v>0</v>
          </cell>
          <cell r="J3914">
            <v>0</v>
          </cell>
          <cell r="K3914">
            <v>0</v>
          </cell>
        </row>
        <row r="3915">
          <cell r="A3915" t="str">
            <v>PIMENTA BUENO-RO</v>
          </cell>
          <cell r="B3915">
            <v>0</v>
          </cell>
          <cell r="C3915">
            <v>0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  <cell r="H3915">
            <v>0</v>
          </cell>
          <cell r="I3915">
            <v>0</v>
          </cell>
          <cell r="J3915">
            <v>0</v>
          </cell>
          <cell r="K3915">
            <v>0</v>
          </cell>
        </row>
        <row r="3916">
          <cell r="A3916" t="str">
            <v>PIMENTEIRAS DO OESTE-RO</v>
          </cell>
          <cell r="B3916">
            <v>0</v>
          </cell>
          <cell r="C3916">
            <v>0</v>
          </cell>
          <cell r="D3916">
            <v>0</v>
          </cell>
          <cell r="E3916">
            <v>0</v>
          </cell>
          <cell r="F3916">
            <v>0</v>
          </cell>
          <cell r="G3916">
            <v>0</v>
          </cell>
          <cell r="H3916">
            <v>0</v>
          </cell>
          <cell r="I3916">
            <v>0</v>
          </cell>
          <cell r="J3916">
            <v>0</v>
          </cell>
          <cell r="K3916">
            <v>0</v>
          </cell>
        </row>
        <row r="3917">
          <cell r="A3917" t="str">
            <v>PORTO VELHO-RO</v>
          </cell>
          <cell r="B3917">
            <v>0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  <cell r="G3917">
            <v>0</v>
          </cell>
          <cell r="H3917">
            <v>0</v>
          </cell>
          <cell r="I3917">
            <v>0</v>
          </cell>
          <cell r="J3917">
            <v>0</v>
          </cell>
          <cell r="K3917">
            <v>0</v>
          </cell>
        </row>
        <row r="3918">
          <cell r="A3918" t="str">
            <v>PREFEITURA MUNICIPAL CABIXI-RO-RO</v>
          </cell>
          <cell r="B3918">
            <v>0</v>
          </cell>
          <cell r="C3918">
            <v>0</v>
          </cell>
          <cell r="D3918">
            <v>0</v>
          </cell>
          <cell r="E3918">
            <v>0</v>
          </cell>
          <cell r="F3918">
            <v>0</v>
          </cell>
          <cell r="G3918">
            <v>0</v>
          </cell>
          <cell r="H3918">
            <v>0</v>
          </cell>
          <cell r="I3918">
            <v>0</v>
          </cell>
          <cell r="J3918">
            <v>0</v>
          </cell>
          <cell r="K3918">
            <v>0</v>
          </cell>
        </row>
        <row r="3919">
          <cell r="A3919" t="str">
            <v>PRESIDENTE MEDICI-RO</v>
          </cell>
          <cell r="B3919">
            <v>0</v>
          </cell>
          <cell r="C3919">
            <v>0</v>
          </cell>
          <cell r="D3919">
            <v>0</v>
          </cell>
          <cell r="E3919">
            <v>0</v>
          </cell>
          <cell r="F3919">
            <v>0</v>
          </cell>
          <cell r="G3919">
            <v>0</v>
          </cell>
          <cell r="H3919">
            <v>0</v>
          </cell>
          <cell r="I3919">
            <v>0</v>
          </cell>
          <cell r="J3919">
            <v>0</v>
          </cell>
          <cell r="K3919">
            <v>0</v>
          </cell>
        </row>
        <row r="3920">
          <cell r="A3920" t="str">
            <v>PRIMAVERA DE RONDONIA-RO</v>
          </cell>
          <cell r="B3920">
            <v>0</v>
          </cell>
          <cell r="C3920">
            <v>0</v>
          </cell>
          <cell r="D3920">
            <v>0</v>
          </cell>
          <cell r="E3920">
            <v>0</v>
          </cell>
          <cell r="F3920">
            <v>0</v>
          </cell>
          <cell r="G3920">
            <v>0</v>
          </cell>
          <cell r="H3920">
            <v>0</v>
          </cell>
          <cell r="I3920">
            <v>0</v>
          </cell>
          <cell r="J3920">
            <v>0</v>
          </cell>
          <cell r="K3920">
            <v>0</v>
          </cell>
        </row>
        <row r="3921">
          <cell r="A3921" t="str">
            <v>RIO CRESPO-RO</v>
          </cell>
          <cell r="B3921">
            <v>0</v>
          </cell>
          <cell r="C3921">
            <v>0</v>
          </cell>
          <cell r="D3921">
            <v>0</v>
          </cell>
          <cell r="E3921">
            <v>0</v>
          </cell>
          <cell r="F3921">
            <v>0</v>
          </cell>
          <cell r="G3921">
            <v>0</v>
          </cell>
          <cell r="H3921">
            <v>0</v>
          </cell>
          <cell r="I3921">
            <v>0</v>
          </cell>
          <cell r="J3921">
            <v>0</v>
          </cell>
          <cell r="K3921">
            <v>0</v>
          </cell>
        </row>
        <row r="3922">
          <cell r="A3922" t="str">
            <v>ROLIM DE MOURA-RO</v>
          </cell>
          <cell r="B3922">
            <v>0</v>
          </cell>
          <cell r="C3922">
            <v>0</v>
          </cell>
          <cell r="D3922">
            <v>0</v>
          </cell>
          <cell r="E3922">
            <v>0</v>
          </cell>
          <cell r="F3922">
            <v>0</v>
          </cell>
          <cell r="G3922">
            <v>0</v>
          </cell>
          <cell r="H3922">
            <v>0</v>
          </cell>
          <cell r="I3922">
            <v>0</v>
          </cell>
          <cell r="J3922">
            <v>0</v>
          </cell>
          <cell r="K3922">
            <v>0</v>
          </cell>
        </row>
        <row r="3923">
          <cell r="A3923" t="str">
            <v>SANTA LUZIA D'OESTE-RO</v>
          </cell>
          <cell r="B3923">
            <v>0</v>
          </cell>
          <cell r="C3923">
            <v>0</v>
          </cell>
          <cell r="D3923">
            <v>0</v>
          </cell>
          <cell r="E3923">
            <v>0</v>
          </cell>
          <cell r="F3923">
            <v>0</v>
          </cell>
          <cell r="G3923">
            <v>0</v>
          </cell>
          <cell r="H3923">
            <v>0</v>
          </cell>
          <cell r="I3923">
            <v>0</v>
          </cell>
          <cell r="J3923">
            <v>0</v>
          </cell>
          <cell r="K3923">
            <v>0</v>
          </cell>
        </row>
        <row r="3924">
          <cell r="A3924" t="str">
            <v>SAO FELIPE D'OESTE-RO</v>
          </cell>
          <cell r="B3924">
            <v>0</v>
          </cell>
          <cell r="C3924">
            <v>0</v>
          </cell>
          <cell r="D3924">
            <v>0</v>
          </cell>
          <cell r="E3924">
            <v>0</v>
          </cell>
          <cell r="F3924">
            <v>0</v>
          </cell>
          <cell r="G3924">
            <v>0</v>
          </cell>
          <cell r="H3924">
            <v>0</v>
          </cell>
          <cell r="I3924">
            <v>0</v>
          </cell>
          <cell r="J3924">
            <v>0</v>
          </cell>
          <cell r="K3924">
            <v>0</v>
          </cell>
        </row>
        <row r="3925">
          <cell r="A3925" t="str">
            <v>SAO FRANCISCO DO GUAPORE-RO</v>
          </cell>
          <cell r="B3925">
            <v>0</v>
          </cell>
          <cell r="C3925">
            <v>0</v>
          </cell>
          <cell r="D3925">
            <v>0</v>
          </cell>
          <cell r="E3925">
            <v>0</v>
          </cell>
          <cell r="F3925">
            <v>0</v>
          </cell>
          <cell r="G3925">
            <v>0</v>
          </cell>
          <cell r="H3925">
            <v>0</v>
          </cell>
          <cell r="I3925">
            <v>0</v>
          </cell>
          <cell r="J3925">
            <v>0</v>
          </cell>
          <cell r="K3925">
            <v>0</v>
          </cell>
        </row>
        <row r="3926">
          <cell r="A3926" t="str">
            <v>SAO MIGUEL DO GUAPORE-RO</v>
          </cell>
          <cell r="B3926">
            <v>0</v>
          </cell>
          <cell r="C3926">
            <v>0</v>
          </cell>
          <cell r="D3926">
            <v>0</v>
          </cell>
          <cell r="E3926">
            <v>0</v>
          </cell>
          <cell r="F3926">
            <v>0</v>
          </cell>
          <cell r="G3926">
            <v>0</v>
          </cell>
          <cell r="H3926">
            <v>0</v>
          </cell>
          <cell r="I3926">
            <v>0</v>
          </cell>
          <cell r="J3926">
            <v>0</v>
          </cell>
          <cell r="K3926">
            <v>0</v>
          </cell>
        </row>
        <row r="3927">
          <cell r="A3927" t="str">
            <v>SERINGUEIRAS-RO</v>
          </cell>
          <cell r="B3927">
            <v>0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  <cell r="H3927">
            <v>0</v>
          </cell>
          <cell r="I3927">
            <v>0</v>
          </cell>
          <cell r="J3927">
            <v>0</v>
          </cell>
          <cell r="K3927">
            <v>0</v>
          </cell>
        </row>
        <row r="3928">
          <cell r="A3928" t="str">
            <v>TEIXEIROPOLIS-RO</v>
          </cell>
          <cell r="B3928">
            <v>0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  <cell r="H3928">
            <v>0</v>
          </cell>
          <cell r="I3928">
            <v>0</v>
          </cell>
          <cell r="J3928">
            <v>0</v>
          </cell>
          <cell r="K3928">
            <v>0</v>
          </cell>
        </row>
        <row r="3929">
          <cell r="A3929" t="str">
            <v>THEOBROMA-RO</v>
          </cell>
          <cell r="B3929">
            <v>0</v>
          </cell>
          <cell r="C3929">
            <v>0</v>
          </cell>
          <cell r="D3929">
            <v>0</v>
          </cell>
          <cell r="E3929">
            <v>0</v>
          </cell>
          <cell r="F3929">
            <v>0</v>
          </cell>
          <cell r="G3929">
            <v>0</v>
          </cell>
          <cell r="H3929">
            <v>0</v>
          </cell>
          <cell r="I3929">
            <v>0</v>
          </cell>
          <cell r="J3929">
            <v>0</v>
          </cell>
          <cell r="K3929">
            <v>0</v>
          </cell>
        </row>
        <row r="3930">
          <cell r="A3930" t="str">
            <v>URUPA-RO</v>
          </cell>
          <cell r="B3930">
            <v>0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  <cell r="H3930">
            <v>0</v>
          </cell>
          <cell r="I3930">
            <v>0</v>
          </cell>
          <cell r="J3930">
            <v>0</v>
          </cell>
          <cell r="K3930">
            <v>0</v>
          </cell>
        </row>
        <row r="3931">
          <cell r="A3931" t="str">
            <v>VALE DO ANARI-RO</v>
          </cell>
          <cell r="B3931">
            <v>0</v>
          </cell>
          <cell r="C3931">
            <v>0</v>
          </cell>
          <cell r="D3931">
            <v>0</v>
          </cell>
          <cell r="E3931">
            <v>0</v>
          </cell>
          <cell r="F3931">
            <v>0</v>
          </cell>
          <cell r="G3931">
            <v>0</v>
          </cell>
          <cell r="H3931">
            <v>0</v>
          </cell>
          <cell r="I3931">
            <v>0</v>
          </cell>
          <cell r="J3931">
            <v>0</v>
          </cell>
          <cell r="K3931">
            <v>0</v>
          </cell>
        </row>
        <row r="3932">
          <cell r="A3932" t="str">
            <v>VALE DO PARAISO-RO</v>
          </cell>
          <cell r="B3932">
            <v>0</v>
          </cell>
          <cell r="C3932">
            <v>0</v>
          </cell>
          <cell r="D3932">
            <v>0</v>
          </cell>
          <cell r="E3932">
            <v>0</v>
          </cell>
          <cell r="F3932">
            <v>0</v>
          </cell>
          <cell r="G3932">
            <v>0</v>
          </cell>
          <cell r="H3932">
            <v>0</v>
          </cell>
          <cell r="I3932">
            <v>0</v>
          </cell>
          <cell r="J3932">
            <v>0</v>
          </cell>
          <cell r="K3932">
            <v>0</v>
          </cell>
        </row>
        <row r="3933">
          <cell r="A3933" t="str">
            <v>VILHENA-RO</v>
          </cell>
          <cell r="B3933">
            <v>0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  <cell r="G3933">
            <v>0</v>
          </cell>
          <cell r="H3933">
            <v>0</v>
          </cell>
          <cell r="I3933">
            <v>0</v>
          </cell>
          <cell r="J3933">
            <v>0</v>
          </cell>
          <cell r="K3933">
            <v>0</v>
          </cell>
        </row>
        <row r="3934">
          <cell r="A3934" t="str">
            <v>ALTO ALEGRE-RR</v>
          </cell>
          <cell r="B3934">
            <v>0</v>
          </cell>
          <cell r="C3934">
            <v>0</v>
          </cell>
          <cell r="D3934">
            <v>0</v>
          </cell>
          <cell r="E3934">
            <v>0</v>
          </cell>
          <cell r="F3934">
            <v>0</v>
          </cell>
          <cell r="G3934">
            <v>0</v>
          </cell>
          <cell r="H3934">
            <v>0</v>
          </cell>
          <cell r="I3934">
            <v>0</v>
          </cell>
          <cell r="J3934">
            <v>0</v>
          </cell>
          <cell r="K3934">
            <v>0</v>
          </cell>
        </row>
        <row r="3935">
          <cell r="A3935" t="str">
            <v>AMAJARI-RR</v>
          </cell>
          <cell r="B3935">
            <v>0</v>
          </cell>
          <cell r="C3935">
            <v>0</v>
          </cell>
          <cell r="D3935">
            <v>0</v>
          </cell>
          <cell r="E3935">
            <v>0</v>
          </cell>
          <cell r="F3935">
            <v>0</v>
          </cell>
          <cell r="G3935">
            <v>0</v>
          </cell>
          <cell r="H3935">
            <v>0</v>
          </cell>
          <cell r="I3935">
            <v>0</v>
          </cell>
          <cell r="J3935">
            <v>0</v>
          </cell>
          <cell r="K3935">
            <v>0</v>
          </cell>
        </row>
        <row r="3936">
          <cell r="A3936" t="str">
            <v>BOA VISTA-RR</v>
          </cell>
          <cell r="B3936">
            <v>0</v>
          </cell>
          <cell r="C3936">
            <v>0</v>
          </cell>
          <cell r="D3936">
            <v>0</v>
          </cell>
          <cell r="E3936">
            <v>0</v>
          </cell>
          <cell r="F3936">
            <v>0</v>
          </cell>
          <cell r="G3936">
            <v>0</v>
          </cell>
          <cell r="H3936">
            <v>0</v>
          </cell>
          <cell r="I3936">
            <v>0</v>
          </cell>
          <cell r="J3936">
            <v>0</v>
          </cell>
          <cell r="K3936">
            <v>0</v>
          </cell>
        </row>
        <row r="3937">
          <cell r="A3937" t="str">
            <v>BONFIM-RR</v>
          </cell>
          <cell r="B3937">
            <v>0</v>
          </cell>
          <cell r="C3937">
            <v>0</v>
          </cell>
          <cell r="D3937">
            <v>0</v>
          </cell>
          <cell r="E3937">
            <v>0</v>
          </cell>
          <cell r="F3937">
            <v>0</v>
          </cell>
          <cell r="G3937">
            <v>0</v>
          </cell>
          <cell r="H3937">
            <v>0</v>
          </cell>
          <cell r="I3937">
            <v>0</v>
          </cell>
          <cell r="J3937">
            <v>0</v>
          </cell>
          <cell r="K3937">
            <v>0</v>
          </cell>
        </row>
        <row r="3938">
          <cell r="A3938" t="str">
            <v>CANTA-RR</v>
          </cell>
          <cell r="B3938">
            <v>0</v>
          </cell>
          <cell r="C3938">
            <v>0</v>
          </cell>
          <cell r="D3938">
            <v>0</v>
          </cell>
          <cell r="E3938">
            <v>0</v>
          </cell>
          <cell r="F3938">
            <v>0</v>
          </cell>
          <cell r="G3938">
            <v>0</v>
          </cell>
          <cell r="H3938">
            <v>0</v>
          </cell>
          <cell r="I3938">
            <v>0</v>
          </cell>
          <cell r="J3938">
            <v>0</v>
          </cell>
          <cell r="K3938">
            <v>0</v>
          </cell>
        </row>
        <row r="3939">
          <cell r="A3939" t="str">
            <v>CARACARAI-RR</v>
          </cell>
          <cell r="B3939">
            <v>0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  <cell r="H3939">
            <v>0</v>
          </cell>
          <cell r="I3939">
            <v>0</v>
          </cell>
          <cell r="J3939">
            <v>0</v>
          </cell>
          <cell r="K3939">
            <v>0</v>
          </cell>
        </row>
        <row r="3940">
          <cell r="A3940" t="str">
            <v>CAROEBE-RR</v>
          </cell>
          <cell r="B3940">
            <v>0</v>
          </cell>
          <cell r="C3940">
            <v>0</v>
          </cell>
          <cell r="D3940">
            <v>0</v>
          </cell>
          <cell r="E3940">
            <v>0</v>
          </cell>
          <cell r="F3940">
            <v>0</v>
          </cell>
          <cell r="G3940">
            <v>0</v>
          </cell>
          <cell r="H3940">
            <v>0</v>
          </cell>
          <cell r="I3940">
            <v>0</v>
          </cell>
          <cell r="J3940">
            <v>0</v>
          </cell>
          <cell r="K3940">
            <v>0</v>
          </cell>
        </row>
        <row r="3941">
          <cell r="A3941" t="str">
            <v>IRACEMA-RR</v>
          </cell>
          <cell r="B3941">
            <v>0</v>
          </cell>
          <cell r="C3941">
            <v>0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  <cell r="H3941">
            <v>0</v>
          </cell>
          <cell r="I3941">
            <v>0</v>
          </cell>
          <cell r="J3941">
            <v>0</v>
          </cell>
          <cell r="K3941">
            <v>0</v>
          </cell>
        </row>
        <row r="3942">
          <cell r="A3942" t="str">
            <v>MUCAJAI-RR</v>
          </cell>
          <cell r="B3942">
            <v>0</v>
          </cell>
          <cell r="C3942">
            <v>0</v>
          </cell>
          <cell r="D3942">
            <v>0</v>
          </cell>
          <cell r="E3942">
            <v>0</v>
          </cell>
          <cell r="F3942">
            <v>0</v>
          </cell>
          <cell r="G3942">
            <v>0</v>
          </cell>
          <cell r="H3942">
            <v>0</v>
          </cell>
          <cell r="I3942">
            <v>0</v>
          </cell>
          <cell r="J3942">
            <v>0</v>
          </cell>
          <cell r="K3942">
            <v>0</v>
          </cell>
        </row>
        <row r="3943">
          <cell r="A3943" t="str">
            <v>NORMANDIA-RR</v>
          </cell>
          <cell r="B3943">
            <v>0</v>
          </cell>
          <cell r="C3943">
            <v>0</v>
          </cell>
          <cell r="D3943">
            <v>0</v>
          </cell>
          <cell r="E3943">
            <v>0</v>
          </cell>
          <cell r="F3943">
            <v>0</v>
          </cell>
          <cell r="G3943">
            <v>0</v>
          </cell>
          <cell r="H3943">
            <v>0</v>
          </cell>
          <cell r="I3943">
            <v>0</v>
          </cell>
          <cell r="J3943">
            <v>0</v>
          </cell>
          <cell r="K3943">
            <v>0</v>
          </cell>
        </row>
        <row r="3944">
          <cell r="A3944" t="str">
            <v>PACARAIMA-RR</v>
          </cell>
          <cell r="B3944">
            <v>0</v>
          </cell>
          <cell r="C3944">
            <v>0</v>
          </cell>
          <cell r="D3944">
            <v>0</v>
          </cell>
          <cell r="E3944">
            <v>0</v>
          </cell>
          <cell r="F3944">
            <v>0</v>
          </cell>
          <cell r="G3944">
            <v>0</v>
          </cell>
          <cell r="H3944">
            <v>0</v>
          </cell>
          <cell r="I3944">
            <v>0</v>
          </cell>
          <cell r="J3944">
            <v>0</v>
          </cell>
          <cell r="K3944">
            <v>0</v>
          </cell>
        </row>
        <row r="3945">
          <cell r="A3945" t="str">
            <v>RORAINOPOLIS-RR</v>
          </cell>
          <cell r="B3945">
            <v>0</v>
          </cell>
          <cell r="C3945">
            <v>0</v>
          </cell>
          <cell r="D3945">
            <v>0</v>
          </cell>
          <cell r="E3945">
            <v>0</v>
          </cell>
          <cell r="F3945">
            <v>0</v>
          </cell>
          <cell r="G3945">
            <v>0</v>
          </cell>
          <cell r="H3945">
            <v>0</v>
          </cell>
          <cell r="I3945">
            <v>0</v>
          </cell>
          <cell r="J3945">
            <v>0</v>
          </cell>
          <cell r="K3945">
            <v>0</v>
          </cell>
        </row>
        <row r="3946">
          <cell r="A3946" t="str">
            <v>SAO JOAO DA BALIZA-RR</v>
          </cell>
          <cell r="B3946">
            <v>0</v>
          </cell>
          <cell r="C3946">
            <v>0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  <cell r="H3946">
            <v>0</v>
          </cell>
          <cell r="I3946">
            <v>0</v>
          </cell>
          <cell r="J3946">
            <v>0</v>
          </cell>
          <cell r="K3946">
            <v>0</v>
          </cell>
        </row>
        <row r="3947">
          <cell r="A3947" t="str">
            <v>SAO LUIZ-RR</v>
          </cell>
          <cell r="B3947">
            <v>0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  <cell r="H3947">
            <v>0</v>
          </cell>
          <cell r="I3947">
            <v>0</v>
          </cell>
          <cell r="J3947">
            <v>0</v>
          </cell>
          <cell r="K3947">
            <v>0</v>
          </cell>
        </row>
        <row r="3948">
          <cell r="A3948" t="str">
            <v>UIRAMUTA-RR</v>
          </cell>
          <cell r="B3948">
            <v>0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  <cell r="H3948">
            <v>0</v>
          </cell>
          <cell r="I3948">
            <v>0</v>
          </cell>
          <cell r="J3948">
            <v>0</v>
          </cell>
          <cell r="K3948">
            <v>0</v>
          </cell>
        </row>
        <row r="3949">
          <cell r="A3949" t="str">
            <v>ACEGUA-RS</v>
          </cell>
          <cell r="B3949">
            <v>0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  <cell r="H3949">
            <v>0</v>
          </cell>
          <cell r="I3949">
            <v>0</v>
          </cell>
          <cell r="J3949">
            <v>0</v>
          </cell>
          <cell r="K3949">
            <v>0</v>
          </cell>
        </row>
        <row r="3950">
          <cell r="A3950" t="str">
            <v>AGUA SANTA-RS</v>
          </cell>
          <cell r="B3950">
            <v>0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  <cell r="H3950">
            <v>0</v>
          </cell>
          <cell r="I3950">
            <v>0</v>
          </cell>
          <cell r="J3950">
            <v>0</v>
          </cell>
          <cell r="K3950">
            <v>0</v>
          </cell>
        </row>
        <row r="3951">
          <cell r="A3951" t="str">
            <v>AGUDO-RS</v>
          </cell>
          <cell r="B3951">
            <v>0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  <cell r="H3951">
            <v>0</v>
          </cell>
          <cell r="I3951">
            <v>0</v>
          </cell>
          <cell r="J3951">
            <v>0</v>
          </cell>
          <cell r="K3951">
            <v>0</v>
          </cell>
        </row>
        <row r="3952">
          <cell r="A3952" t="str">
            <v>AJURICABA-RS</v>
          </cell>
          <cell r="B3952">
            <v>0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  <cell r="H3952">
            <v>0</v>
          </cell>
          <cell r="I3952">
            <v>0</v>
          </cell>
          <cell r="J3952">
            <v>0</v>
          </cell>
          <cell r="K3952">
            <v>0</v>
          </cell>
        </row>
        <row r="3953">
          <cell r="A3953" t="str">
            <v>ALECRIM-RS</v>
          </cell>
          <cell r="B3953">
            <v>0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  <cell r="H3953">
            <v>0</v>
          </cell>
          <cell r="I3953">
            <v>0</v>
          </cell>
          <cell r="J3953">
            <v>0</v>
          </cell>
          <cell r="K3953">
            <v>0</v>
          </cell>
        </row>
        <row r="3954">
          <cell r="A3954" t="str">
            <v>ALEGRETE-RS</v>
          </cell>
          <cell r="B3954">
            <v>0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  <cell r="H3954">
            <v>0</v>
          </cell>
          <cell r="I3954">
            <v>0</v>
          </cell>
          <cell r="J3954">
            <v>0</v>
          </cell>
          <cell r="K3954">
            <v>0</v>
          </cell>
        </row>
        <row r="3955">
          <cell r="A3955" t="str">
            <v>ALEGRIA-RS</v>
          </cell>
          <cell r="B3955">
            <v>0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  <cell r="G3955">
            <v>0</v>
          </cell>
          <cell r="H3955">
            <v>0</v>
          </cell>
          <cell r="I3955">
            <v>0</v>
          </cell>
          <cell r="J3955">
            <v>0</v>
          </cell>
          <cell r="K3955">
            <v>0</v>
          </cell>
        </row>
        <row r="3956">
          <cell r="A3956" t="str">
            <v>ALMIRANTE TAMANDARE DO SUL-RS</v>
          </cell>
          <cell r="B3956">
            <v>0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  <cell r="G3956">
            <v>0</v>
          </cell>
          <cell r="H3956">
            <v>0</v>
          </cell>
          <cell r="I3956">
            <v>0</v>
          </cell>
          <cell r="J3956">
            <v>0</v>
          </cell>
          <cell r="K3956">
            <v>0</v>
          </cell>
        </row>
        <row r="3957">
          <cell r="A3957" t="str">
            <v>ALPESTRE-RS</v>
          </cell>
          <cell r="B3957">
            <v>0</v>
          </cell>
          <cell r="C3957">
            <v>0</v>
          </cell>
          <cell r="D3957">
            <v>0</v>
          </cell>
          <cell r="E3957">
            <v>0</v>
          </cell>
          <cell r="F3957">
            <v>0</v>
          </cell>
          <cell r="G3957">
            <v>0</v>
          </cell>
          <cell r="H3957">
            <v>0</v>
          </cell>
          <cell r="I3957">
            <v>0</v>
          </cell>
          <cell r="J3957">
            <v>0</v>
          </cell>
          <cell r="K3957">
            <v>0</v>
          </cell>
        </row>
        <row r="3958">
          <cell r="A3958" t="str">
            <v>ALTO ALEGRE-RS</v>
          </cell>
          <cell r="B3958">
            <v>0</v>
          </cell>
          <cell r="C3958">
            <v>0</v>
          </cell>
          <cell r="D3958">
            <v>0</v>
          </cell>
          <cell r="E3958">
            <v>0</v>
          </cell>
          <cell r="F3958">
            <v>0</v>
          </cell>
          <cell r="G3958">
            <v>0</v>
          </cell>
          <cell r="H3958">
            <v>0</v>
          </cell>
          <cell r="I3958">
            <v>0</v>
          </cell>
          <cell r="J3958">
            <v>0</v>
          </cell>
          <cell r="K3958">
            <v>0</v>
          </cell>
        </row>
        <row r="3959">
          <cell r="A3959" t="str">
            <v>ALTO FELIZ-RS</v>
          </cell>
          <cell r="B3959">
            <v>0</v>
          </cell>
          <cell r="C3959">
            <v>0</v>
          </cell>
          <cell r="D3959">
            <v>0</v>
          </cell>
          <cell r="E3959">
            <v>0</v>
          </cell>
          <cell r="F3959">
            <v>0</v>
          </cell>
          <cell r="G3959">
            <v>0</v>
          </cell>
          <cell r="H3959">
            <v>0</v>
          </cell>
          <cell r="I3959">
            <v>0</v>
          </cell>
          <cell r="J3959">
            <v>0</v>
          </cell>
          <cell r="K3959">
            <v>0</v>
          </cell>
        </row>
        <row r="3960">
          <cell r="A3960" t="str">
            <v>ALVORADA-RS</v>
          </cell>
          <cell r="B3960">
            <v>0</v>
          </cell>
          <cell r="C3960">
            <v>0</v>
          </cell>
          <cell r="D3960">
            <v>0</v>
          </cell>
          <cell r="E3960">
            <v>0</v>
          </cell>
          <cell r="F3960">
            <v>0</v>
          </cell>
          <cell r="G3960">
            <v>0</v>
          </cell>
          <cell r="H3960">
            <v>0</v>
          </cell>
          <cell r="I3960">
            <v>0</v>
          </cell>
          <cell r="J3960">
            <v>0</v>
          </cell>
          <cell r="K3960">
            <v>0</v>
          </cell>
        </row>
        <row r="3961">
          <cell r="A3961" t="str">
            <v>AMARAL FERRADOR-RS</v>
          </cell>
          <cell r="B3961">
            <v>0</v>
          </cell>
          <cell r="C3961">
            <v>0</v>
          </cell>
          <cell r="D3961">
            <v>0</v>
          </cell>
          <cell r="E3961">
            <v>0</v>
          </cell>
          <cell r="F3961">
            <v>0</v>
          </cell>
          <cell r="G3961">
            <v>0</v>
          </cell>
          <cell r="H3961">
            <v>0</v>
          </cell>
          <cell r="I3961">
            <v>0</v>
          </cell>
          <cell r="J3961">
            <v>0</v>
          </cell>
          <cell r="K3961">
            <v>0</v>
          </cell>
        </row>
        <row r="3962">
          <cell r="A3962" t="str">
            <v>AMETISTA DO SUL-RS</v>
          </cell>
          <cell r="B3962">
            <v>0</v>
          </cell>
          <cell r="C3962">
            <v>0</v>
          </cell>
          <cell r="D3962">
            <v>0</v>
          </cell>
          <cell r="E3962">
            <v>0</v>
          </cell>
          <cell r="F3962">
            <v>0</v>
          </cell>
          <cell r="G3962">
            <v>0</v>
          </cell>
          <cell r="H3962">
            <v>0</v>
          </cell>
          <cell r="I3962">
            <v>0</v>
          </cell>
          <cell r="J3962">
            <v>0</v>
          </cell>
          <cell r="K3962">
            <v>0</v>
          </cell>
        </row>
        <row r="3963">
          <cell r="A3963" t="str">
            <v>ANDRE DA ROCHA-RS</v>
          </cell>
          <cell r="B3963">
            <v>0</v>
          </cell>
          <cell r="C3963">
            <v>0</v>
          </cell>
          <cell r="D3963">
            <v>0</v>
          </cell>
          <cell r="E3963">
            <v>0</v>
          </cell>
          <cell r="F3963">
            <v>0</v>
          </cell>
          <cell r="G3963">
            <v>0</v>
          </cell>
          <cell r="H3963">
            <v>0</v>
          </cell>
          <cell r="I3963">
            <v>0</v>
          </cell>
          <cell r="J3963">
            <v>0</v>
          </cell>
          <cell r="K3963">
            <v>0</v>
          </cell>
        </row>
        <row r="3964">
          <cell r="A3964" t="str">
            <v>ANTA GORDA-RS</v>
          </cell>
          <cell r="B3964">
            <v>0</v>
          </cell>
          <cell r="C3964">
            <v>0</v>
          </cell>
          <cell r="D3964">
            <v>0</v>
          </cell>
          <cell r="E3964">
            <v>0</v>
          </cell>
          <cell r="F3964">
            <v>0</v>
          </cell>
          <cell r="G3964">
            <v>0</v>
          </cell>
          <cell r="H3964">
            <v>0</v>
          </cell>
          <cell r="I3964">
            <v>0</v>
          </cell>
          <cell r="J3964">
            <v>0</v>
          </cell>
          <cell r="K3964">
            <v>0</v>
          </cell>
        </row>
        <row r="3965">
          <cell r="A3965" t="str">
            <v>ANTONIO PRADO-RS</v>
          </cell>
          <cell r="B3965">
            <v>0</v>
          </cell>
          <cell r="C3965">
            <v>0</v>
          </cell>
          <cell r="D3965">
            <v>0</v>
          </cell>
          <cell r="E3965">
            <v>0</v>
          </cell>
          <cell r="F3965">
            <v>0</v>
          </cell>
          <cell r="G3965">
            <v>0</v>
          </cell>
          <cell r="H3965">
            <v>0</v>
          </cell>
          <cell r="I3965">
            <v>0</v>
          </cell>
          <cell r="J3965">
            <v>0</v>
          </cell>
          <cell r="K3965">
            <v>0</v>
          </cell>
        </row>
        <row r="3966">
          <cell r="A3966" t="str">
            <v>ARAMBARE-RS</v>
          </cell>
          <cell r="B3966">
            <v>0</v>
          </cell>
          <cell r="C3966">
            <v>0</v>
          </cell>
          <cell r="D3966">
            <v>0</v>
          </cell>
          <cell r="E3966">
            <v>0</v>
          </cell>
          <cell r="F3966">
            <v>0</v>
          </cell>
          <cell r="G3966">
            <v>0</v>
          </cell>
          <cell r="H3966">
            <v>7.0000000000000007E-2</v>
          </cell>
          <cell r="I3966">
            <v>0.09</v>
          </cell>
          <cell r="J3966">
            <v>0</v>
          </cell>
          <cell r="K3966">
            <v>0.16</v>
          </cell>
        </row>
        <row r="3967">
          <cell r="A3967" t="str">
            <v>ARARICA-RS</v>
          </cell>
          <cell r="B3967">
            <v>0</v>
          </cell>
          <cell r="C3967">
            <v>20809.21</v>
          </cell>
          <cell r="D3967">
            <v>29116.49</v>
          </cell>
          <cell r="E3967">
            <v>3624.54</v>
          </cell>
          <cell r="F3967">
            <v>53550.239999999998</v>
          </cell>
          <cell r="G3967">
            <v>0</v>
          </cell>
          <cell r="H3967">
            <v>3541.97</v>
          </cell>
          <cell r="I3967">
            <v>5062.24</v>
          </cell>
          <cell r="J3967">
            <v>626.66999999999996</v>
          </cell>
          <cell r="K3967">
            <v>9230.8799999999992</v>
          </cell>
        </row>
        <row r="3968">
          <cell r="A3968" t="str">
            <v>ARATIBA-RS</v>
          </cell>
          <cell r="B3968">
            <v>0</v>
          </cell>
          <cell r="C3968">
            <v>0</v>
          </cell>
          <cell r="D3968">
            <v>0</v>
          </cell>
          <cell r="E3968">
            <v>0</v>
          </cell>
          <cell r="F3968">
            <v>0</v>
          </cell>
          <cell r="G3968">
            <v>0</v>
          </cell>
          <cell r="H3968">
            <v>0</v>
          </cell>
          <cell r="I3968">
            <v>0</v>
          </cell>
          <cell r="J3968">
            <v>0</v>
          </cell>
          <cell r="K3968">
            <v>0</v>
          </cell>
        </row>
        <row r="3969">
          <cell r="A3969" t="str">
            <v>ARROIO DO MEIO-RS</v>
          </cell>
          <cell r="B3969">
            <v>0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  <cell r="G3969">
            <v>0</v>
          </cell>
          <cell r="H3969">
            <v>0</v>
          </cell>
          <cell r="I3969">
            <v>0</v>
          </cell>
          <cell r="J3969">
            <v>0</v>
          </cell>
          <cell r="K3969">
            <v>0</v>
          </cell>
        </row>
        <row r="3970">
          <cell r="A3970" t="str">
            <v>ARROIO DO PADRE-RS</v>
          </cell>
          <cell r="B3970">
            <v>0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>
            <v>0</v>
          </cell>
          <cell r="H3970">
            <v>0</v>
          </cell>
          <cell r="I3970">
            <v>0</v>
          </cell>
          <cell r="J3970">
            <v>0</v>
          </cell>
          <cell r="K3970">
            <v>0</v>
          </cell>
        </row>
        <row r="3971">
          <cell r="A3971" t="str">
            <v>ARROIO DO SAL-RS</v>
          </cell>
          <cell r="B3971">
            <v>0</v>
          </cell>
          <cell r="C3971">
            <v>0</v>
          </cell>
          <cell r="D3971">
            <v>0</v>
          </cell>
          <cell r="E3971">
            <v>0</v>
          </cell>
          <cell r="F3971">
            <v>0</v>
          </cell>
          <cell r="G3971">
            <v>0</v>
          </cell>
          <cell r="H3971">
            <v>0</v>
          </cell>
          <cell r="I3971">
            <v>0</v>
          </cell>
          <cell r="J3971">
            <v>0</v>
          </cell>
          <cell r="K3971">
            <v>0</v>
          </cell>
        </row>
        <row r="3972">
          <cell r="A3972" t="str">
            <v>ARROIO DO TIGRE-RS</v>
          </cell>
          <cell r="B3972">
            <v>0</v>
          </cell>
          <cell r="C3972">
            <v>0</v>
          </cell>
          <cell r="D3972">
            <v>0</v>
          </cell>
          <cell r="E3972">
            <v>0</v>
          </cell>
          <cell r="F3972">
            <v>0</v>
          </cell>
          <cell r="G3972">
            <v>0</v>
          </cell>
          <cell r="H3972">
            <v>0</v>
          </cell>
          <cell r="I3972">
            <v>0</v>
          </cell>
          <cell r="J3972">
            <v>0</v>
          </cell>
          <cell r="K3972">
            <v>0</v>
          </cell>
        </row>
        <row r="3973">
          <cell r="A3973" t="str">
            <v>ARROIO DOS RATOS-RS</v>
          </cell>
          <cell r="B3973">
            <v>0</v>
          </cell>
          <cell r="C3973">
            <v>0</v>
          </cell>
          <cell r="D3973">
            <v>0</v>
          </cell>
          <cell r="E3973">
            <v>0</v>
          </cell>
          <cell r="F3973">
            <v>0</v>
          </cell>
          <cell r="G3973">
            <v>0</v>
          </cell>
          <cell r="H3973">
            <v>0</v>
          </cell>
          <cell r="I3973">
            <v>0</v>
          </cell>
          <cell r="J3973">
            <v>0</v>
          </cell>
          <cell r="K3973">
            <v>0</v>
          </cell>
        </row>
        <row r="3974">
          <cell r="A3974" t="str">
            <v>ARROIO GRANDE-RS</v>
          </cell>
          <cell r="B3974">
            <v>0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  <cell r="G3974">
            <v>0</v>
          </cell>
          <cell r="H3974">
            <v>0</v>
          </cell>
          <cell r="I3974">
            <v>0</v>
          </cell>
          <cell r="J3974">
            <v>0</v>
          </cell>
          <cell r="K3974">
            <v>0</v>
          </cell>
        </row>
        <row r="3975">
          <cell r="A3975" t="str">
            <v>ARVOREZINHA-RS</v>
          </cell>
          <cell r="B3975">
            <v>0</v>
          </cell>
          <cell r="C3975">
            <v>0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  <cell r="H3975">
            <v>0</v>
          </cell>
          <cell r="I3975">
            <v>0</v>
          </cell>
          <cell r="J3975">
            <v>0</v>
          </cell>
          <cell r="K3975">
            <v>0</v>
          </cell>
        </row>
        <row r="3976">
          <cell r="A3976" t="str">
            <v>AUGUSTO PESTANA-RS</v>
          </cell>
          <cell r="B3976">
            <v>0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>
            <v>0</v>
          </cell>
          <cell r="H3976">
            <v>0</v>
          </cell>
          <cell r="I3976">
            <v>0</v>
          </cell>
          <cell r="J3976">
            <v>0</v>
          </cell>
          <cell r="K3976">
            <v>0</v>
          </cell>
        </row>
        <row r="3977">
          <cell r="A3977" t="str">
            <v>AUREA-RS</v>
          </cell>
          <cell r="B3977">
            <v>0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  <cell r="H3977">
            <v>0</v>
          </cell>
          <cell r="I3977">
            <v>0</v>
          </cell>
          <cell r="J3977">
            <v>0</v>
          </cell>
          <cell r="K3977">
            <v>0</v>
          </cell>
        </row>
        <row r="3978">
          <cell r="A3978" t="str">
            <v>BAGE-RS</v>
          </cell>
          <cell r="B3978">
            <v>0</v>
          </cell>
          <cell r="C3978">
            <v>0</v>
          </cell>
          <cell r="D3978">
            <v>0</v>
          </cell>
          <cell r="E3978">
            <v>0</v>
          </cell>
          <cell r="F3978">
            <v>0</v>
          </cell>
          <cell r="G3978">
            <v>0</v>
          </cell>
          <cell r="H3978">
            <v>0</v>
          </cell>
          <cell r="I3978">
            <v>0</v>
          </cell>
          <cell r="J3978">
            <v>0</v>
          </cell>
          <cell r="K3978">
            <v>0</v>
          </cell>
        </row>
        <row r="3979">
          <cell r="A3979" t="str">
            <v>BALNEARIO PINHAL-RS</v>
          </cell>
          <cell r="B3979">
            <v>0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  <cell r="H3979">
            <v>0</v>
          </cell>
          <cell r="I3979">
            <v>0</v>
          </cell>
          <cell r="J3979">
            <v>0</v>
          </cell>
          <cell r="K3979">
            <v>0</v>
          </cell>
        </row>
        <row r="3980">
          <cell r="A3980" t="str">
            <v>BARAO DE COTEGIPE-RS</v>
          </cell>
          <cell r="B3980">
            <v>0</v>
          </cell>
          <cell r="C3980">
            <v>0</v>
          </cell>
          <cell r="D3980">
            <v>0</v>
          </cell>
          <cell r="E3980">
            <v>0</v>
          </cell>
          <cell r="F3980">
            <v>0</v>
          </cell>
          <cell r="G3980">
            <v>0</v>
          </cell>
          <cell r="H3980">
            <v>0</v>
          </cell>
          <cell r="I3980">
            <v>0</v>
          </cell>
          <cell r="J3980">
            <v>0</v>
          </cell>
          <cell r="K3980">
            <v>0</v>
          </cell>
        </row>
        <row r="3981">
          <cell r="A3981" t="str">
            <v>BARAO DO TRIUNFO-RS</v>
          </cell>
          <cell r="B3981">
            <v>0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  <cell r="H3981">
            <v>0</v>
          </cell>
          <cell r="I3981">
            <v>0</v>
          </cell>
          <cell r="J3981">
            <v>0</v>
          </cell>
          <cell r="K3981">
            <v>0</v>
          </cell>
        </row>
        <row r="3982">
          <cell r="A3982" t="str">
            <v>BARAO-RS</v>
          </cell>
          <cell r="B3982">
            <v>0</v>
          </cell>
          <cell r="C3982">
            <v>0</v>
          </cell>
          <cell r="D3982">
            <v>0</v>
          </cell>
          <cell r="E3982">
            <v>0</v>
          </cell>
          <cell r="F3982">
            <v>0</v>
          </cell>
          <cell r="G3982">
            <v>0</v>
          </cell>
          <cell r="H3982">
            <v>0</v>
          </cell>
          <cell r="I3982">
            <v>0</v>
          </cell>
          <cell r="J3982">
            <v>0</v>
          </cell>
          <cell r="K3982">
            <v>0</v>
          </cell>
        </row>
        <row r="3983">
          <cell r="A3983" t="str">
            <v>BARRA DO GUARITA-RS</v>
          </cell>
          <cell r="B3983">
            <v>0</v>
          </cell>
          <cell r="C3983">
            <v>0</v>
          </cell>
          <cell r="D3983">
            <v>0</v>
          </cell>
          <cell r="E3983">
            <v>0</v>
          </cell>
          <cell r="F3983">
            <v>0</v>
          </cell>
          <cell r="G3983">
            <v>0</v>
          </cell>
          <cell r="H3983">
            <v>0</v>
          </cell>
          <cell r="I3983">
            <v>0</v>
          </cell>
          <cell r="J3983">
            <v>0</v>
          </cell>
          <cell r="K3983">
            <v>0</v>
          </cell>
        </row>
        <row r="3984">
          <cell r="A3984" t="str">
            <v>BARRA DO QUARAI-RS</v>
          </cell>
          <cell r="B3984">
            <v>0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  <cell r="H3984">
            <v>0</v>
          </cell>
          <cell r="I3984">
            <v>0</v>
          </cell>
          <cell r="J3984">
            <v>0</v>
          </cell>
          <cell r="K3984">
            <v>0</v>
          </cell>
        </row>
        <row r="3985">
          <cell r="A3985" t="str">
            <v>BARRA DO RIBEIRO-RS</v>
          </cell>
          <cell r="B3985">
            <v>0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  <cell r="G3985">
            <v>0</v>
          </cell>
          <cell r="H3985">
            <v>7.0000000000000007E-2</v>
          </cell>
          <cell r="I3985">
            <v>0.09</v>
          </cell>
          <cell r="J3985">
            <v>0</v>
          </cell>
          <cell r="K3985">
            <v>0.16</v>
          </cell>
        </row>
        <row r="3986">
          <cell r="A3986" t="str">
            <v>BARRA DO RIO AZUL-RS</v>
          </cell>
          <cell r="B3986">
            <v>0</v>
          </cell>
          <cell r="C3986">
            <v>0</v>
          </cell>
          <cell r="D3986">
            <v>0</v>
          </cell>
          <cell r="E3986">
            <v>0</v>
          </cell>
          <cell r="F3986">
            <v>0</v>
          </cell>
          <cell r="G3986">
            <v>0</v>
          </cell>
          <cell r="H3986">
            <v>0</v>
          </cell>
          <cell r="I3986">
            <v>0</v>
          </cell>
          <cell r="J3986">
            <v>0</v>
          </cell>
          <cell r="K3986">
            <v>0</v>
          </cell>
        </row>
        <row r="3987">
          <cell r="A3987" t="str">
            <v>BARRA FUNDA-RS</v>
          </cell>
          <cell r="B3987">
            <v>0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  <cell r="G3987">
            <v>0</v>
          </cell>
          <cell r="H3987">
            <v>0</v>
          </cell>
          <cell r="I3987">
            <v>0</v>
          </cell>
          <cell r="J3987">
            <v>0</v>
          </cell>
          <cell r="K3987">
            <v>0</v>
          </cell>
        </row>
        <row r="3988">
          <cell r="A3988" t="str">
            <v>BARRACAO-RS</v>
          </cell>
          <cell r="B3988">
            <v>0</v>
          </cell>
          <cell r="C3988">
            <v>0</v>
          </cell>
          <cell r="D3988">
            <v>0</v>
          </cell>
          <cell r="E3988">
            <v>0</v>
          </cell>
          <cell r="F3988">
            <v>0</v>
          </cell>
          <cell r="G3988">
            <v>0</v>
          </cell>
          <cell r="H3988">
            <v>0</v>
          </cell>
          <cell r="I3988">
            <v>0</v>
          </cell>
          <cell r="J3988">
            <v>0</v>
          </cell>
          <cell r="K3988">
            <v>0</v>
          </cell>
        </row>
        <row r="3989">
          <cell r="A3989" t="str">
            <v>BARROS CASSAL-RS</v>
          </cell>
          <cell r="B3989">
            <v>0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  <cell r="H3989">
            <v>0</v>
          </cell>
          <cell r="I3989">
            <v>0</v>
          </cell>
          <cell r="J3989">
            <v>0</v>
          </cell>
          <cell r="K3989">
            <v>0</v>
          </cell>
        </row>
        <row r="3990">
          <cell r="A3990" t="str">
            <v>BENJAMIN CONSTANT DO SUL-RS</v>
          </cell>
          <cell r="B3990">
            <v>0</v>
          </cell>
          <cell r="C3990">
            <v>0</v>
          </cell>
          <cell r="D3990">
            <v>0</v>
          </cell>
          <cell r="E3990">
            <v>0</v>
          </cell>
          <cell r="F3990">
            <v>0</v>
          </cell>
          <cell r="G3990">
            <v>0</v>
          </cell>
          <cell r="H3990">
            <v>0</v>
          </cell>
          <cell r="I3990">
            <v>0</v>
          </cell>
          <cell r="J3990">
            <v>0</v>
          </cell>
          <cell r="K3990">
            <v>0</v>
          </cell>
        </row>
        <row r="3991">
          <cell r="A3991" t="str">
            <v>BENTO GONCALVES-RS</v>
          </cell>
          <cell r="B3991">
            <v>0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  <cell r="G3991">
            <v>0</v>
          </cell>
          <cell r="H3991">
            <v>0</v>
          </cell>
          <cell r="I3991">
            <v>0</v>
          </cell>
          <cell r="J3991">
            <v>0</v>
          </cell>
          <cell r="K3991">
            <v>0</v>
          </cell>
        </row>
        <row r="3992">
          <cell r="A3992" t="str">
            <v>BOA VISTA DAS MISSOES-RS</v>
          </cell>
          <cell r="B3992">
            <v>0</v>
          </cell>
          <cell r="C3992">
            <v>0</v>
          </cell>
          <cell r="D3992">
            <v>0</v>
          </cell>
          <cell r="E3992">
            <v>0</v>
          </cell>
          <cell r="F3992">
            <v>0</v>
          </cell>
          <cell r="G3992">
            <v>0</v>
          </cell>
          <cell r="H3992">
            <v>0</v>
          </cell>
          <cell r="I3992">
            <v>0</v>
          </cell>
          <cell r="J3992">
            <v>0</v>
          </cell>
          <cell r="K3992">
            <v>0</v>
          </cell>
        </row>
        <row r="3993">
          <cell r="A3993" t="str">
            <v>BOA VISTA DO BURICA-RS</v>
          </cell>
          <cell r="B3993">
            <v>0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  <cell r="H3993">
            <v>0</v>
          </cell>
          <cell r="I3993">
            <v>0</v>
          </cell>
          <cell r="J3993">
            <v>0</v>
          </cell>
          <cell r="K3993">
            <v>0</v>
          </cell>
        </row>
        <row r="3994">
          <cell r="A3994" t="str">
            <v>BOA VISTA DO CADEADO-RS</v>
          </cell>
          <cell r="B3994">
            <v>0</v>
          </cell>
          <cell r="C3994">
            <v>0</v>
          </cell>
          <cell r="D3994">
            <v>0</v>
          </cell>
          <cell r="E3994">
            <v>0</v>
          </cell>
          <cell r="F3994">
            <v>0</v>
          </cell>
          <cell r="G3994">
            <v>0</v>
          </cell>
          <cell r="H3994">
            <v>0</v>
          </cell>
          <cell r="I3994">
            <v>0</v>
          </cell>
          <cell r="J3994">
            <v>0</v>
          </cell>
          <cell r="K3994">
            <v>0</v>
          </cell>
        </row>
        <row r="3995">
          <cell r="A3995" t="str">
            <v>BOA VISTA DO INCRA-RS</v>
          </cell>
          <cell r="B3995">
            <v>0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  <cell r="G3995">
            <v>0</v>
          </cell>
          <cell r="H3995">
            <v>0</v>
          </cell>
          <cell r="I3995">
            <v>0</v>
          </cell>
          <cell r="J3995">
            <v>0</v>
          </cell>
          <cell r="K3995">
            <v>0</v>
          </cell>
        </row>
        <row r="3996">
          <cell r="A3996" t="str">
            <v>BOA VISTA DO SUL-RS</v>
          </cell>
          <cell r="B3996">
            <v>0</v>
          </cell>
          <cell r="C3996">
            <v>0</v>
          </cell>
          <cell r="D3996">
            <v>0</v>
          </cell>
          <cell r="E3996">
            <v>0</v>
          </cell>
          <cell r="F3996">
            <v>0</v>
          </cell>
          <cell r="G3996">
            <v>0</v>
          </cell>
          <cell r="H3996">
            <v>0</v>
          </cell>
          <cell r="I3996">
            <v>0</v>
          </cell>
          <cell r="J3996">
            <v>0</v>
          </cell>
          <cell r="K3996">
            <v>0</v>
          </cell>
        </row>
        <row r="3997">
          <cell r="A3997" t="str">
            <v>BOM JESUS-RS</v>
          </cell>
          <cell r="B3997">
            <v>0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  <cell r="G3997">
            <v>0</v>
          </cell>
          <cell r="H3997">
            <v>0</v>
          </cell>
          <cell r="I3997">
            <v>0</v>
          </cell>
          <cell r="J3997">
            <v>0</v>
          </cell>
          <cell r="K3997">
            <v>0</v>
          </cell>
        </row>
        <row r="3998">
          <cell r="A3998" t="str">
            <v>BOM PRINCIPIO-RS</v>
          </cell>
          <cell r="B3998">
            <v>0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  <cell r="H3998">
            <v>0</v>
          </cell>
          <cell r="I3998">
            <v>0</v>
          </cell>
          <cell r="J3998">
            <v>0</v>
          </cell>
          <cell r="K3998">
            <v>0</v>
          </cell>
        </row>
        <row r="3999">
          <cell r="A3999" t="str">
            <v>BOM PROGRESSO-RS</v>
          </cell>
          <cell r="B3999">
            <v>0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  <cell r="H3999">
            <v>0</v>
          </cell>
          <cell r="I3999">
            <v>0</v>
          </cell>
          <cell r="J3999">
            <v>0</v>
          </cell>
          <cell r="K3999">
            <v>0</v>
          </cell>
        </row>
        <row r="4000">
          <cell r="A4000" t="str">
            <v>BOM RETIRO DO SUL-RS</v>
          </cell>
          <cell r="B4000">
            <v>0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  <cell r="G4000">
            <v>0</v>
          </cell>
          <cell r="H4000">
            <v>0</v>
          </cell>
          <cell r="I4000">
            <v>0</v>
          </cell>
          <cell r="J4000">
            <v>0</v>
          </cell>
          <cell r="K4000">
            <v>0</v>
          </cell>
        </row>
        <row r="4001">
          <cell r="A4001" t="str">
            <v>BOQUEIRAO DO LEAO-RS</v>
          </cell>
          <cell r="B4001">
            <v>0</v>
          </cell>
          <cell r="C4001">
            <v>0</v>
          </cell>
          <cell r="D4001">
            <v>0</v>
          </cell>
          <cell r="E4001">
            <v>0</v>
          </cell>
          <cell r="F4001">
            <v>0</v>
          </cell>
          <cell r="G4001">
            <v>0</v>
          </cell>
          <cell r="H4001">
            <v>0</v>
          </cell>
          <cell r="I4001">
            <v>0</v>
          </cell>
          <cell r="J4001">
            <v>0</v>
          </cell>
          <cell r="K4001">
            <v>0</v>
          </cell>
        </row>
        <row r="4002">
          <cell r="A4002" t="str">
            <v>BOSSOROCA-RS</v>
          </cell>
          <cell r="B4002">
            <v>0</v>
          </cell>
          <cell r="C4002">
            <v>0</v>
          </cell>
          <cell r="D4002">
            <v>0</v>
          </cell>
          <cell r="E4002">
            <v>0</v>
          </cell>
          <cell r="F4002">
            <v>0</v>
          </cell>
          <cell r="G4002">
            <v>0</v>
          </cell>
          <cell r="H4002">
            <v>0</v>
          </cell>
          <cell r="I4002">
            <v>0</v>
          </cell>
          <cell r="J4002">
            <v>0</v>
          </cell>
          <cell r="K4002">
            <v>0</v>
          </cell>
        </row>
        <row r="4003">
          <cell r="A4003" t="str">
            <v>BOZANO-RS</v>
          </cell>
          <cell r="B4003">
            <v>0</v>
          </cell>
          <cell r="C4003">
            <v>0</v>
          </cell>
          <cell r="D4003">
            <v>0</v>
          </cell>
          <cell r="E4003">
            <v>0</v>
          </cell>
          <cell r="F4003">
            <v>0</v>
          </cell>
          <cell r="G4003">
            <v>0</v>
          </cell>
          <cell r="H4003">
            <v>0</v>
          </cell>
          <cell r="I4003">
            <v>0</v>
          </cell>
          <cell r="J4003">
            <v>0</v>
          </cell>
          <cell r="K4003">
            <v>0</v>
          </cell>
        </row>
        <row r="4004">
          <cell r="A4004" t="str">
            <v>BRAGA-RS</v>
          </cell>
          <cell r="B4004">
            <v>0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  <cell r="H4004">
            <v>0</v>
          </cell>
          <cell r="I4004">
            <v>0</v>
          </cell>
          <cell r="J4004">
            <v>0</v>
          </cell>
          <cell r="K4004">
            <v>0</v>
          </cell>
        </row>
        <row r="4005">
          <cell r="A4005" t="str">
            <v>BROCHIER-RS</v>
          </cell>
          <cell r="B4005">
            <v>0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  <cell r="G4005">
            <v>0</v>
          </cell>
          <cell r="H4005">
            <v>0</v>
          </cell>
          <cell r="I4005">
            <v>0</v>
          </cell>
          <cell r="J4005">
            <v>0</v>
          </cell>
          <cell r="K4005">
            <v>0</v>
          </cell>
        </row>
        <row r="4006">
          <cell r="A4006" t="str">
            <v>BUTIA-RS</v>
          </cell>
          <cell r="B4006">
            <v>0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  <cell r="G4006">
            <v>0</v>
          </cell>
          <cell r="H4006">
            <v>0</v>
          </cell>
          <cell r="I4006">
            <v>0</v>
          </cell>
          <cell r="J4006">
            <v>0</v>
          </cell>
          <cell r="K4006">
            <v>0</v>
          </cell>
        </row>
        <row r="4007">
          <cell r="A4007" t="str">
            <v>CACAPAVA DO SUL-RS</v>
          </cell>
          <cell r="B4007">
            <v>0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  <cell r="H4007">
            <v>0</v>
          </cell>
          <cell r="I4007">
            <v>0</v>
          </cell>
          <cell r="J4007">
            <v>0</v>
          </cell>
          <cell r="K4007">
            <v>0</v>
          </cell>
        </row>
        <row r="4008">
          <cell r="A4008" t="str">
            <v>CACEQUI-RS</v>
          </cell>
          <cell r="B4008">
            <v>0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  <cell r="H4008">
            <v>0</v>
          </cell>
          <cell r="I4008">
            <v>0</v>
          </cell>
          <cell r="J4008">
            <v>0</v>
          </cell>
          <cell r="K4008">
            <v>0</v>
          </cell>
        </row>
        <row r="4009">
          <cell r="A4009" t="str">
            <v>CACHOEIRA DO SUL-RS</v>
          </cell>
          <cell r="B4009">
            <v>0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  <cell r="G4009">
            <v>0</v>
          </cell>
          <cell r="H4009">
            <v>0</v>
          </cell>
          <cell r="I4009">
            <v>0</v>
          </cell>
          <cell r="J4009">
            <v>0</v>
          </cell>
          <cell r="K4009">
            <v>0</v>
          </cell>
        </row>
        <row r="4010">
          <cell r="A4010" t="str">
            <v>CACHOEIRINHA-RS</v>
          </cell>
          <cell r="B4010">
            <v>0</v>
          </cell>
          <cell r="C4010">
            <v>0</v>
          </cell>
          <cell r="D4010">
            <v>0</v>
          </cell>
          <cell r="E4010">
            <v>0</v>
          </cell>
          <cell r="F4010">
            <v>0</v>
          </cell>
          <cell r="G4010">
            <v>0</v>
          </cell>
          <cell r="H4010">
            <v>0</v>
          </cell>
          <cell r="I4010">
            <v>0</v>
          </cell>
          <cell r="J4010">
            <v>0</v>
          </cell>
          <cell r="K4010">
            <v>0</v>
          </cell>
        </row>
        <row r="4011">
          <cell r="A4011" t="str">
            <v>CACIQUE DOBLE-RS</v>
          </cell>
          <cell r="B4011">
            <v>0</v>
          </cell>
          <cell r="C4011">
            <v>0</v>
          </cell>
          <cell r="D4011">
            <v>0</v>
          </cell>
          <cell r="E4011">
            <v>0</v>
          </cell>
          <cell r="F4011">
            <v>0</v>
          </cell>
          <cell r="G4011">
            <v>0</v>
          </cell>
          <cell r="H4011">
            <v>0</v>
          </cell>
          <cell r="I4011">
            <v>0</v>
          </cell>
          <cell r="J4011">
            <v>0</v>
          </cell>
          <cell r="K4011">
            <v>0</v>
          </cell>
        </row>
        <row r="4012">
          <cell r="A4012" t="str">
            <v>CAIBATE-RS</v>
          </cell>
          <cell r="B4012">
            <v>0</v>
          </cell>
          <cell r="C4012">
            <v>0</v>
          </cell>
          <cell r="D4012">
            <v>0</v>
          </cell>
          <cell r="E4012">
            <v>0</v>
          </cell>
          <cell r="F4012">
            <v>0</v>
          </cell>
          <cell r="G4012">
            <v>0</v>
          </cell>
          <cell r="H4012">
            <v>0</v>
          </cell>
          <cell r="I4012">
            <v>0</v>
          </cell>
          <cell r="J4012">
            <v>0</v>
          </cell>
          <cell r="K4012">
            <v>0</v>
          </cell>
        </row>
        <row r="4013">
          <cell r="A4013" t="str">
            <v>CAICARA-RS</v>
          </cell>
          <cell r="B4013">
            <v>0</v>
          </cell>
          <cell r="C4013">
            <v>0</v>
          </cell>
          <cell r="D4013">
            <v>0</v>
          </cell>
          <cell r="E4013">
            <v>0</v>
          </cell>
          <cell r="F4013">
            <v>0</v>
          </cell>
          <cell r="G4013">
            <v>0</v>
          </cell>
          <cell r="H4013">
            <v>0</v>
          </cell>
          <cell r="I4013">
            <v>0</v>
          </cell>
          <cell r="J4013">
            <v>0</v>
          </cell>
          <cell r="K4013">
            <v>0</v>
          </cell>
        </row>
        <row r="4014">
          <cell r="A4014" t="str">
            <v>CAMAQUA-RS</v>
          </cell>
          <cell r="B4014">
            <v>0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  <cell r="H4014">
            <v>7.0000000000000007E-2</v>
          </cell>
          <cell r="I4014">
            <v>0.09</v>
          </cell>
          <cell r="J4014">
            <v>0</v>
          </cell>
          <cell r="K4014">
            <v>0.16</v>
          </cell>
        </row>
        <row r="4015">
          <cell r="A4015" t="str">
            <v>CAMARGO-RS</v>
          </cell>
          <cell r="B4015">
            <v>0</v>
          </cell>
          <cell r="C4015">
            <v>0</v>
          </cell>
          <cell r="D4015">
            <v>0</v>
          </cell>
          <cell r="E4015">
            <v>0</v>
          </cell>
          <cell r="F4015">
            <v>0</v>
          </cell>
          <cell r="G4015">
            <v>0</v>
          </cell>
          <cell r="H4015">
            <v>0</v>
          </cell>
          <cell r="I4015">
            <v>0</v>
          </cell>
          <cell r="J4015">
            <v>0</v>
          </cell>
          <cell r="K4015">
            <v>0</v>
          </cell>
        </row>
        <row r="4016">
          <cell r="A4016" t="str">
            <v>CAMBARA DO SUL-RS</v>
          </cell>
          <cell r="B4016">
            <v>0</v>
          </cell>
          <cell r="C4016">
            <v>0</v>
          </cell>
          <cell r="D4016">
            <v>0</v>
          </cell>
          <cell r="E4016">
            <v>0</v>
          </cell>
          <cell r="F4016">
            <v>0</v>
          </cell>
          <cell r="G4016">
            <v>0</v>
          </cell>
          <cell r="H4016">
            <v>0</v>
          </cell>
          <cell r="I4016">
            <v>0</v>
          </cell>
          <cell r="J4016">
            <v>0</v>
          </cell>
          <cell r="K4016">
            <v>0</v>
          </cell>
        </row>
        <row r="4017">
          <cell r="A4017" t="str">
            <v>CAMPESTRE DA SERRA-RS</v>
          </cell>
          <cell r="B4017">
            <v>0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  <cell r="G4017">
            <v>0</v>
          </cell>
          <cell r="H4017">
            <v>0</v>
          </cell>
          <cell r="I4017">
            <v>0</v>
          </cell>
          <cell r="J4017">
            <v>0</v>
          </cell>
          <cell r="K4017">
            <v>0</v>
          </cell>
        </row>
        <row r="4018">
          <cell r="A4018" t="str">
            <v>CAMPINA DAS MISSOES-RS</v>
          </cell>
          <cell r="B4018">
            <v>0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  <cell r="H4018">
            <v>0</v>
          </cell>
          <cell r="I4018">
            <v>0</v>
          </cell>
          <cell r="J4018">
            <v>0</v>
          </cell>
          <cell r="K4018">
            <v>0</v>
          </cell>
        </row>
        <row r="4019">
          <cell r="A4019" t="str">
            <v>CAMPINAS DO SUL-RS</v>
          </cell>
          <cell r="B4019">
            <v>0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  <cell r="G4019">
            <v>0</v>
          </cell>
          <cell r="H4019">
            <v>0</v>
          </cell>
          <cell r="I4019">
            <v>0</v>
          </cell>
          <cell r="J4019">
            <v>0</v>
          </cell>
          <cell r="K4019">
            <v>0</v>
          </cell>
        </row>
        <row r="4020">
          <cell r="A4020" t="str">
            <v>CAMPO BOM-RS</v>
          </cell>
          <cell r="B4020">
            <v>0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  <cell r="H4020">
            <v>0</v>
          </cell>
          <cell r="I4020">
            <v>0</v>
          </cell>
          <cell r="J4020">
            <v>0</v>
          </cell>
          <cell r="K4020">
            <v>0</v>
          </cell>
        </row>
        <row r="4021">
          <cell r="A4021" t="str">
            <v>CAMPO NOVO-RS</v>
          </cell>
          <cell r="B4021">
            <v>0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  <cell r="G4021">
            <v>0</v>
          </cell>
          <cell r="H4021">
            <v>0</v>
          </cell>
          <cell r="I4021">
            <v>0</v>
          </cell>
          <cell r="J4021">
            <v>0</v>
          </cell>
          <cell r="K4021">
            <v>0</v>
          </cell>
        </row>
        <row r="4022">
          <cell r="A4022" t="str">
            <v>CAMPOS BORGES-RS</v>
          </cell>
          <cell r="B4022">
            <v>0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  <cell r="H4022">
            <v>0</v>
          </cell>
          <cell r="I4022">
            <v>0</v>
          </cell>
          <cell r="J4022">
            <v>0</v>
          </cell>
          <cell r="K4022">
            <v>0</v>
          </cell>
        </row>
        <row r="4023">
          <cell r="A4023" t="str">
            <v>CANDELARIA-RS</v>
          </cell>
          <cell r="B4023">
            <v>0</v>
          </cell>
          <cell r="C4023">
            <v>0</v>
          </cell>
          <cell r="D4023">
            <v>0</v>
          </cell>
          <cell r="E4023">
            <v>0</v>
          </cell>
          <cell r="F4023">
            <v>0</v>
          </cell>
          <cell r="G4023">
            <v>0</v>
          </cell>
          <cell r="H4023">
            <v>0</v>
          </cell>
          <cell r="I4023">
            <v>0</v>
          </cell>
          <cell r="J4023">
            <v>0</v>
          </cell>
          <cell r="K4023">
            <v>0</v>
          </cell>
        </row>
        <row r="4024">
          <cell r="A4024" t="str">
            <v>CANDIDO GODOI-RS</v>
          </cell>
          <cell r="B4024">
            <v>0</v>
          </cell>
          <cell r="C4024">
            <v>0</v>
          </cell>
          <cell r="D4024">
            <v>0</v>
          </cell>
          <cell r="E4024">
            <v>0</v>
          </cell>
          <cell r="F4024">
            <v>0</v>
          </cell>
          <cell r="G4024">
            <v>0</v>
          </cell>
          <cell r="H4024">
            <v>0</v>
          </cell>
          <cell r="I4024">
            <v>0</v>
          </cell>
          <cell r="J4024">
            <v>0</v>
          </cell>
          <cell r="K4024">
            <v>0</v>
          </cell>
        </row>
        <row r="4025">
          <cell r="A4025" t="str">
            <v>CANDIOTA-RS</v>
          </cell>
          <cell r="B4025">
            <v>0</v>
          </cell>
          <cell r="C4025">
            <v>0</v>
          </cell>
          <cell r="D4025">
            <v>0</v>
          </cell>
          <cell r="E4025">
            <v>0</v>
          </cell>
          <cell r="F4025">
            <v>0</v>
          </cell>
          <cell r="G4025">
            <v>0</v>
          </cell>
          <cell r="H4025">
            <v>0</v>
          </cell>
          <cell r="I4025">
            <v>0</v>
          </cell>
          <cell r="J4025">
            <v>0</v>
          </cell>
          <cell r="K4025">
            <v>0</v>
          </cell>
        </row>
        <row r="4026">
          <cell r="A4026" t="str">
            <v>CANELA-RS</v>
          </cell>
          <cell r="B4026">
            <v>0</v>
          </cell>
          <cell r="C4026">
            <v>0</v>
          </cell>
          <cell r="D4026">
            <v>0</v>
          </cell>
          <cell r="E4026">
            <v>0</v>
          </cell>
          <cell r="F4026">
            <v>0</v>
          </cell>
          <cell r="G4026">
            <v>0</v>
          </cell>
          <cell r="H4026">
            <v>0</v>
          </cell>
          <cell r="I4026">
            <v>0</v>
          </cell>
          <cell r="J4026">
            <v>0</v>
          </cell>
          <cell r="K4026">
            <v>0</v>
          </cell>
        </row>
        <row r="4027">
          <cell r="A4027" t="str">
            <v>CANGUCU-RS</v>
          </cell>
          <cell r="B4027">
            <v>0</v>
          </cell>
          <cell r="C4027">
            <v>0</v>
          </cell>
          <cell r="D4027">
            <v>0</v>
          </cell>
          <cell r="E4027">
            <v>0</v>
          </cell>
          <cell r="F4027">
            <v>0</v>
          </cell>
          <cell r="G4027">
            <v>0</v>
          </cell>
          <cell r="H4027">
            <v>0</v>
          </cell>
          <cell r="I4027">
            <v>0</v>
          </cell>
          <cell r="J4027">
            <v>0</v>
          </cell>
          <cell r="K4027">
            <v>0</v>
          </cell>
        </row>
        <row r="4028">
          <cell r="A4028" t="str">
            <v>CANOAS-RS</v>
          </cell>
          <cell r="B4028">
            <v>0</v>
          </cell>
          <cell r="C4028">
            <v>20860.25</v>
          </cell>
          <cell r="D4028">
            <v>29129.65</v>
          </cell>
          <cell r="E4028">
            <v>3674.44</v>
          </cell>
          <cell r="F4028">
            <v>53664.34</v>
          </cell>
          <cell r="G4028">
            <v>0</v>
          </cell>
          <cell r="H4028">
            <v>19399.55</v>
          </cell>
          <cell r="I4028">
            <v>27726.13</v>
          </cell>
          <cell r="J4028">
            <v>3432.31</v>
          </cell>
          <cell r="K4028">
            <v>50557.99</v>
          </cell>
        </row>
        <row r="4029">
          <cell r="A4029" t="str">
            <v>CANUDOS DO VALE-RS</v>
          </cell>
          <cell r="B4029">
            <v>0</v>
          </cell>
          <cell r="C4029">
            <v>0</v>
          </cell>
          <cell r="D4029">
            <v>0</v>
          </cell>
          <cell r="E4029">
            <v>0</v>
          </cell>
          <cell r="F4029">
            <v>0</v>
          </cell>
          <cell r="G4029">
            <v>0</v>
          </cell>
          <cell r="H4029">
            <v>0</v>
          </cell>
          <cell r="I4029">
            <v>0</v>
          </cell>
          <cell r="J4029">
            <v>0</v>
          </cell>
          <cell r="K4029">
            <v>0</v>
          </cell>
        </row>
        <row r="4030">
          <cell r="A4030" t="str">
            <v>CAPAO BONITO DO SUL-RS</v>
          </cell>
          <cell r="B4030">
            <v>0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  <cell r="H4030">
            <v>0</v>
          </cell>
          <cell r="I4030">
            <v>0</v>
          </cell>
          <cell r="J4030">
            <v>0</v>
          </cell>
          <cell r="K4030">
            <v>0</v>
          </cell>
        </row>
        <row r="4031">
          <cell r="A4031" t="str">
            <v>CAPAO DA CANOA-RS</v>
          </cell>
          <cell r="B4031">
            <v>0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  <cell r="H4031">
            <v>0</v>
          </cell>
          <cell r="I4031">
            <v>0</v>
          </cell>
          <cell r="J4031">
            <v>0</v>
          </cell>
          <cell r="K4031">
            <v>0</v>
          </cell>
        </row>
        <row r="4032">
          <cell r="A4032" t="str">
            <v>CAPAO DO CIPO-RS</v>
          </cell>
          <cell r="B4032">
            <v>0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  <cell r="G4032">
            <v>0</v>
          </cell>
          <cell r="H4032">
            <v>0</v>
          </cell>
          <cell r="I4032">
            <v>0</v>
          </cell>
          <cell r="J4032">
            <v>0</v>
          </cell>
          <cell r="K4032">
            <v>0</v>
          </cell>
        </row>
        <row r="4033">
          <cell r="A4033" t="str">
            <v>CAPAO DO LEAO-RS</v>
          </cell>
          <cell r="B4033">
            <v>0</v>
          </cell>
          <cell r="C4033">
            <v>0</v>
          </cell>
          <cell r="D4033">
            <v>0</v>
          </cell>
          <cell r="E4033">
            <v>0</v>
          </cell>
          <cell r="F4033">
            <v>0</v>
          </cell>
          <cell r="G4033">
            <v>0</v>
          </cell>
          <cell r="H4033">
            <v>0</v>
          </cell>
          <cell r="I4033">
            <v>0</v>
          </cell>
          <cell r="J4033">
            <v>0</v>
          </cell>
          <cell r="K4033">
            <v>0</v>
          </cell>
        </row>
        <row r="4034">
          <cell r="A4034" t="str">
            <v>CAPELA DE SANTANA-RS</v>
          </cell>
          <cell r="B4034">
            <v>0</v>
          </cell>
          <cell r="C4034">
            <v>0</v>
          </cell>
          <cell r="D4034">
            <v>0</v>
          </cell>
          <cell r="E4034">
            <v>0</v>
          </cell>
          <cell r="F4034">
            <v>0</v>
          </cell>
          <cell r="G4034">
            <v>0</v>
          </cell>
          <cell r="H4034">
            <v>0</v>
          </cell>
          <cell r="I4034">
            <v>0</v>
          </cell>
          <cell r="J4034">
            <v>0</v>
          </cell>
          <cell r="K4034">
            <v>0</v>
          </cell>
        </row>
        <row r="4035">
          <cell r="A4035" t="str">
            <v>CAPITAO-RS</v>
          </cell>
          <cell r="B4035">
            <v>0</v>
          </cell>
          <cell r="C4035">
            <v>0</v>
          </cell>
          <cell r="D4035">
            <v>0</v>
          </cell>
          <cell r="E4035">
            <v>0</v>
          </cell>
          <cell r="F4035">
            <v>0</v>
          </cell>
          <cell r="G4035">
            <v>0</v>
          </cell>
          <cell r="H4035">
            <v>0</v>
          </cell>
          <cell r="I4035">
            <v>0</v>
          </cell>
          <cell r="J4035">
            <v>0</v>
          </cell>
          <cell r="K4035">
            <v>0</v>
          </cell>
        </row>
        <row r="4036">
          <cell r="A4036" t="str">
            <v>CAPIVARI DO SUL-RS</v>
          </cell>
          <cell r="B4036">
            <v>0</v>
          </cell>
          <cell r="C4036">
            <v>0</v>
          </cell>
          <cell r="D4036">
            <v>0</v>
          </cell>
          <cell r="E4036">
            <v>0</v>
          </cell>
          <cell r="F4036">
            <v>0</v>
          </cell>
          <cell r="G4036">
            <v>0</v>
          </cell>
          <cell r="H4036">
            <v>7.0000000000000007E-2</v>
          </cell>
          <cell r="I4036">
            <v>0.09</v>
          </cell>
          <cell r="J4036">
            <v>0</v>
          </cell>
          <cell r="K4036">
            <v>0.16</v>
          </cell>
        </row>
        <row r="4037">
          <cell r="A4037" t="str">
            <v>CARAA-RS</v>
          </cell>
          <cell r="B4037">
            <v>0</v>
          </cell>
          <cell r="C4037">
            <v>0</v>
          </cell>
          <cell r="D4037">
            <v>0</v>
          </cell>
          <cell r="E4037">
            <v>0</v>
          </cell>
          <cell r="F4037">
            <v>0</v>
          </cell>
          <cell r="G4037">
            <v>0</v>
          </cell>
          <cell r="H4037">
            <v>0</v>
          </cell>
          <cell r="I4037">
            <v>0</v>
          </cell>
          <cell r="J4037">
            <v>0</v>
          </cell>
          <cell r="K4037">
            <v>0</v>
          </cell>
        </row>
        <row r="4038">
          <cell r="A4038" t="str">
            <v>CARAZINHO-RS</v>
          </cell>
          <cell r="B4038">
            <v>0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  <cell r="H4038">
            <v>0</v>
          </cell>
          <cell r="I4038">
            <v>0</v>
          </cell>
          <cell r="J4038">
            <v>0</v>
          </cell>
          <cell r="K4038">
            <v>0</v>
          </cell>
        </row>
        <row r="4039">
          <cell r="A4039" t="str">
            <v>CARLOS BARBOSA-RS</v>
          </cell>
          <cell r="B4039">
            <v>0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  <cell r="G4039">
            <v>0</v>
          </cell>
          <cell r="H4039">
            <v>0</v>
          </cell>
          <cell r="I4039">
            <v>0</v>
          </cell>
          <cell r="J4039">
            <v>0</v>
          </cell>
          <cell r="K4039">
            <v>0</v>
          </cell>
        </row>
        <row r="4040">
          <cell r="A4040" t="str">
            <v>CARLOS GOMES-RS</v>
          </cell>
          <cell r="B4040">
            <v>0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  <cell r="G4040">
            <v>0</v>
          </cell>
          <cell r="H4040">
            <v>0</v>
          </cell>
          <cell r="I4040">
            <v>0</v>
          </cell>
          <cell r="J4040">
            <v>0</v>
          </cell>
          <cell r="K4040">
            <v>0</v>
          </cell>
        </row>
        <row r="4041">
          <cell r="A4041" t="str">
            <v>CASCA-RS</v>
          </cell>
          <cell r="B4041">
            <v>0</v>
          </cell>
          <cell r="C4041">
            <v>0</v>
          </cell>
          <cell r="D4041">
            <v>0</v>
          </cell>
          <cell r="E4041">
            <v>0</v>
          </cell>
          <cell r="F4041">
            <v>0</v>
          </cell>
          <cell r="G4041">
            <v>0</v>
          </cell>
          <cell r="H4041">
            <v>0</v>
          </cell>
          <cell r="I4041">
            <v>0</v>
          </cell>
          <cell r="J4041">
            <v>0</v>
          </cell>
          <cell r="K4041">
            <v>0</v>
          </cell>
        </row>
        <row r="4042">
          <cell r="A4042" t="str">
            <v>CASEIROS-RS</v>
          </cell>
          <cell r="B4042">
            <v>0</v>
          </cell>
          <cell r="C4042">
            <v>0</v>
          </cell>
          <cell r="D4042">
            <v>0</v>
          </cell>
          <cell r="E4042">
            <v>0</v>
          </cell>
          <cell r="F4042">
            <v>0</v>
          </cell>
          <cell r="G4042">
            <v>0</v>
          </cell>
          <cell r="H4042">
            <v>0</v>
          </cell>
          <cell r="I4042">
            <v>0</v>
          </cell>
          <cell r="J4042">
            <v>0</v>
          </cell>
          <cell r="K4042">
            <v>0</v>
          </cell>
        </row>
        <row r="4043">
          <cell r="A4043" t="str">
            <v>CATUIPE-RS</v>
          </cell>
          <cell r="B4043">
            <v>0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  <cell r="G4043">
            <v>0</v>
          </cell>
          <cell r="H4043">
            <v>0</v>
          </cell>
          <cell r="I4043">
            <v>0</v>
          </cell>
          <cell r="J4043">
            <v>0</v>
          </cell>
          <cell r="K4043">
            <v>0</v>
          </cell>
        </row>
        <row r="4044">
          <cell r="A4044" t="str">
            <v>CAXIAS DO SUL-RS</v>
          </cell>
          <cell r="B4044">
            <v>0</v>
          </cell>
          <cell r="C4044">
            <v>0</v>
          </cell>
          <cell r="D4044">
            <v>0</v>
          </cell>
          <cell r="E4044">
            <v>0</v>
          </cell>
          <cell r="F4044">
            <v>0</v>
          </cell>
          <cell r="G4044">
            <v>0</v>
          </cell>
          <cell r="H4044">
            <v>0</v>
          </cell>
          <cell r="I4044">
            <v>0</v>
          </cell>
          <cell r="J4044">
            <v>0</v>
          </cell>
          <cell r="K4044">
            <v>0</v>
          </cell>
        </row>
        <row r="4045">
          <cell r="A4045" t="str">
            <v>CENTENARIO-RS</v>
          </cell>
          <cell r="B4045">
            <v>0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  <cell r="G4045">
            <v>0</v>
          </cell>
          <cell r="H4045">
            <v>0</v>
          </cell>
          <cell r="I4045">
            <v>0</v>
          </cell>
          <cell r="J4045">
            <v>0</v>
          </cell>
          <cell r="K4045">
            <v>0</v>
          </cell>
        </row>
        <row r="4046">
          <cell r="A4046" t="str">
            <v>CERRITO-RS</v>
          </cell>
          <cell r="B4046">
            <v>0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  <cell r="G4046">
            <v>0</v>
          </cell>
          <cell r="H4046">
            <v>0</v>
          </cell>
          <cell r="I4046">
            <v>0</v>
          </cell>
          <cell r="J4046">
            <v>0</v>
          </cell>
          <cell r="K4046">
            <v>0</v>
          </cell>
        </row>
        <row r="4047">
          <cell r="A4047" t="str">
            <v>CERRO BRANCO-RS</v>
          </cell>
          <cell r="B4047">
            <v>0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  <cell r="G4047">
            <v>0</v>
          </cell>
          <cell r="H4047">
            <v>0</v>
          </cell>
          <cell r="I4047">
            <v>0</v>
          </cell>
          <cell r="J4047">
            <v>0</v>
          </cell>
          <cell r="K4047">
            <v>0</v>
          </cell>
        </row>
        <row r="4048">
          <cell r="A4048" t="str">
            <v>CERRO GRANDE DO SUL-RS</v>
          </cell>
          <cell r="B4048">
            <v>0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  <cell r="H4048">
            <v>0</v>
          </cell>
          <cell r="I4048">
            <v>0</v>
          </cell>
          <cell r="J4048">
            <v>0</v>
          </cell>
          <cell r="K4048">
            <v>0</v>
          </cell>
        </row>
        <row r="4049">
          <cell r="A4049" t="str">
            <v>CERRO GRANDE-RS</v>
          </cell>
          <cell r="B4049">
            <v>0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  <cell r="H4049">
            <v>0</v>
          </cell>
          <cell r="I4049">
            <v>0</v>
          </cell>
          <cell r="J4049">
            <v>0</v>
          </cell>
          <cell r="K4049">
            <v>0</v>
          </cell>
        </row>
        <row r="4050">
          <cell r="A4050" t="str">
            <v>CERRO LARGO-RS</v>
          </cell>
          <cell r="B4050">
            <v>0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  <cell r="G4050">
            <v>0</v>
          </cell>
          <cell r="H4050">
            <v>0</v>
          </cell>
          <cell r="I4050">
            <v>0</v>
          </cell>
          <cell r="J4050">
            <v>0</v>
          </cell>
          <cell r="K4050">
            <v>0</v>
          </cell>
        </row>
        <row r="4051">
          <cell r="A4051" t="str">
            <v>CHAPADA-RS</v>
          </cell>
          <cell r="B4051">
            <v>0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  <cell r="G4051">
            <v>0</v>
          </cell>
          <cell r="H4051">
            <v>0</v>
          </cell>
          <cell r="I4051">
            <v>0</v>
          </cell>
          <cell r="J4051">
            <v>0</v>
          </cell>
          <cell r="K4051">
            <v>0</v>
          </cell>
        </row>
        <row r="4052">
          <cell r="A4052" t="str">
            <v>CHARQUEADAS-RS</v>
          </cell>
          <cell r="B4052">
            <v>0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  <cell r="G4052">
            <v>0</v>
          </cell>
          <cell r="H4052">
            <v>0</v>
          </cell>
          <cell r="I4052">
            <v>0</v>
          </cell>
          <cell r="J4052">
            <v>0</v>
          </cell>
          <cell r="K4052">
            <v>0</v>
          </cell>
        </row>
        <row r="4053">
          <cell r="A4053" t="str">
            <v>CHARRUA-RS</v>
          </cell>
          <cell r="B4053">
            <v>0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  <cell r="G4053">
            <v>0</v>
          </cell>
          <cell r="H4053">
            <v>0</v>
          </cell>
          <cell r="I4053">
            <v>0</v>
          </cell>
          <cell r="J4053">
            <v>0</v>
          </cell>
          <cell r="K4053">
            <v>0</v>
          </cell>
        </row>
        <row r="4054">
          <cell r="A4054" t="str">
            <v>CHIAPETA-RS</v>
          </cell>
          <cell r="B4054">
            <v>0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  <cell r="G4054">
            <v>0</v>
          </cell>
          <cell r="H4054">
            <v>0</v>
          </cell>
          <cell r="I4054">
            <v>0</v>
          </cell>
          <cell r="J4054">
            <v>0</v>
          </cell>
          <cell r="K4054">
            <v>0</v>
          </cell>
        </row>
        <row r="4055">
          <cell r="A4055" t="str">
            <v>CHUI-RS</v>
          </cell>
          <cell r="B4055">
            <v>0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  <cell r="G4055">
            <v>0</v>
          </cell>
          <cell r="H4055">
            <v>0</v>
          </cell>
          <cell r="I4055">
            <v>0</v>
          </cell>
          <cell r="J4055">
            <v>0</v>
          </cell>
          <cell r="K4055">
            <v>0</v>
          </cell>
        </row>
        <row r="4056">
          <cell r="A4056" t="str">
            <v>CHUVISCA-RS</v>
          </cell>
          <cell r="B4056">
            <v>0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  <cell r="G4056">
            <v>0</v>
          </cell>
          <cell r="H4056">
            <v>0</v>
          </cell>
          <cell r="I4056">
            <v>0</v>
          </cell>
          <cell r="J4056">
            <v>0</v>
          </cell>
          <cell r="K4056">
            <v>0</v>
          </cell>
        </row>
        <row r="4057">
          <cell r="A4057" t="str">
            <v>CIDREIRA-RS</v>
          </cell>
          <cell r="B4057">
            <v>0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  <cell r="G4057">
            <v>0</v>
          </cell>
          <cell r="H4057">
            <v>320227.24</v>
          </cell>
          <cell r="I4057">
            <v>457504.11</v>
          </cell>
          <cell r="J4057">
            <v>56770.68</v>
          </cell>
          <cell r="K4057">
            <v>834502.03</v>
          </cell>
        </row>
        <row r="4058">
          <cell r="A4058" t="str">
            <v>CIRIACO-RS</v>
          </cell>
          <cell r="B4058">
            <v>0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  <cell r="H4058">
            <v>0</v>
          </cell>
          <cell r="I4058">
            <v>0</v>
          </cell>
          <cell r="J4058">
            <v>0</v>
          </cell>
          <cell r="K4058">
            <v>0</v>
          </cell>
        </row>
        <row r="4059">
          <cell r="A4059" t="str">
            <v>COLINAS-RS</v>
          </cell>
          <cell r="B4059">
            <v>0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  <cell r="G4059">
            <v>0</v>
          </cell>
          <cell r="H4059">
            <v>0</v>
          </cell>
          <cell r="I4059">
            <v>0</v>
          </cell>
          <cell r="J4059">
            <v>0</v>
          </cell>
          <cell r="K4059">
            <v>0</v>
          </cell>
        </row>
        <row r="4060">
          <cell r="A4060" t="str">
            <v>COLORADO-RS</v>
          </cell>
          <cell r="B4060">
            <v>0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  <cell r="G4060">
            <v>0</v>
          </cell>
          <cell r="H4060">
            <v>0</v>
          </cell>
          <cell r="I4060">
            <v>0</v>
          </cell>
          <cell r="J4060">
            <v>0</v>
          </cell>
          <cell r="K4060">
            <v>0</v>
          </cell>
        </row>
        <row r="4061">
          <cell r="A4061" t="str">
            <v>CONDOR-RS</v>
          </cell>
          <cell r="B4061">
            <v>0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  <cell r="G4061">
            <v>0</v>
          </cell>
          <cell r="H4061">
            <v>0</v>
          </cell>
          <cell r="I4061">
            <v>0</v>
          </cell>
          <cell r="J4061">
            <v>0</v>
          </cell>
          <cell r="K4061">
            <v>0</v>
          </cell>
        </row>
        <row r="4062">
          <cell r="A4062" t="str">
            <v>CONSTANTINA-RS</v>
          </cell>
          <cell r="B4062">
            <v>0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  <cell r="H4062">
            <v>0</v>
          </cell>
          <cell r="I4062">
            <v>0</v>
          </cell>
          <cell r="J4062">
            <v>0</v>
          </cell>
          <cell r="K4062">
            <v>0</v>
          </cell>
        </row>
        <row r="4063">
          <cell r="A4063" t="str">
            <v>COQUEIRO BAIXO-RS</v>
          </cell>
          <cell r="B4063">
            <v>0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  <cell r="G4063">
            <v>0</v>
          </cell>
          <cell r="H4063">
            <v>0</v>
          </cell>
          <cell r="I4063">
            <v>0</v>
          </cell>
          <cell r="J4063">
            <v>0</v>
          </cell>
          <cell r="K4063">
            <v>0</v>
          </cell>
        </row>
        <row r="4064">
          <cell r="A4064" t="str">
            <v>COQUEIROS DO SUL-RS</v>
          </cell>
          <cell r="B4064">
            <v>0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  <cell r="G4064">
            <v>0</v>
          </cell>
          <cell r="H4064">
            <v>0</v>
          </cell>
          <cell r="I4064">
            <v>0</v>
          </cell>
          <cell r="J4064">
            <v>0</v>
          </cell>
          <cell r="K4064">
            <v>0</v>
          </cell>
        </row>
        <row r="4065">
          <cell r="A4065" t="str">
            <v>CORONEL BARROS-RS</v>
          </cell>
          <cell r="B4065">
            <v>0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  <cell r="G4065">
            <v>0</v>
          </cell>
          <cell r="H4065">
            <v>0</v>
          </cell>
          <cell r="I4065">
            <v>0</v>
          </cell>
          <cell r="J4065">
            <v>0</v>
          </cell>
          <cell r="K4065">
            <v>0</v>
          </cell>
        </row>
        <row r="4066">
          <cell r="A4066" t="str">
            <v>CORONEL BICACO-RS</v>
          </cell>
          <cell r="B4066">
            <v>0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  <cell r="H4066">
            <v>0</v>
          </cell>
          <cell r="I4066">
            <v>0</v>
          </cell>
          <cell r="J4066">
            <v>0</v>
          </cell>
          <cell r="K4066">
            <v>0</v>
          </cell>
        </row>
        <row r="4067">
          <cell r="A4067" t="str">
            <v>CORONEL PILAR-RS</v>
          </cell>
          <cell r="B4067">
            <v>0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  <cell r="H4067">
            <v>0</v>
          </cell>
          <cell r="I4067">
            <v>0</v>
          </cell>
          <cell r="J4067">
            <v>0</v>
          </cell>
          <cell r="K4067">
            <v>0</v>
          </cell>
        </row>
        <row r="4068">
          <cell r="A4068" t="str">
            <v>COTIPORA-RS</v>
          </cell>
          <cell r="B4068">
            <v>0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  <cell r="G4068">
            <v>0</v>
          </cell>
          <cell r="H4068">
            <v>0</v>
          </cell>
          <cell r="I4068">
            <v>0</v>
          </cell>
          <cell r="J4068">
            <v>0</v>
          </cell>
          <cell r="K4068">
            <v>0</v>
          </cell>
        </row>
        <row r="4069">
          <cell r="A4069" t="str">
            <v>COXILHA-RS</v>
          </cell>
          <cell r="B4069">
            <v>0</v>
          </cell>
          <cell r="C4069">
            <v>0</v>
          </cell>
          <cell r="D4069">
            <v>0</v>
          </cell>
          <cell r="E4069">
            <v>0</v>
          </cell>
          <cell r="F4069">
            <v>0</v>
          </cell>
          <cell r="G4069">
            <v>0</v>
          </cell>
          <cell r="H4069">
            <v>0</v>
          </cell>
          <cell r="I4069">
            <v>0</v>
          </cell>
          <cell r="J4069">
            <v>0</v>
          </cell>
          <cell r="K4069">
            <v>0</v>
          </cell>
        </row>
        <row r="4070">
          <cell r="A4070" t="str">
            <v>CRISSIUMAL-RS</v>
          </cell>
          <cell r="B4070">
            <v>0</v>
          </cell>
          <cell r="C4070">
            <v>0</v>
          </cell>
          <cell r="D4070">
            <v>0</v>
          </cell>
          <cell r="E4070">
            <v>0</v>
          </cell>
          <cell r="F4070">
            <v>0</v>
          </cell>
          <cell r="G4070">
            <v>0</v>
          </cell>
          <cell r="H4070">
            <v>0</v>
          </cell>
          <cell r="I4070">
            <v>0</v>
          </cell>
          <cell r="J4070">
            <v>0</v>
          </cell>
          <cell r="K4070">
            <v>0</v>
          </cell>
        </row>
        <row r="4071">
          <cell r="A4071" t="str">
            <v>CRISTAL DO SUL-RS</v>
          </cell>
          <cell r="B4071">
            <v>0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  <cell r="H4071">
            <v>0</v>
          </cell>
          <cell r="I4071">
            <v>0</v>
          </cell>
          <cell r="J4071">
            <v>0</v>
          </cell>
          <cell r="K4071">
            <v>0</v>
          </cell>
        </row>
        <row r="4072">
          <cell r="A4072" t="str">
            <v>CRISTAL-RS</v>
          </cell>
          <cell r="B4072">
            <v>0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  <cell r="G4072">
            <v>0</v>
          </cell>
          <cell r="H4072">
            <v>0</v>
          </cell>
          <cell r="I4072">
            <v>0</v>
          </cell>
          <cell r="J4072">
            <v>0</v>
          </cell>
          <cell r="K4072">
            <v>0</v>
          </cell>
        </row>
        <row r="4073">
          <cell r="A4073" t="str">
            <v>CRUZ ALTA-RS</v>
          </cell>
          <cell r="B4073">
            <v>0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  <cell r="G4073">
            <v>0</v>
          </cell>
          <cell r="H4073">
            <v>0</v>
          </cell>
          <cell r="I4073">
            <v>0</v>
          </cell>
          <cell r="J4073">
            <v>0</v>
          </cell>
          <cell r="K4073">
            <v>0</v>
          </cell>
        </row>
        <row r="4074">
          <cell r="A4074" t="str">
            <v>CRUZALTENSE-RS</v>
          </cell>
          <cell r="B4074">
            <v>0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  <cell r="G4074">
            <v>0</v>
          </cell>
          <cell r="H4074">
            <v>0</v>
          </cell>
          <cell r="I4074">
            <v>0</v>
          </cell>
          <cell r="J4074">
            <v>0</v>
          </cell>
          <cell r="K4074">
            <v>0</v>
          </cell>
        </row>
        <row r="4075">
          <cell r="A4075" t="str">
            <v>CRUZEIRO DO SUL-RS</v>
          </cell>
          <cell r="B4075">
            <v>0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  <cell r="G4075">
            <v>0</v>
          </cell>
          <cell r="H4075">
            <v>0</v>
          </cell>
          <cell r="I4075">
            <v>0</v>
          </cell>
          <cell r="J4075">
            <v>0</v>
          </cell>
          <cell r="K4075">
            <v>0</v>
          </cell>
        </row>
        <row r="4076">
          <cell r="A4076" t="str">
            <v>DAVID CANABARRO-RS</v>
          </cell>
          <cell r="B4076">
            <v>0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  <cell r="H4076">
            <v>0</v>
          </cell>
          <cell r="I4076">
            <v>0</v>
          </cell>
          <cell r="J4076">
            <v>0</v>
          </cell>
          <cell r="K4076">
            <v>0</v>
          </cell>
        </row>
        <row r="4077">
          <cell r="A4077" t="str">
            <v>DERRUBADAS-RS</v>
          </cell>
          <cell r="B4077">
            <v>0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  <cell r="H4077">
            <v>0</v>
          </cell>
          <cell r="I4077">
            <v>0</v>
          </cell>
          <cell r="J4077">
            <v>0</v>
          </cell>
          <cell r="K4077">
            <v>0</v>
          </cell>
        </row>
        <row r="4078">
          <cell r="A4078" t="str">
            <v>DEZESSEIS DE NOVEMBRO-RS</v>
          </cell>
          <cell r="B4078">
            <v>0</v>
          </cell>
          <cell r="C4078">
            <v>0</v>
          </cell>
          <cell r="D4078">
            <v>0</v>
          </cell>
          <cell r="E4078">
            <v>0</v>
          </cell>
          <cell r="F4078">
            <v>0</v>
          </cell>
          <cell r="G4078">
            <v>0</v>
          </cell>
          <cell r="H4078">
            <v>0</v>
          </cell>
          <cell r="I4078">
            <v>0</v>
          </cell>
          <cell r="J4078">
            <v>0</v>
          </cell>
          <cell r="K4078">
            <v>0</v>
          </cell>
        </row>
        <row r="4079">
          <cell r="A4079" t="str">
            <v>DILERMANDO DE AGUIAR-RS</v>
          </cell>
          <cell r="B4079">
            <v>0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  <cell r="G4079">
            <v>0</v>
          </cell>
          <cell r="H4079">
            <v>0</v>
          </cell>
          <cell r="I4079">
            <v>0</v>
          </cell>
          <cell r="J4079">
            <v>0</v>
          </cell>
          <cell r="K4079">
            <v>0</v>
          </cell>
        </row>
        <row r="4080">
          <cell r="A4080" t="str">
            <v>DOIS IRMAOS DAS MISSOES-RS</v>
          </cell>
          <cell r="B4080">
            <v>0</v>
          </cell>
          <cell r="C4080">
            <v>0</v>
          </cell>
          <cell r="D4080">
            <v>0</v>
          </cell>
          <cell r="E4080">
            <v>0</v>
          </cell>
          <cell r="F4080">
            <v>0</v>
          </cell>
          <cell r="G4080">
            <v>0</v>
          </cell>
          <cell r="H4080">
            <v>0</v>
          </cell>
          <cell r="I4080">
            <v>0</v>
          </cell>
          <cell r="J4080">
            <v>0</v>
          </cell>
          <cell r="K4080">
            <v>0</v>
          </cell>
        </row>
        <row r="4081">
          <cell r="A4081" t="str">
            <v>DOIS IRMAOS-RS</v>
          </cell>
          <cell r="B4081">
            <v>0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  <cell r="G4081">
            <v>0</v>
          </cell>
          <cell r="H4081">
            <v>0</v>
          </cell>
          <cell r="I4081">
            <v>0</v>
          </cell>
          <cell r="J4081">
            <v>0</v>
          </cell>
          <cell r="K4081">
            <v>0</v>
          </cell>
        </row>
        <row r="4082">
          <cell r="A4082" t="str">
            <v>DOIS LAJEADOS-RS</v>
          </cell>
          <cell r="B4082">
            <v>0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  <cell r="G4082">
            <v>0</v>
          </cell>
          <cell r="H4082">
            <v>0</v>
          </cell>
          <cell r="I4082">
            <v>0</v>
          </cell>
          <cell r="J4082">
            <v>0</v>
          </cell>
          <cell r="K4082">
            <v>0</v>
          </cell>
        </row>
        <row r="4083">
          <cell r="A4083" t="str">
            <v>DOM FELICIANO-RS</v>
          </cell>
          <cell r="B4083">
            <v>0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  <cell r="G4083">
            <v>0</v>
          </cell>
          <cell r="H4083">
            <v>0</v>
          </cell>
          <cell r="I4083">
            <v>0</v>
          </cell>
          <cell r="J4083">
            <v>0</v>
          </cell>
          <cell r="K4083">
            <v>0</v>
          </cell>
        </row>
        <row r="4084">
          <cell r="A4084" t="str">
            <v>DOM PEDRITO-RS</v>
          </cell>
          <cell r="B4084">
            <v>0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  <cell r="G4084">
            <v>0</v>
          </cell>
          <cell r="H4084">
            <v>0</v>
          </cell>
          <cell r="I4084">
            <v>0</v>
          </cell>
          <cell r="J4084">
            <v>0</v>
          </cell>
          <cell r="K4084">
            <v>0</v>
          </cell>
        </row>
        <row r="4085">
          <cell r="A4085" t="str">
            <v>DOM PEDRO DE ALCANTARA-RS</v>
          </cell>
          <cell r="B4085">
            <v>0</v>
          </cell>
          <cell r="C4085">
            <v>0</v>
          </cell>
          <cell r="D4085">
            <v>0</v>
          </cell>
          <cell r="E4085">
            <v>0</v>
          </cell>
          <cell r="F4085">
            <v>0</v>
          </cell>
          <cell r="G4085">
            <v>0</v>
          </cell>
          <cell r="H4085">
            <v>0</v>
          </cell>
          <cell r="I4085">
            <v>0</v>
          </cell>
          <cell r="J4085">
            <v>0</v>
          </cell>
          <cell r="K4085">
            <v>0</v>
          </cell>
        </row>
        <row r="4086">
          <cell r="A4086" t="str">
            <v>DONA FRANCISCA-RS</v>
          </cell>
          <cell r="B4086">
            <v>0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  <cell r="H4086">
            <v>0</v>
          </cell>
          <cell r="I4086">
            <v>0</v>
          </cell>
          <cell r="J4086">
            <v>0</v>
          </cell>
          <cell r="K4086">
            <v>0</v>
          </cell>
        </row>
        <row r="4087">
          <cell r="A4087" t="str">
            <v>DOUTOR MAURICIO CARDOSO-RS</v>
          </cell>
          <cell r="B4087">
            <v>0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  <cell r="G4087">
            <v>0</v>
          </cell>
          <cell r="H4087">
            <v>0</v>
          </cell>
          <cell r="I4087">
            <v>0</v>
          </cell>
          <cell r="J4087">
            <v>0</v>
          </cell>
          <cell r="K4087">
            <v>0</v>
          </cell>
        </row>
        <row r="4088">
          <cell r="A4088" t="str">
            <v>DOUTOR RICARDO-RS</v>
          </cell>
          <cell r="B4088">
            <v>0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  <cell r="G4088">
            <v>0</v>
          </cell>
          <cell r="H4088">
            <v>0</v>
          </cell>
          <cell r="I4088">
            <v>0</v>
          </cell>
          <cell r="J4088">
            <v>0</v>
          </cell>
          <cell r="K4088">
            <v>0</v>
          </cell>
        </row>
        <row r="4089">
          <cell r="A4089" t="str">
            <v>ELDORADO DO SUL-RS</v>
          </cell>
          <cell r="B4089">
            <v>0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  <cell r="H4089">
            <v>7.0000000000000007E-2</v>
          </cell>
          <cell r="I4089">
            <v>0.09</v>
          </cell>
          <cell r="J4089">
            <v>0</v>
          </cell>
          <cell r="K4089">
            <v>0.16</v>
          </cell>
        </row>
        <row r="4090">
          <cell r="A4090" t="str">
            <v>ENCANTADO-RS</v>
          </cell>
          <cell r="B4090">
            <v>0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  <cell r="G4090">
            <v>0</v>
          </cell>
          <cell r="H4090">
            <v>0</v>
          </cell>
          <cell r="I4090">
            <v>0</v>
          </cell>
          <cell r="J4090">
            <v>0</v>
          </cell>
          <cell r="K4090">
            <v>0</v>
          </cell>
        </row>
        <row r="4091">
          <cell r="A4091" t="str">
            <v>ENCRUZILHADA DO SUL-RS</v>
          </cell>
          <cell r="B4091">
            <v>0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  <cell r="G4091">
            <v>0</v>
          </cell>
          <cell r="H4091">
            <v>0</v>
          </cell>
          <cell r="I4091">
            <v>0</v>
          </cell>
          <cell r="J4091">
            <v>0</v>
          </cell>
          <cell r="K4091">
            <v>0</v>
          </cell>
        </row>
        <row r="4092">
          <cell r="A4092" t="str">
            <v>ENGENHO VELHO-RS</v>
          </cell>
          <cell r="B4092">
            <v>0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  <cell r="G4092">
            <v>0</v>
          </cell>
          <cell r="H4092">
            <v>0</v>
          </cell>
          <cell r="I4092">
            <v>0</v>
          </cell>
          <cell r="J4092">
            <v>0</v>
          </cell>
          <cell r="K4092">
            <v>0</v>
          </cell>
        </row>
        <row r="4093">
          <cell r="A4093" t="str">
            <v>ENTRE RIOS DO SUL-RS</v>
          </cell>
          <cell r="B4093">
            <v>0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  <cell r="G4093">
            <v>0</v>
          </cell>
          <cell r="H4093">
            <v>0</v>
          </cell>
          <cell r="I4093">
            <v>0</v>
          </cell>
          <cell r="J4093">
            <v>0</v>
          </cell>
          <cell r="K4093">
            <v>0</v>
          </cell>
        </row>
        <row r="4094">
          <cell r="A4094" t="str">
            <v>ENTRE-IJUIS-RS</v>
          </cell>
          <cell r="B4094">
            <v>0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  <cell r="G4094">
            <v>0</v>
          </cell>
          <cell r="H4094">
            <v>0</v>
          </cell>
          <cell r="I4094">
            <v>0</v>
          </cell>
          <cell r="J4094">
            <v>0</v>
          </cell>
          <cell r="K4094">
            <v>0</v>
          </cell>
        </row>
        <row r="4095">
          <cell r="A4095" t="str">
            <v>EREBANGO-RS</v>
          </cell>
          <cell r="B4095">
            <v>0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  <cell r="H4095">
            <v>0</v>
          </cell>
          <cell r="I4095">
            <v>0</v>
          </cell>
          <cell r="J4095">
            <v>0</v>
          </cell>
          <cell r="K4095">
            <v>0</v>
          </cell>
        </row>
        <row r="4096">
          <cell r="A4096" t="str">
            <v>ERECHIM-RS</v>
          </cell>
          <cell r="B4096">
            <v>0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  <cell r="G4096">
            <v>0</v>
          </cell>
          <cell r="H4096">
            <v>0</v>
          </cell>
          <cell r="I4096">
            <v>0</v>
          </cell>
          <cell r="J4096">
            <v>0</v>
          </cell>
          <cell r="K4096">
            <v>0</v>
          </cell>
        </row>
        <row r="4097">
          <cell r="A4097" t="str">
            <v>ERNESTINA-RS</v>
          </cell>
          <cell r="B4097">
            <v>0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  <cell r="G4097">
            <v>0</v>
          </cell>
          <cell r="H4097">
            <v>0</v>
          </cell>
          <cell r="I4097">
            <v>0</v>
          </cell>
          <cell r="J4097">
            <v>0</v>
          </cell>
          <cell r="K4097">
            <v>0</v>
          </cell>
        </row>
        <row r="4098">
          <cell r="A4098" t="str">
            <v>ERVAL GRANDE-RS</v>
          </cell>
          <cell r="B4098">
            <v>0</v>
          </cell>
          <cell r="C4098">
            <v>0</v>
          </cell>
          <cell r="D4098">
            <v>0</v>
          </cell>
          <cell r="E4098">
            <v>0</v>
          </cell>
          <cell r="F4098">
            <v>0</v>
          </cell>
          <cell r="G4098">
            <v>0</v>
          </cell>
          <cell r="H4098">
            <v>0</v>
          </cell>
          <cell r="I4098">
            <v>0</v>
          </cell>
          <cell r="J4098">
            <v>0</v>
          </cell>
          <cell r="K4098">
            <v>0</v>
          </cell>
        </row>
        <row r="4099">
          <cell r="A4099" t="str">
            <v>ERVAL SECO-RS</v>
          </cell>
          <cell r="B4099">
            <v>0</v>
          </cell>
          <cell r="C4099">
            <v>0</v>
          </cell>
          <cell r="D4099">
            <v>0</v>
          </cell>
          <cell r="E4099">
            <v>0</v>
          </cell>
          <cell r="F4099">
            <v>0</v>
          </cell>
          <cell r="G4099">
            <v>0</v>
          </cell>
          <cell r="H4099">
            <v>0</v>
          </cell>
          <cell r="I4099">
            <v>0</v>
          </cell>
          <cell r="J4099">
            <v>0</v>
          </cell>
          <cell r="K4099">
            <v>0</v>
          </cell>
        </row>
        <row r="4100">
          <cell r="A4100" t="str">
            <v>ESMERALDA-RS</v>
          </cell>
          <cell r="B4100">
            <v>0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  <cell r="G4100">
            <v>0</v>
          </cell>
          <cell r="H4100">
            <v>0</v>
          </cell>
          <cell r="I4100">
            <v>0</v>
          </cell>
          <cell r="J4100">
            <v>0</v>
          </cell>
          <cell r="K4100">
            <v>0</v>
          </cell>
        </row>
        <row r="4101">
          <cell r="A4101" t="str">
            <v>ESPERANCA DO SUL-RS</v>
          </cell>
          <cell r="B4101">
            <v>0</v>
          </cell>
          <cell r="C4101">
            <v>0</v>
          </cell>
          <cell r="D4101">
            <v>0</v>
          </cell>
          <cell r="E4101">
            <v>0</v>
          </cell>
          <cell r="F4101">
            <v>0</v>
          </cell>
          <cell r="G4101">
            <v>0</v>
          </cell>
          <cell r="H4101">
            <v>0</v>
          </cell>
          <cell r="I4101">
            <v>0</v>
          </cell>
          <cell r="J4101">
            <v>0</v>
          </cell>
          <cell r="K4101">
            <v>0</v>
          </cell>
        </row>
        <row r="4102">
          <cell r="A4102" t="str">
            <v>ESPUMOSO-RS</v>
          </cell>
          <cell r="B4102">
            <v>0</v>
          </cell>
          <cell r="C4102">
            <v>0</v>
          </cell>
          <cell r="D4102">
            <v>0</v>
          </cell>
          <cell r="E4102">
            <v>0</v>
          </cell>
          <cell r="F4102">
            <v>0</v>
          </cell>
          <cell r="G4102">
            <v>0</v>
          </cell>
          <cell r="H4102">
            <v>0</v>
          </cell>
          <cell r="I4102">
            <v>0</v>
          </cell>
          <cell r="J4102">
            <v>0</v>
          </cell>
          <cell r="K4102">
            <v>0</v>
          </cell>
        </row>
        <row r="4103">
          <cell r="A4103" t="str">
            <v>ESTACAO-RS</v>
          </cell>
          <cell r="B4103">
            <v>0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  <cell r="H4103">
            <v>0</v>
          </cell>
          <cell r="I4103">
            <v>0</v>
          </cell>
          <cell r="J4103">
            <v>0</v>
          </cell>
          <cell r="K4103">
            <v>0</v>
          </cell>
        </row>
        <row r="4104">
          <cell r="A4104" t="str">
            <v>ESTANCIA VELHA-RS</v>
          </cell>
          <cell r="B4104">
            <v>0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  <cell r="H4104">
            <v>0</v>
          </cell>
          <cell r="I4104">
            <v>0</v>
          </cell>
          <cell r="J4104">
            <v>0</v>
          </cell>
          <cell r="K4104">
            <v>0</v>
          </cell>
        </row>
        <row r="4105">
          <cell r="A4105" t="str">
            <v>ESTEIO-RS</v>
          </cell>
          <cell r="B4105">
            <v>0</v>
          </cell>
          <cell r="C4105">
            <v>0</v>
          </cell>
          <cell r="D4105">
            <v>0</v>
          </cell>
          <cell r="E4105">
            <v>0</v>
          </cell>
          <cell r="F4105">
            <v>0</v>
          </cell>
          <cell r="G4105">
            <v>0</v>
          </cell>
          <cell r="H4105">
            <v>0</v>
          </cell>
          <cell r="I4105">
            <v>0</v>
          </cell>
          <cell r="J4105">
            <v>0</v>
          </cell>
          <cell r="K4105">
            <v>0</v>
          </cell>
        </row>
        <row r="4106">
          <cell r="A4106" t="str">
            <v>ESTRELA VELHA-RS</v>
          </cell>
          <cell r="B4106">
            <v>0</v>
          </cell>
          <cell r="C4106">
            <v>0</v>
          </cell>
          <cell r="D4106">
            <v>0</v>
          </cell>
          <cell r="E4106">
            <v>0</v>
          </cell>
          <cell r="F4106">
            <v>0</v>
          </cell>
          <cell r="G4106">
            <v>0</v>
          </cell>
          <cell r="H4106">
            <v>0</v>
          </cell>
          <cell r="I4106">
            <v>0</v>
          </cell>
          <cell r="J4106">
            <v>0</v>
          </cell>
          <cell r="K4106">
            <v>0</v>
          </cell>
        </row>
        <row r="4107">
          <cell r="A4107" t="str">
            <v>ESTRELA-RS</v>
          </cell>
          <cell r="B4107">
            <v>0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  <cell r="G4107">
            <v>0</v>
          </cell>
          <cell r="H4107">
            <v>0</v>
          </cell>
          <cell r="I4107">
            <v>0</v>
          </cell>
          <cell r="J4107">
            <v>0</v>
          </cell>
          <cell r="K4107">
            <v>0</v>
          </cell>
        </row>
        <row r="4108">
          <cell r="A4108" t="str">
            <v>EUGENIO DE CASTRO-RS</v>
          </cell>
          <cell r="B4108">
            <v>0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  <cell r="H4108">
            <v>0</v>
          </cell>
          <cell r="I4108">
            <v>0</v>
          </cell>
          <cell r="J4108">
            <v>0</v>
          </cell>
          <cell r="K4108">
            <v>0</v>
          </cell>
        </row>
        <row r="4109">
          <cell r="A4109" t="str">
            <v>FAGUNDES VARELA-RS</v>
          </cell>
          <cell r="B4109">
            <v>0</v>
          </cell>
          <cell r="C4109">
            <v>0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  <cell r="H4109">
            <v>0</v>
          </cell>
          <cell r="I4109">
            <v>0</v>
          </cell>
          <cell r="J4109">
            <v>0</v>
          </cell>
          <cell r="K4109">
            <v>0</v>
          </cell>
        </row>
        <row r="4110">
          <cell r="A4110" t="str">
            <v>FARROUPILHA-RS</v>
          </cell>
          <cell r="B4110">
            <v>0</v>
          </cell>
          <cell r="C4110">
            <v>0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  <cell r="H4110">
            <v>0</v>
          </cell>
          <cell r="I4110">
            <v>0</v>
          </cell>
          <cell r="J4110">
            <v>0</v>
          </cell>
          <cell r="K4110">
            <v>0</v>
          </cell>
        </row>
        <row r="4111">
          <cell r="A4111" t="str">
            <v>FAXINAL DO SOTURNO-RS</v>
          </cell>
          <cell r="B4111">
            <v>0</v>
          </cell>
          <cell r="C4111">
            <v>0</v>
          </cell>
          <cell r="D4111">
            <v>0</v>
          </cell>
          <cell r="E4111">
            <v>0</v>
          </cell>
          <cell r="F4111">
            <v>0</v>
          </cell>
          <cell r="G4111">
            <v>0</v>
          </cell>
          <cell r="H4111">
            <v>0</v>
          </cell>
          <cell r="I4111">
            <v>0</v>
          </cell>
          <cell r="J4111">
            <v>0</v>
          </cell>
          <cell r="K4111">
            <v>0</v>
          </cell>
        </row>
        <row r="4112">
          <cell r="A4112" t="str">
            <v>FAXINALZINHO-RS</v>
          </cell>
          <cell r="B4112">
            <v>0</v>
          </cell>
          <cell r="C4112">
            <v>0</v>
          </cell>
          <cell r="D4112">
            <v>0</v>
          </cell>
          <cell r="E4112">
            <v>0</v>
          </cell>
          <cell r="F4112">
            <v>0</v>
          </cell>
          <cell r="G4112">
            <v>0</v>
          </cell>
          <cell r="H4112">
            <v>0</v>
          </cell>
          <cell r="I4112">
            <v>0</v>
          </cell>
          <cell r="J4112">
            <v>0</v>
          </cell>
          <cell r="K4112">
            <v>0</v>
          </cell>
        </row>
        <row r="4113">
          <cell r="A4113" t="str">
            <v>FAZENDA VILANOVA-RS</v>
          </cell>
          <cell r="B4113">
            <v>0</v>
          </cell>
          <cell r="C4113">
            <v>0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  <cell r="H4113">
            <v>0</v>
          </cell>
          <cell r="I4113">
            <v>0</v>
          </cell>
          <cell r="J4113">
            <v>0</v>
          </cell>
          <cell r="K4113">
            <v>0</v>
          </cell>
        </row>
        <row r="4114">
          <cell r="A4114" t="str">
            <v>FELIZ-RS</v>
          </cell>
          <cell r="B4114">
            <v>0</v>
          </cell>
          <cell r="C4114">
            <v>0</v>
          </cell>
          <cell r="D4114">
            <v>0</v>
          </cell>
          <cell r="E4114">
            <v>0</v>
          </cell>
          <cell r="F4114">
            <v>0</v>
          </cell>
          <cell r="G4114">
            <v>0</v>
          </cell>
          <cell r="H4114">
            <v>0</v>
          </cell>
          <cell r="I4114">
            <v>0</v>
          </cell>
          <cell r="J4114">
            <v>0</v>
          </cell>
          <cell r="K4114">
            <v>0</v>
          </cell>
        </row>
        <row r="4115">
          <cell r="A4115" t="str">
            <v>FLORES DA CUNHA-RS</v>
          </cell>
          <cell r="B4115">
            <v>0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  <cell r="G4115">
            <v>0</v>
          </cell>
          <cell r="H4115">
            <v>0</v>
          </cell>
          <cell r="I4115">
            <v>0</v>
          </cell>
          <cell r="J4115">
            <v>0</v>
          </cell>
          <cell r="K4115">
            <v>0</v>
          </cell>
        </row>
        <row r="4116">
          <cell r="A4116" t="str">
            <v>FLORIANO PEIXOTO-RS</v>
          </cell>
          <cell r="B4116">
            <v>0</v>
          </cell>
          <cell r="C4116">
            <v>0</v>
          </cell>
          <cell r="D4116">
            <v>0</v>
          </cell>
          <cell r="E4116">
            <v>0</v>
          </cell>
          <cell r="F4116">
            <v>0</v>
          </cell>
          <cell r="G4116">
            <v>0</v>
          </cell>
          <cell r="H4116">
            <v>0</v>
          </cell>
          <cell r="I4116">
            <v>0</v>
          </cell>
          <cell r="J4116">
            <v>0</v>
          </cell>
          <cell r="K4116">
            <v>0</v>
          </cell>
        </row>
        <row r="4117">
          <cell r="A4117" t="str">
            <v>FONTOURA XAVIER-RS</v>
          </cell>
          <cell r="B4117">
            <v>0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>
            <v>0</v>
          </cell>
          <cell r="H4117">
            <v>0</v>
          </cell>
          <cell r="I4117">
            <v>0</v>
          </cell>
          <cell r="J4117">
            <v>0</v>
          </cell>
          <cell r="K4117">
            <v>0</v>
          </cell>
        </row>
        <row r="4118">
          <cell r="A4118" t="str">
            <v>FORMIGUEIRO-RS</v>
          </cell>
          <cell r="B4118">
            <v>0</v>
          </cell>
          <cell r="C4118">
            <v>0</v>
          </cell>
          <cell r="D4118">
            <v>0</v>
          </cell>
          <cell r="E4118">
            <v>0</v>
          </cell>
          <cell r="F4118">
            <v>0</v>
          </cell>
          <cell r="G4118">
            <v>0</v>
          </cell>
          <cell r="H4118">
            <v>0</v>
          </cell>
          <cell r="I4118">
            <v>0</v>
          </cell>
          <cell r="J4118">
            <v>0</v>
          </cell>
          <cell r="K4118">
            <v>0</v>
          </cell>
        </row>
        <row r="4119">
          <cell r="A4119" t="str">
            <v>FORQUETINHA-RS</v>
          </cell>
          <cell r="B4119">
            <v>0</v>
          </cell>
          <cell r="C4119">
            <v>0</v>
          </cell>
          <cell r="D4119">
            <v>0</v>
          </cell>
          <cell r="E4119">
            <v>0</v>
          </cell>
          <cell r="F4119">
            <v>0</v>
          </cell>
          <cell r="G4119">
            <v>0</v>
          </cell>
          <cell r="H4119">
            <v>0</v>
          </cell>
          <cell r="I4119">
            <v>0</v>
          </cell>
          <cell r="J4119">
            <v>0</v>
          </cell>
          <cell r="K4119">
            <v>0</v>
          </cell>
        </row>
        <row r="4120">
          <cell r="A4120" t="str">
            <v>FORTALEZA DOS VALOS-RS</v>
          </cell>
          <cell r="B4120">
            <v>0</v>
          </cell>
          <cell r="C4120">
            <v>0</v>
          </cell>
          <cell r="D4120">
            <v>0</v>
          </cell>
          <cell r="E4120">
            <v>0</v>
          </cell>
          <cell r="F4120">
            <v>0</v>
          </cell>
          <cell r="G4120">
            <v>0</v>
          </cell>
          <cell r="H4120">
            <v>0</v>
          </cell>
          <cell r="I4120">
            <v>0</v>
          </cell>
          <cell r="J4120">
            <v>0</v>
          </cell>
          <cell r="K4120">
            <v>0</v>
          </cell>
        </row>
        <row r="4121">
          <cell r="A4121" t="str">
            <v>FREDERICO WESTPHALEN-RS</v>
          </cell>
          <cell r="B4121">
            <v>0</v>
          </cell>
          <cell r="C4121">
            <v>0</v>
          </cell>
          <cell r="D4121">
            <v>0</v>
          </cell>
          <cell r="E4121">
            <v>0</v>
          </cell>
          <cell r="F4121">
            <v>0</v>
          </cell>
          <cell r="G4121">
            <v>0</v>
          </cell>
          <cell r="H4121">
            <v>0</v>
          </cell>
          <cell r="I4121">
            <v>0</v>
          </cell>
          <cell r="J4121">
            <v>0</v>
          </cell>
          <cell r="K4121">
            <v>0</v>
          </cell>
        </row>
        <row r="4122">
          <cell r="A4122" t="str">
            <v>GARIBALDI-RS</v>
          </cell>
          <cell r="B4122">
            <v>0</v>
          </cell>
          <cell r="C4122">
            <v>0</v>
          </cell>
          <cell r="D4122">
            <v>0</v>
          </cell>
          <cell r="E4122">
            <v>0</v>
          </cell>
          <cell r="F4122">
            <v>0</v>
          </cell>
          <cell r="G4122">
            <v>0</v>
          </cell>
          <cell r="H4122">
            <v>0</v>
          </cell>
          <cell r="I4122">
            <v>0</v>
          </cell>
          <cell r="J4122">
            <v>0</v>
          </cell>
          <cell r="K4122">
            <v>0</v>
          </cell>
        </row>
        <row r="4123">
          <cell r="A4123" t="str">
            <v>GARRUCHOS-RS</v>
          </cell>
          <cell r="B4123">
            <v>0</v>
          </cell>
          <cell r="C4123">
            <v>0</v>
          </cell>
          <cell r="D4123">
            <v>0</v>
          </cell>
          <cell r="E4123">
            <v>0</v>
          </cell>
          <cell r="F4123">
            <v>0</v>
          </cell>
          <cell r="G4123">
            <v>0</v>
          </cell>
          <cell r="H4123">
            <v>0</v>
          </cell>
          <cell r="I4123">
            <v>0</v>
          </cell>
          <cell r="J4123">
            <v>0</v>
          </cell>
          <cell r="K4123">
            <v>0</v>
          </cell>
        </row>
        <row r="4124">
          <cell r="A4124" t="str">
            <v>GAURAMA-RS</v>
          </cell>
          <cell r="B4124">
            <v>0</v>
          </cell>
          <cell r="C4124">
            <v>0</v>
          </cell>
          <cell r="D4124">
            <v>0</v>
          </cell>
          <cell r="E4124">
            <v>0</v>
          </cell>
          <cell r="F4124">
            <v>0</v>
          </cell>
          <cell r="G4124">
            <v>0</v>
          </cell>
          <cell r="H4124">
            <v>0</v>
          </cell>
          <cell r="I4124">
            <v>0</v>
          </cell>
          <cell r="J4124">
            <v>0</v>
          </cell>
          <cell r="K4124">
            <v>0</v>
          </cell>
        </row>
        <row r="4125">
          <cell r="A4125" t="str">
            <v>GENERAL CAMARA-RS</v>
          </cell>
          <cell r="B4125">
            <v>0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  <cell r="H4125">
            <v>0</v>
          </cell>
          <cell r="I4125">
            <v>0</v>
          </cell>
          <cell r="J4125">
            <v>0</v>
          </cell>
          <cell r="K4125">
            <v>0</v>
          </cell>
        </row>
        <row r="4126">
          <cell r="A4126" t="str">
            <v>GENTIL-RS</v>
          </cell>
          <cell r="B4126">
            <v>0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  <cell r="G4126">
            <v>0</v>
          </cell>
          <cell r="H4126">
            <v>0</v>
          </cell>
          <cell r="I4126">
            <v>0</v>
          </cell>
          <cell r="J4126">
            <v>0</v>
          </cell>
          <cell r="K4126">
            <v>0</v>
          </cell>
        </row>
        <row r="4127">
          <cell r="A4127" t="str">
            <v>GETULIO VARGAS-RS</v>
          </cell>
          <cell r="B4127">
            <v>0</v>
          </cell>
          <cell r="C4127">
            <v>0</v>
          </cell>
          <cell r="D4127">
            <v>0</v>
          </cell>
          <cell r="E4127">
            <v>0</v>
          </cell>
          <cell r="F4127">
            <v>0</v>
          </cell>
          <cell r="G4127">
            <v>0</v>
          </cell>
          <cell r="H4127">
            <v>0</v>
          </cell>
          <cell r="I4127">
            <v>0</v>
          </cell>
          <cell r="J4127">
            <v>0</v>
          </cell>
          <cell r="K4127">
            <v>0</v>
          </cell>
        </row>
        <row r="4128">
          <cell r="A4128" t="str">
            <v>GIRUA-RS</v>
          </cell>
          <cell r="B4128">
            <v>0</v>
          </cell>
          <cell r="C4128">
            <v>0</v>
          </cell>
          <cell r="D4128">
            <v>0</v>
          </cell>
          <cell r="E4128">
            <v>0</v>
          </cell>
          <cell r="F4128">
            <v>0</v>
          </cell>
          <cell r="G4128">
            <v>0</v>
          </cell>
          <cell r="H4128">
            <v>0</v>
          </cell>
          <cell r="I4128">
            <v>0</v>
          </cell>
          <cell r="J4128">
            <v>0</v>
          </cell>
          <cell r="K4128">
            <v>0</v>
          </cell>
        </row>
        <row r="4129">
          <cell r="A4129" t="str">
            <v>GLORINHA-RS</v>
          </cell>
          <cell r="B4129">
            <v>0</v>
          </cell>
          <cell r="C4129">
            <v>0</v>
          </cell>
          <cell r="D4129">
            <v>0</v>
          </cell>
          <cell r="E4129">
            <v>0</v>
          </cell>
          <cell r="F4129">
            <v>0</v>
          </cell>
          <cell r="G4129">
            <v>0</v>
          </cell>
          <cell r="H4129">
            <v>0</v>
          </cell>
          <cell r="I4129">
            <v>0</v>
          </cell>
          <cell r="J4129">
            <v>0</v>
          </cell>
          <cell r="K4129">
            <v>0</v>
          </cell>
        </row>
        <row r="4130">
          <cell r="A4130" t="str">
            <v>GRAMADO DOS LOUREIROS-RS</v>
          </cell>
          <cell r="B4130">
            <v>0</v>
          </cell>
          <cell r="C4130">
            <v>0</v>
          </cell>
          <cell r="D4130">
            <v>0</v>
          </cell>
          <cell r="E4130">
            <v>0</v>
          </cell>
          <cell r="F4130">
            <v>0</v>
          </cell>
          <cell r="G4130">
            <v>0</v>
          </cell>
          <cell r="H4130">
            <v>0</v>
          </cell>
          <cell r="I4130">
            <v>0</v>
          </cell>
          <cell r="J4130">
            <v>0</v>
          </cell>
          <cell r="K4130">
            <v>0</v>
          </cell>
        </row>
        <row r="4131">
          <cell r="A4131" t="str">
            <v>GRAMADO XAVIER-RS</v>
          </cell>
          <cell r="B4131">
            <v>0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  <cell r="G4131">
            <v>0</v>
          </cell>
          <cell r="H4131">
            <v>0</v>
          </cell>
          <cell r="I4131">
            <v>0</v>
          </cell>
          <cell r="J4131">
            <v>0</v>
          </cell>
          <cell r="K4131">
            <v>0</v>
          </cell>
        </row>
        <row r="4132">
          <cell r="A4132" t="str">
            <v>GRAMADO-RS</v>
          </cell>
          <cell r="B4132">
            <v>0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  <cell r="H4132">
            <v>0</v>
          </cell>
          <cell r="I4132">
            <v>0</v>
          </cell>
          <cell r="J4132">
            <v>0</v>
          </cell>
          <cell r="K4132">
            <v>0</v>
          </cell>
        </row>
        <row r="4133">
          <cell r="A4133" t="str">
            <v>GRAVATAI-RS</v>
          </cell>
          <cell r="B4133">
            <v>0</v>
          </cell>
          <cell r="C4133">
            <v>20809.21</v>
          </cell>
          <cell r="D4133">
            <v>29116.49</v>
          </cell>
          <cell r="E4133">
            <v>3624.54</v>
          </cell>
          <cell r="F4133">
            <v>53550.239999999998</v>
          </cell>
          <cell r="G4133">
            <v>0</v>
          </cell>
          <cell r="H4133">
            <v>5443.02</v>
          </cell>
          <cell r="I4133">
            <v>7779.25</v>
          </cell>
          <cell r="J4133">
            <v>963.02</v>
          </cell>
          <cell r="K4133">
            <v>14185.29</v>
          </cell>
        </row>
        <row r="4134">
          <cell r="A4134" t="str">
            <v>GUABIJU-RS</v>
          </cell>
          <cell r="B4134">
            <v>0</v>
          </cell>
          <cell r="C4134">
            <v>0</v>
          </cell>
          <cell r="D4134">
            <v>0</v>
          </cell>
          <cell r="E4134">
            <v>0</v>
          </cell>
          <cell r="F4134">
            <v>0</v>
          </cell>
          <cell r="G4134">
            <v>0</v>
          </cell>
          <cell r="H4134">
            <v>0</v>
          </cell>
          <cell r="I4134">
            <v>0</v>
          </cell>
          <cell r="J4134">
            <v>0</v>
          </cell>
          <cell r="K4134">
            <v>0</v>
          </cell>
        </row>
        <row r="4135">
          <cell r="A4135" t="str">
            <v>GUAIBA-RS</v>
          </cell>
          <cell r="B4135">
            <v>0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  <cell r="G4135">
            <v>0</v>
          </cell>
          <cell r="H4135">
            <v>7.0000000000000007E-2</v>
          </cell>
          <cell r="I4135">
            <v>0.09</v>
          </cell>
          <cell r="J4135">
            <v>0</v>
          </cell>
          <cell r="K4135">
            <v>0.16</v>
          </cell>
        </row>
        <row r="4136">
          <cell r="A4136" t="str">
            <v>GUAPORE-RS</v>
          </cell>
          <cell r="B4136">
            <v>0</v>
          </cell>
          <cell r="C4136">
            <v>0</v>
          </cell>
          <cell r="D4136">
            <v>0</v>
          </cell>
          <cell r="E4136">
            <v>0</v>
          </cell>
          <cell r="F4136">
            <v>0</v>
          </cell>
          <cell r="G4136">
            <v>0</v>
          </cell>
          <cell r="H4136">
            <v>0</v>
          </cell>
          <cell r="I4136">
            <v>0</v>
          </cell>
          <cell r="J4136">
            <v>0</v>
          </cell>
          <cell r="K4136">
            <v>0</v>
          </cell>
        </row>
        <row r="4137">
          <cell r="A4137" t="str">
            <v>GUARANI DAS MISSOES-RS</v>
          </cell>
          <cell r="B4137">
            <v>0</v>
          </cell>
          <cell r="C4137">
            <v>0</v>
          </cell>
          <cell r="D4137">
            <v>0</v>
          </cell>
          <cell r="E4137">
            <v>0</v>
          </cell>
          <cell r="F4137">
            <v>0</v>
          </cell>
          <cell r="G4137">
            <v>0</v>
          </cell>
          <cell r="H4137">
            <v>0</v>
          </cell>
          <cell r="I4137">
            <v>0</v>
          </cell>
          <cell r="J4137">
            <v>0</v>
          </cell>
          <cell r="K4137">
            <v>0</v>
          </cell>
        </row>
        <row r="4138">
          <cell r="A4138" t="str">
            <v>HARMONIA-RS</v>
          </cell>
          <cell r="B4138">
            <v>0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  <cell r="H4138">
            <v>0</v>
          </cell>
          <cell r="I4138">
            <v>0</v>
          </cell>
          <cell r="J4138">
            <v>0</v>
          </cell>
          <cell r="K4138">
            <v>0</v>
          </cell>
        </row>
        <row r="4139">
          <cell r="A4139" t="str">
            <v>HERVAL-RS</v>
          </cell>
          <cell r="B4139">
            <v>0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  <cell r="G4139">
            <v>0</v>
          </cell>
          <cell r="H4139">
            <v>0</v>
          </cell>
          <cell r="I4139">
            <v>0</v>
          </cell>
          <cell r="J4139">
            <v>0</v>
          </cell>
          <cell r="K4139">
            <v>0</v>
          </cell>
        </row>
        <row r="4140">
          <cell r="A4140" t="str">
            <v>HERVEIRAS-RS</v>
          </cell>
          <cell r="B4140">
            <v>0</v>
          </cell>
          <cell r="C4140">
            <v>0</v>
          </cell>
          <cell r="D4140">
            <v>0</v>
          </cell>
          <cell r="E4140">
            <v>0</v>
          </cell>
          <cell r="F4140">
            <v>0</v>
          </cell>
          <cell r="G4140">
            <v>0</v>
          </cell>
          <cell r="H4140">
            <v>0</v>
          </cell>
          <cell r="I4140">
            <v>0</v>
          </cell>
          <cell r="J4140">
            <v>0</v>
          </cell>
          <cell r="K4140">
            <v>0</v>
          </cell>
        </row>
        <row r="4141">
          <cell r="A4141" t="str">
            <v>HORIZONTINA-RS</v>
          </cell>
          <cell r="B4141">
            <v>0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  <cell r="G4141">
            <v>0</v>
          </cell>
          <cell r="H4141">
            <v>0</v>
          </cell>
          <cell r="I4141">
            <v>0</v>
          </cell>
          <cell r="J4141">
            <v>0</v>
          </cell>
          <cell r="K4141">
            <v>0</v>
          </cell>
        </row>
        <row r="4142">
          <cell r="A4142" t="str">
            <v>HULHA NEGRA-RS</v>
          </cell>
          <cell r="B4142">
            <v>0</v>
          </cell>
          <cell r="C4142">
            <v>0</v>
          </cell>
          <cell r="D4142">
            <v>0</v>
          </cell>
          <cell r="E4142">
            <v>0</v>
          </cell>
          <cell r="F4142">
            <v>0</v>
          </cell>
          <cell r="G4142">
            <v>0</v>
          </cell>
          <cell r="H4142">
            <v>0</v>
          </cell>
          <cell r="I4142">
            <v>0</v>
          </cell>
          <cell r="J4142">
            <v>0</v>
          </cell>
          <cell r="K4142">
            <v>0</v>
          </cell>
        </row>
        <row r="4143">
          <cell r="A4143" t="str">
            <v>HUMAITA-RS</v>
          </cell>
          <cell r="B4143">
            <v>0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  <cell r="G4143">
            <v>0</v>
          </cell>
          <cell r="H4143">
            <v>0</v>
          </cell>
          <cell r="I4143">
            <v>0</v>
          </cell>
          <cell r="J4143">
            <v>0</v>
          </cell>
          <cell r="K4143">
            <v>0</v>
          </cell>
        </row>
        <row r="4144">
          <cell r="A4144" t="str">
            <v>IBARAMA-RS</v>
          </cell>
          <cell r="B4144">
            <v>0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  <cell r="G4144">
            <v>0</v>
          </cell>
          <cell r="H4144">
            <v>0</v>
          </cell>
          <cell r="I4144">
            <v>0</v>
          </cell>
          <cell r="J4144">
            <v>0</v>
          </cell>
          <cell r="K4144">
            <v>0</v>
          </cell>
        </row>
        <row r="4145">
          <cell r="A4145" t="str">
            <v>IBIACA-RS</v>
          </cell>
          <cell r="B4145">
            <v>0</v>
          </cell>
          <cell r="C4145">
            <v>0</v>
          </cell>
          <cell r="D4145">
            <v>0</v>
          </cell>
          <cell r="E4145">
            <v>0</v>
          </cell>
          <cell r="F4145">
            <v>0</v>
          </cell>
          <cell r="G4145">
            <v>0</v>
          </cell>
          <cell r="H4145">
            <v>0</v>
          </cell>
          <cell r="I4145">
            <v>0</v>
          </cell>
          <cell r="J4145">
            <v>0</v>
          </cell>
          <cell r="K4145">
            <v>0</v>
          </cell>
        </row>
        <row r="4146">
          <cell r="A4146" t="str">
            <v>IBIRAIARAS-RS</v>
          </cell>
          <cell r="B4146">
            <v>0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  <cell r="G4146">
            <v>0</v>
          </cell>
          <cell r="H4146">
            <v>0</v>
          </cell>
          <cell r="I4146">
            <v>0</v>
          </cell>
          <cell r="J4146">
            <v>0</v>
          </cell>
          <cell r="K4146">
            <v>0</v>
          </cell>
        </row>
        <row r="4147">
          <cell r="A4147" t="str">
            <v>IBIRAPUITA-RS</v>
          </cell>
          <cell r="B4147">
            <v>0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  <cell r="G4147">
            <v>0</v>
          </cell>
          <cell r="H4147">
            <v>0</v>
          </cell>
          <cell r="I4147">
            <v>0</v>
          </cell>
          <cell r="J4147">
            <v>0</v>
          </cell>
          <cell r="K4147">
            <v>0</v>
          </cell>
        </row>
        <row r="4148">
          <cell r="A4148" t="str">
            <v>IBIRUBA-RS</v>
          </cell>
          <cell r="B4148">
            <v>0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  <cell r="H4148">
            <v>0</v>
          </cell>
          <cell r="I4148">
            <v>0</v>
          </cell>
          <cell r="J4148">
            <v>0</v>
          </cell>
          <cell r="K4148">
            <v>0</v>
          </cell>
        </row>
        <row r="4149">
          <cell r="A4149" t="str">
            <v>IGREJINHA-RS</v>
          </cell>
          <cell r="B4149">
            <v>0</v>
          </cell>
          <cell r="C4149">
            <v>20809.21</v>
          </cell>
          <cell r="D4149">
            <v>29116.49</v>
          </cell>
          <cell r="E4149">
            <v>3624.54</v>
          </cell>
          <cell r="F4149">
            <v>53550.239999999998</v>
          </cell>
          <cell r="G4149">
            <v>0</v>
          </cell>
          <cell r="H4149">
            <v>245.29</v>
          </cell>
          <cell r="I4149">
            <v>350.58</v>
          </cell>
          <cell r="J4149">
            <v>43.39</v>
          </cell>
          <cell r="K4149">
            <v>639.26</v>
          </cell>
        </row>
        <row r="4150">
          <cell r="A4150" t="str">
            <v>IJUI-RS</v>
          </cell>
          <cell r="B4150">
            <v>0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>
            <v>0</v>
          </cell>
          <cell r="H4150">
            <v>0</v>
          </cell>
          <cell r="I4150">
            <v>0</v>
          </cell>
          <cell r="J4150">
            <v>0</v>
          </cell>
          <cell r="K4150">
            <v>0</v>
          </cell>
        </row>
        <row r="4151">
          <cell r="A4151" t="str">
            <v>ILOPOLIS-RS</v>
          </cell>
          <cell r="B4151">
            <v>0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  <cell r="G4151">
            <v>0</v>
          </cell>
          <cell r="H4151">
            <v>0</v>
          </cell>
          <cell r="I4151">
            <v>0</v>
          </cell>
          <cell r="J4151">
            <v>0</v>
          </cell>
          <cell r="K4151">
            <v>0</v>
          </cell>
        </row>
        <row r="4152">
          <cell r="A4152" t="str">
            <v>IMBE-RS</v>
          </cell>
          <cell r="B4152">
            <v>0</v>
          </cell>
          <cell r="C4152">
            <v>238191.69</v>
          </cell>
          <cell r="D4152">
            <v>332761.13</v>
          </cell>
          <cell r="E4152">
            <v>41749.839999999997</v>
          </cell>
          <cell r="F4152">
            <v>612702.66</v>
          </cell>
          <cell r="G4152">
            <v>0</v>
          </cell>
          <cell r="H4152">
            <v>320227.24</v>
          </cell>
          <cell r="I4152">
            <v>457504.11</v>
          </cell>
          <cell r="J4152">
            <v>56770.68</v>
          </cell>
          <cell r="K4152">
            <v>834502.03</v>
          </cell>
        </row>
        <row r="4153">
          <cell r="A4153" t="str">
            <v>IMIGRANTE-RS</v>
          </cell>
          <cell r="B4153">
            <v>0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  <cell r="G4153">
            <v>0</v>
          </cell>
          <cell r="H4153">
            <v>0</v>
          </cell>
          <cell r="I4153">
            <v>0</v>
          </cell>
          <cell r="J4153">
            <v>0</v>
          </cell>
          <cell r="K4153">
            <v>0</v>
          </cell>
        </row>
        <row r="4154">
          <cell r="A4154" t="str">
            <v>INDEPENDENCIA-RS</v>
          </cell>
          <cell r="B4154">
            <v>0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  <cell r="G4154">
            <v>0</v>
          </cell>
          <cell r="H4154">
            <v>0</v>
          </cell>
          <cell r="I4154">
            <v>0</v>
          </cell>
          <cell r="J4154">
            <v>0</v>
          </cell>
          <cell r="K4154">
            <v>0</v>
          </cell>
        </row>
        <row r="4155">
          <cell r="A4155" t="str">
            <v>INHACORA-RS</v>
          </cell>
          <cell r="B4155">
            <v>0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  <cell r="G4155">
            <v>0</v>
          </cell>
          <cell r="H4155">
            <v>0</v>
          </cell>
          <cell r="I4155">
            <v>0</v>
          </cell>
          <cell r="J4155">
            <v>0</v>
          </cell>
          <cell r="K4155">
            <v>0</v>
          </cell>
        </row>
        <row r="4156">
          <cell r="A4156" t="str">
            <v>IPE-RS</v>
          </cell>
          <cell r="B4156">
            <v>0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  <cell r="G4156">
            <v>0</v>
          </cell>
          <cell r="H4156">
            <v>0</v>
          </cell>
          <cell r="I4156">
            <v>0</v>
          </cell>
          <cell r="J4156">
            <v>0</v>
          </cell>
          <cell r="K4156">
            <v>0</v>
          </cell>
        </row>
        <row r="4157">
          <cell r="A4157" t="str">
            <v>IPIRANGA DO SUL-RS</v>
          </cell>
          <cell r="B4157">
            <v>0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  <cell r="G4157">
            <v>0</v>
          </cell>
          <cell r="H4157">
            <v>0</v>
          </cell>
          <cell r="I4157">
            <v>0</v>
          </cell>
          <cell r="J4157">
            <v>0</v>
          </cell>
          <cell r="K4157">
            <v>0</v>
          </cell>
        </row>
        <row r="4158">
          <cell r="A4158" t="str">
            <v>IRAI-RS</v>
          </cell>
          <cell r="B4158">
            <v>0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  <cell r="G4158">
            <v>0</v>
          </cell>
          <cell r="H4158">
            <v>0</v>
          </cell>
          <cell r="I4158">
            <v>0</v>
          </cell>
          <cell r="J4158">
            <v>0</v>
          </cell>
          <cell r="K4158">
            <v>0</v>
          </cell>
        </row>
        <row r="4159">
          <cell r="A4159" t="str">
            <v>ITAARA-RS</v>
          </cell>
          <cell r="B4159">
            <v>0</v>
          </cell>
          <cell r="C4159">
            <v>0</v>
          </cell>
          <cell r="D4159">
            <v>0</v>
          </cell>
          <cell r="E4159">
            <v>0</v>
          </cell>
          <cell r="F4159">
            <v>0</v>
          </cell>
          <cell r="G4159">
            <v>0</v>
          </cell>
          <cell r="H4159">
            <v>0</v>
          </cell>
          <cell r="I4159">
            <v>0</v>
          </cell>
          <cell r="J4159">
            <v>0</v>
          </cell>
          <cell r="K4159">
            <v>0</v>
          </cell>
        </row>
        <row r="4160">
          <cell r="A4160" t="str">
            <v>ITACURUBI-RS</v>
          </cell>
          <cell r="B4160">
            <v>0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  <cell r="G4160">
            <v>0</v>
          </cell>
          <cell r="H4160">
            <v>0</v>
          </cell>
          <cell r="I4160">
            <v>0</v>
          </cell>
          <cell r="J4160">
            <v>0</v>
          </cell>
          <cell r="K4160">
            <v>0</v>
          </cell>
        </row>
        <row r="4161">
          <cell r="A4161" t="str">
            <v>ITAPUCA-RS</v>
          </cell>
          <cell r="B4161">
            <v>0</v>
          </cell>
          <cell r="C4161">
            <v>0</v>
          </cell>
          <cell r="D4161">
            <v>0</v>
          </cell>
          <cell r="E4161">
            <v>0</v>
          </cell>
          <cell r="F4161">
            <v>0</v>
          </cell>
          <cell r="G4161">
            <v>0</v>
          </cell>
          <cell r="H4161">
            <v>0</v>
          </cell>
          <cell r="I4161">
            <v>0</v>
          </cell>
          <cell r="J4161">
            <v>0</v>
          </cell>
          <cell r="K4161">
            <v>0</v>
          </cell>
        </row>
        <row r="4162">
          <cell r="A4162" t="str">
            <v>ITAQUI-RS</v>
          </cell>
          <cell r="B4162">
            <v>0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  <cell r="H4162">
            <v>0</v>
          </cell>
          <cell r="I4162">
            <v>0</v>
          </cell>
          <cell r="J4162">
            <v>0</v>
          </cell>
          <cell r="K4162">
            <v>0</v>
          </cell>
        </row>
        <row r="4163">
          <cell r="A4163" t="str">
            <v>ITATIBA DO SUL-RS</v>
          </cell>
          <cell r="B4163">
            <v>0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  <cell r="G4163">
            <v>0</v>
          </cell>
          <cell r="H4163">
            <v>0</v>
          </cell>
          <cell r="I4163">
            <v>0</v>
          </cell>
          <cell r="J4163">
            <v>0</v>
          </cell>
          <cell r="K4163">
            <v>0</v>
          </cell>
        </row>
        <row r="4164">
          <cell r="A4164" t="str">
            <v>ITATI-RS</v>
          </cell>
          <cell r="B4164">
            <v>0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  <cell r="G4164">
            <v>0</v>
          </cell>
          <cell r="H4164">
            <v>0</v>
          </cell>
          <cell r="I4164">
            <v>0</v>
          </cell>
          <cell r="J4164">
            <v>0</v>
          </cell>
          <cell r="K4164">
            <v>0</v>
          </cell>
        </row>
        <row r="4165">
          <cell r="A4165" t="str">
            <v>IVORA-RS</v>
          </cell>
          <cell r="B4165">
            <v>0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  <cell r="H4165">
            <v>0</v>
          </cell>
          <cell r="I4165">
            <v>0</v>
          </cell>
          <cell r="J4165">
            <v>0</v>
          </cell>
          <cell r="K4165">
            <v>0</v>
          </cell>
        </row>
        <row r="4166">
          <cell r="A4166" t="str">
            <v>IVOTI-RS</v>
          </cell>
          <cell r="B4166">
            <v>0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  <cell r="G4166">
            <v>0</v>
          </cell>
          <cell r="H4166">
            <v>0</v>
          </cell>
          <cell r="I4166">
            <v>0</v>
          </cell>
          <cell r="J4166">
            <v>0</v>
          </cell>
          <cell r="K4166">
            <v>0</v>
          </cell>
        </row>
        <row r="4167">
          <cell r="A4167" t="str">
            <v>JABOTICABA-RS</v>
          </cell>
          <cell r="B4167">
            <v>0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  <cell r="G4167">
            <v>0</v>
          </cell>
          <cell r="H4167">
            <v>0</v>
          </cell>
          <cell r="I4167">
            <v>0</v>
          </cell>
          <cell r="J4167">
            <v>0</v>
          </cell>
          <cell r="K4167">
            <v>0</v>
          </cell>
        </row>
        <row r="4168">
          <cell r="A4168" t="str">
            <v>JACUIZINHO-RS</v>
          </cell>
          <cell r="B4168">
            <v>0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  <cell r="G4168">
            <v>0</v>
          </cell>
          <cell r="H4168">
            <v>0</v>
          </cell>
          <cell r="I4168">
            <v>0</v>
          </cell>
          <cell r="J4168">
            <v>0</v>
          </cell>
          <cell r="K4168">
            <v>0</v>
          </cell>
        </row>
        <row r="4169">
          <cell r="A4169" t="str">
            <v>JACUTINGA-RS</v>
          </cell>
          <cell r="B4169">
            <v>0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  <cell r="G4169">
            <v>0</v>
          </cell>
          <cell r="H4169">
            <v>0</v>
          </cell>
          <cell r="I4169">
            <v>0</v>
          </cell>
          <cell r="J4169">
            <v>0</v>
          </cell>
          <cell r="K4169">
            <v>0</v>
          </cell>
        </row>
        <row r="4170">
          <cell r="A4170" t="str">
            <v>JAGUARAO-RS</v>
          </cell>
          <cell r="B4170">
            <v>0</v>
          </cell>
          <cell r="C4170">
            <v>0</v>
          </cell>
          <cell r="D4170">
            <v>0</v>
          </cell>
          <cell r="E4170">
            <v>0</v>
          </cell>
          <cell r="F4170">
            <v>0</v>
          </cell>
          <cell r="G4170">
            <v>0</v>
          </cell>
          <cell r="H4170">
            <v>0</v>
          </cell>
          <cell r="I4170">
            <v>0</v>
          </cell>
          <cell r="J4170">
            <v>0</v>
          </cell>
          <cell r="K4170">
            <v>0</v>
          </cell>
        </row>
        <row r="4171">
          <cell r="A4171" t="str">
            <v>JAGUARI-RS</v>
          </cell>
          <cell r="B4171">
            <v>0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  <cell r="G4171">
            <v>0</v>
          </cell>
          <cell r="H4171">
            <v>0</v>
          </cell>
          <cell r="I4171">
            <v>0</v>
          </cell>
          <cell r="J4171">
            <v>0</v>
          </cell>
          <cell r="K4171">
            <v>0</v>
          </cell>
        </row>
        <row r="4172">
          <cell r="A4172" t="str">
            <v>JAQUIRANA-RS</v>
          </cell>
          <cell r="B4172">
            <v>0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  <cell r="H4172">
            <v>0</v>
          </cell>
          <cell r="I4172">
            <v>0</v>
          </cell>
          <cell r="J4172">
            <v>0</v>
          </cell>
          <cell r="K4172">
            <v>0</v>
          </cell>
        </row>
        <row r="4173">
          <cell r="A4173" t="str">
            <v>JARI-RS</v>
          </cell>
          <cell r="B4173">
            <v>0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  <cell r="G4173">
            <v>0</v>
          </cell>
          <cell r="H4173">
            <v>0</v>
          </cell>
          <cell r="I4173">
            <v>0</v>
          </cell>
          <cell r="J4173">
            <v>0</v>
          </cell>
          <cell r="K4173">
            <v>0</v>
          </cell>
        </row>
        <row r="4174">
          <cell r="A4174" t="str">
            <v>JOIA-RS</v>
          </cell>
          <cell r="B4174">
            <v>0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  <cell r="G4174">
            <v>0</v>
          </cell>
          <cell r="H4174">
            <v>0</v>
          </cell>
          <cell r="I4174">
            <v>0</v>
          </cell>
          <cell r="J4174">
            <v>0</v>
          </cell>
          <cell r="K4174">
            <v>0</v>
          </cell>
        </row>
        <row r="4175">
          <cell r="A4175" t="str">
            <v>JULIO DE CASTILHOS-RS</v>
          </cell>
          <cell r="B4175">
            <v>0</v>
          </cell>
          <cell r="C4175">
            <v>0</v>
          </cell>
          <cell r="D4175">
            <v>0</v>
          </cell>
          <cell r="E4175">
            <v>0</v>
          </cell>
          <cell r="F4175">
            <v>0</v>
          </cell>
          <cell r="G4175">
            <v>0</v>
          </cell>
          <cell r="H4175">
            <v>0</v>
          </cell>
          <cell r="I4175">
            <v>0</v>
          </cell>
          <cell r="J4175">
            <v>0</v>
          </cell>
          <cell r="K4175">
            <v>0</v>
          </cell>
        </row>
        <row r="4176">
          <cell r="A4176" t="str">
            <v>LAGOA BONITA DO SUL-RS</v>
          </cell>
          <cell r="B4176">
            <v>0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  <cell r="G4176">
            <v>0</v>
          </cell>
          <cell r="H4176">
            <v>0</v>
          </cell>
          <cell r="I4176">
            <v>0</v>
          </cell>
          <cell r="J4176">
            <v>0</v>
          </cell>
          <cell r="K4176">
            <v>0</v>
          </cell>
        </row>
        <row r="4177">
          <cell r="A4177" t="str">
            <v>LAGOA DOS TRES CANTOS-RS</v>
          </cell>
          <cell r="B4177">
            <v>0</v>
          </cell>
          <cell r="C4177">
            <v>0</v>
          </cell>
          <cell r="D4177">
            <v>0</v>
          </cell>
          <cell r="E4177">
            <v>0</v>
          </cell>
          <cell r="F4177">
            <v>0</v>
          </cell>
          <cell r="G4177">
            <v>0</v>
          </cell>
          <cell r="H4177">
            <v>0</v>
          </cell>
          <cell r="I4177">
            <v>0</v>
          </cell>
          <cell r="J4177">
            <v>0</v>
          </cell>
          <cell r="K4177">
            <v>0</v>
          </cell>
        </row>
        <row r="4178">
          <cell r="A4178" t="str">
            <v>LAGOA VERMELHA-RS</v>
          </cell>
          <cell r="B4178">
            <v>0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  <cell r="H4178">
            <v>0</v>
          </cell>
          <cell r="I4178">
            <v>0</v>
          </cell>
          <cell r="J4178">
            <v>0</v>
          </cell>
          <cell r="K4178">
            <v>0</v>
          </cell>
        </row>
        <row r="4179">
          <cell r="A4179" t="str">
            <v>LAGOAO-RS</v>
          </cell>
          <cell r="B4179">
            <v>0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  <cell r="H4179">
            <v>0</v>
          </cell>
          <cell r="I4179">
            <v>0</v>
          </cell>
          <cell r="J4179">
            <v>0</v>
          </cell>
          <cell r="K4179">
            <v>0</v>
          </cell>
        </row>
        <row r="4180">
          <cell r="A4180" t="str">
            <v>LAJEADO DO BUGRE-RS</v>
          </cell>
          <cell r="B4180">
            <v>0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  <cell r="G4180">
            <v>0</v>
          </cell>
          <cell r="H4180">
            <v>0</v>
          </cell>
          <cell r="I4180">
            <v>0</v>
          </cell>
          <cell r="J4180">
            <v>0</v>
          </cell>
          <cell r="K4180">
            <v>0</v>
          </cell>
        </row>
        <row r="4181">
          <cell r="A4181" t="str">
            <v>LAJEADO-RS</v>
          </cell>
          <cell r="B4181">
            <v>0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  <cell r="G4181">
            <v>0</v>
          </cell>
          <cell r="H4181">
            <v>0</v>
          </cell>
          <cell r="I4181">
            <v>0</v>
          </cell>
          <cell r="J4181">
            <v>0</v>
          </cell>
          <cell r="K4181">
            <v>0</v>
          </cell>
        </row>
        <row r="4182">
          <cell r="A4182" t="str">
            <v>LAVRAS DO SUL-RS</v>
          </cell>
          <cell r="B4182">
            <v>0</v>
          </cell>
          <cell r="C4182">
            <v>0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  <cell r="H4182">
            <v>0</v>
          </cell>
          <cell r="I4182">
            <v>0</v>
          </cell>
          <cell r="J4182">
            <v>0</v>
          </cell>
          <cell r="K4182">
            <v>0</v>
          </cell>
        </row>
        <row r="4183">
          <cell r="A4183" t="str">
            <v>LIBERATO SALZANO-RS</v>
          </cell>
          <cell r="B4183">
            <v>0</v>
          </cell>
          <cell r="C4183">
            <v>0</v>
          </cell>
          <cell r="D4183">
            <v>0</v>
          </cell>
          <cell r="E4183">
            <v>0</v>
          </cell>
          <cell r="F4183">
            <v>0</v>
          </cell>
          <cell r="G4183">
            <v>0</v>
          </cell>
          <cell r="H4183">
            <v>0</v>
          </cell>
          <cell r="I4183">
            <v>0</v>
          </cell>
          <cell r="J4183">
            <v>0</v>
          </cell>
          <cell r="K4183">
            <v>0</v>
          </cell>
        </row>
        <row r="4184">
          <cell r="A4184" t="str">
            <v>LINDOLFO COLLOR-RS</v>
          </cell>
          <cell r="B4184">
            <v>0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  <cell r="G4184">
            <v>0</v>
          </cell>
          <cell r="H4184">
            <v>0</v>
          </cell>
          <cell r="I4184">
            <v>0</v>
          </cell>
          <cell r="J4184">
            <v>0</v>
          </cell>
          <cell r="K4184">
            <v>0</v>
          </cell>
        </row>
        <row r="4185">
          <cell r="A4185" t="str">
            <v>LINHA NOVA-RS</v>
          </cell>
          <cell r="B4185">
            <v>0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  <cell r="H4185">
            <v>0</v>
          </cell>
          <cell r="I4185">
            <v>0</v>
          </cell>
          <cell r="J4185">
            <v>0</v>
          </cell>
          <cell r="K4185">
            <v>0</v>
          </cell>
        </row>
        <row r="4186">
          <cell r="A4186" t="str">
            <v>MACAMBARA-RS</v>
          </cell>
          <cell r="B4186">
            <v>0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  <cell r="G4186">
            <v>0</v>
          </cell>
          <cell r="H4186">
            <v>0</v>
          </cell>
          <cell r="I4186">
            <v>0</v>
          </cell>
          <cell r="J4186">
            <v>0</v>
          </cell>
          <cell r="K4186">
            <v>0</v>
          </cell>
        </row>
        <row r="4187">
          <cell r="A4187" t="str">
            <v>MACHADINHO-RS</v>
          </cell>
          <cell r="B4187">
            <v>0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  <cell r="G4187">
            <v>0</v>
          </cell>
          <cell r="H4187">
            <v>0</v>
          </cell>
          <cell r="I4187">
            <v>0</v>
          </cell>
          <cell r="J4187">
            <v>0</v>
          </cell>
          <cell r="K4187">
            <v>0</v>
          </cell>
        </row>
        <row r="4188">
          <cell r="A4188" t="str">
            <v>MAMPITUBA-RS</v>
          </cell>
          <cell r="B4188">
            <v>0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  <cell r="H4188">
            <v>0</v>
          </cell>
          <cell r="I4188">
            <v>0</v>
          </cell>
          <cell r="J4188">
            <v>0</v>
          </cell>
          <cell r="K4188">
            <v>0</v>
          </cell>
        </row>
        <row r="4189">
          <cell r="A4189" t="str">
            <v>MANOEL VIANA-RS</v>
          </cell>
          <cell r="B4189">
            <v>0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  <cell r="H4189">
            <v>0</v>
          </cell>
          <cell r="I4189">
            <v>0</v>
          </cell>
          <cell r="J4189">
            <v>0</v>
          </cell>
          <cell r="K4189">
            <v>0</v>
          </cell>
        </row>
        <row r="4190">
          <cell r="A4190" t="str">
            <v>MAQUINE-RS</v>
          </cell>
          <cell r="B4190">
            <v>0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  <cell r="G4190">
            <v>0</v>
          </cell>
          <cell r="H4190">
            <v>0</v>
          </cell>
          <cell r="I4190">
            <v>0</v>
          </cell>
          <cell r="J4190">
            <v>0</v>
          </cell>
          <cell r="K4190">
            <v>0</v>
          </cell>
        </row>
        <row r="4191">
          <cell r="A4191" t="str">
            <v>MARATA-RS</v>
          </cell>
          <cell r="B4191">
            <v>0</v>
          </cell>
          <cell r="C4191">
            <v>0</v>
          </cell>
          <cell r="D4191">
            <v>0</v>
          </cell>
          <cell r="E4191">
            <v>0</v>
          </cell>
          <cell r="F4191">
            <v>0</v>
          </cell>
          <cell r="G4191">
            <v>0</v>
          </cell>
          <cell r="H4191">
            <v>0</v>
          </cell>
          <cell r="I4191">
            <v>0</v>
          </cell>
          <cell r="J4191">
            <v>0</v>
          </cell>
          <cell r="K4191">
            <v>0</v>
          </cell>
        </row>
        <row r="4192">
          <cell r="A4192" t="str">
            <v>MARAU-RS</v>
          </cell>
          <cell r="B4192">
            <v>0</v>
          </cell>
          <cell r="C4192">
            <v>0</v>
          </cell>
          <cell r="D4192">
            <v>0</v>
          </cell>
          <cell r="E4192">
            <v>0</v>
          </cell>
          <cell r="F4192">
            <v>0</v>
          </cell>
          <cell r="G4192">
            <v>0</v>
          </cell>
          <cell r="H4192">
            <v>0</v>
          </cell>
          <cell r="I4192">
            <v>0</v>
          </cell>
          <cell r="J4192">
            <v>0</v>
          </cell>
          <cell r="K4192">
            <v>0</v>
          </cell>
        </row>
        <row r="4193">
          <cell r="A4193" t="str">
            <v>MARCELINO RAMOS-RS</v>
          </cell>
          <cell r="B4193">
            <v>0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  <cell r="G4193">
            <v>0</v>
          </cell>
          <cell r="H4193">
            <v>0</v>
          </cell>
          <cell r="I4193">
            <v>0</v>
          </cell>
          <cell r="J4193">
            <v>0</v>
          </cell>
          <cell r="K4193">
            <v>0</v>
          </cell>
        </row>
        <row r="4194">
          <cell r="A4194" t="str">
            <v>MARIANA PIMENTEL-RS</v>
          </cell>
          <cell r="B4194">
            <v>0</v>
          </cell>
          <cell r="C4194">
            <v>0</v>
          </cell>
          <cell r="D4194">
            <v>0</v>
          </cell>
          <cell r="E4194">
            <v>0</v>
          </cell>
          <cell r="F4194">
            <v>0</v>
          </cell>
          <cell r="G4194">
            <v>0</v>
          </cell>
          <cell r="H4194">
            <v>0</v>
          </cell>
          <cell r="I4194">
            <v>0</v>
          </cell>
          <cell r="J4194">
            <v>0</v>
          </cell>
          <cell r="K4194">
            <v>0</v>
          </cell>
        </row>
        <row r="4195">
          <cell r="A4195" t="str">
            <v>MARIANO MORO-RS</v>
          </cell>
          <cell r="B4195">
            <v>0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  <cell r="H4195">
            <v>0</v>
          </cell>
          <cell r="I4195">
            <v>0</v>
          </cell>
          <cell r="J4195">
            <v>0</v>
          </cell>
          <cell r="K4195">
            <v>0</v>
          </cell>
        </row>
        <row r="4196">
          <cell r="A4196" t="str">
            <v>MARQUES DE SOUZA-RS</v>
          </cell>
          <cell r="B4196">
            <v>0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  <cell r="G4196">
            <v>0</v>
          </cell>
          <cell r="H4196">
            <v>0</v>
          </cell>
          <cell r="I4196">
            <v>0</v>
          </cell>
          <cell r="J4196">
            <v>0</v>
          </cell>
          <cell r="K4196">
            <v>0</v>
          </cell>
        </row>
        <row r="4197">
          <cell r="A4197" t="str">
            <v>MATA-RS</v>
          </cell>
          <cell r="B4197">
            <v>0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  <cell r="G4197">
            <v>0</v>
          </cell>
          <cell r="H4197">
            <v>0</v>
          </cell>
          <cell r="I4197">
            <v>0</v>
          </cell>
          <cell r="J4197">
            <v>0</v>
          </cell>
          <cell r="K4197">
            <v>0</v>
          </cell>
        </row>
        <row r="4198">
          <cell r="A4198" t="str">
            <v>MATO CASTELHANO-RS</v>
          </cell>
          <cell r="B4198">
            <v>0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  <cell r="H4198">
            <v>0</v>
          </cell>
          <cell r="I4198">
            <v>0</v>
          </cell>
          <cell r="J4198">
            <v>0</v>
          </cell>
          <cell r="K4198">
            <v>0</v>
          </cell>
        </row>
        <row r="4199">
          <cell r="A4199" t="str">
            <v>MATO LEITAO-RS</v>
          </cell>
          <cell r="B4199">
            <v>0</v>
          </cell>
          <cell r="C4199">
            <v>0</v>
          </cell>
          <cell r="D4199">
            <v>0</v>
          </cell>
          <cell r="E4199">
            <v>0</v>
          </cell>
          <cell r="F4199">
            <v>0</v>
          </cell>
          <cell r="G4199">
            <v>0</v>
          </cell>
          <cell r="H4199">
            <v>0</v>
          </cell>
          <cell r="I4199">
            <v>0</v>
          </cell>
          <cell r="J4199">
            <v>0</v>
          </cell>
          <cell r="K4199">
            <v>0</v>
          </cell>
        </row>
        <row r="4200">
          <cell r="A4200" t="str">
            <v>MATO QUEIMADO-RS</v>
          </cell>
          <cell r="B4200">
            <v>0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  <cell r="G4200">
            <v>0</v>
          </cell>
          <cell r="H4200">
            <v>0</v>
          </cell>
          <cell r="I4200">
            <v>0</v>
          </cell>
          <cell r="J4200">
            <v>0</v>
          </cell>
          <cell r="K4200">
            <v>0</v>
          </cell>
        </row>
        <row r="4201">
          <cell r="A4201" t="str">
            <v>MAXIMILIANO DE ALMEIDA-RS</v>
          </cell>
          <cell r="B4201">
            <v>0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>
            <v>0</v>
          </cell>
          <cell r="H4201">
            <v>0</v>
          </cell>
          <cell r="I4201">
            <v>0</v>
          </cell>
          <cell r="J4201">
            <v>0</v>
          </cell>
          <cell r="K4201">
            <v>0</v>
          </cell>
        </row>
        <row r="4202">
          <cell r="A4202" t="str">
            <v>MINAS DO LEAO-RS</v>
          </cell>
          <cell r="B4202">
            <v>0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  <cell r="H4202">
            <v>0</v>
          </cell>
          <cell r="I4202">
            <v>0</v>
          </cell>
          <cell r="J4202">
            <v>0</v>
          </cell>
          <cell r="K4202">
            <v>0</v>
          </cell>
        </row>
        <row r="4203">
          <cell r="A4203" t="str">
            <v>MIRAGUAI-RS</v>
          </cell>
          <cell r="B4203">
            <v>0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  <cell r="G4203">
            <v>0</v>
          </cell>
          <cell r="H4203">
            <v>0</v>
          </cell>
          <cell r="I4203">
            <v>0</v>
          </cell>
          <cell r="J4203">
            <v>0</v>
          </cell>
          <cell r="K4203">
            <v>0</v>
          </cell>
        </row>
        <row r="4204">
          <cell r="A4204" t="str">
            <v>MONTAURI-RS</v>
          </cell>
          <cell r="B4204">
            <v>0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  <cell r="H4204">
            <v>0</v>
          </cell>
          <cell r="I4204">
            <v>0</v>
          </cell>
          <cell r="J4204">
            <v>0</v>
          </cell>
          <cell r="K4204">
            <v>0</v>
          </cell>
        </row>
        <row r="4205">
          <cell r="A4205" t="str">
            <v>MONTE ALEGRE DOS CAMPOS-RS</v>
          </cell>
          <cell r="B4205">
            <v>0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  <cell r="G4205">
            <v>0</v>
          </cell>
          <cell r="H4205">
            <v>0</v>
          </cell>
          <cell r="I4205">
            <v>0</v>
          </cell>
          <cell r="J4205">
            <v>0</v>
          </cell>
          <cell r="K4205">
            <v>0</v>
          </cell>
        </row>
        <row r="4206">
          <cell r="A4206" t="str">
            <v>MONTE BELO DO SUL-RS</v>
          </cell>
          <cell r="B4206">
            <v>0</v>
          </cell>
          <cell r="C4206">
            <v>0</v>
          </cell>
          <cell r="D4206">
            <v>0</v>
          </cell>
          <cell r="E4206">
            <v>0</v>
          </cell>
          <cell r="F4206">
            <v>0</v>
          </cell>
          <cell r="G4206">
            <v>0</v>
          </cell>
          <cell r="H4206">
            <v>0</v>
          </cell>
          <cell r="I4206">
            <v>0</v>
          </cell>
          <cell r="J4206">
            <v>0</v>
          </cell>
          <cell r="K4206">
            <v>0</v>
          </cell>
        </row>
        <row r="4207">
          <cell r="A4207" t="str">
            <v>MONTENEGRO-RS</v>
          </cell>
          <cell r="B4207">
            <v>0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  <cell r="H4207">
            <v>0</v>
          </cell>
          <cell r="I4207">
            <v>0</v>
          </cell>
          <cell r="J4207">
            <v>0</v>
          </cell>
          <cell r="K4207">
            <v>0</v>
          </cell>
        </row>
        <row r="4208">
          <cell r="A4208" t="str">
            <v>MORMACO-RS</v>
          </cell>
          <cell r="B4208">
            <v>0</v>
          </cell>
          <cell r="C4208">
            <v>0</v>
          </cell>
          <cell r="D4208">
            <v>0</v>
          </cell>
          <cell r="E4208">
            <v>0</v>
          </cell>
          <cell r="F4208">
            <v>0</v>
          </cell>
          <cell r="G4208">
            <v>0</v>
          </cell>
          <cell r="H4208">
            <v>0</v>
          </cell>
          <cell r="I4208">
            <v>0</v>
          </cell>
          <cell r="J4208">
            <v>0</v>
          </cell>
          <cell r="K4208">
            <v>0</v>
          </cell>
        </row>
        <row r="4209">
          <cell r="A4209" t="str">
            <v>MORRINHOS DO SUL-RS</v>
          </cell>
          <cell r="B4209">
            <v>0</v>
          </cell>
          <cell r="C4209">
            <v>0</v>
          </cell>
          <cell r="D4209">
            <v>0</v>
          </cell>
          <cell r="E4209">
            <v>0</v>
          </cell>
          <cell r="F4209">
            <v>0</v>
          </cell>
          <cell r="G4209">
            <v>0</v>
          </cell>
          <cell r="H4209">
            <v>0</v>
          </cell>
          <cell r="I4209">
            <v>0</v>
          </cell>
          <cell r="J4209">
            <v>0</v>
          </cell>
          <cell r="K4209">
            <v>0</v>
          </cell>
        </row>
        <row r="4210">
          <cell r="A4210" t="str">
            <v>MORRO REDONDO-RS</v>
          </cell>
          <cell r="B4210">
            <v>0</v>
          </cell>
          <cell r="C4210">
            <v>0</v>
          </cell>
          <cell r="D4210">
            <v>0</v>
          </cell>
          <cell r="E4210">
            <v>0</v>
          </cell>
          <cell r="F4210">
            <v>0</v>
          </cell>
          <cell r="G4210">
            <v>0</v>
          </cell>
          <cell r="H4210">
            <v>0</v>
          </cell>
          <cell r="I4210">
            <v>0</v>
          </cell>
          <cell r="J4210">
            <v>0</v>
          </cell>
          <cell r="K4210">
            <v>0</v>
          </cell>
        </row>
        <row r="4211">
          <cell r="A4211" t="str">
            <v>MORRO REUTER-RS</v>
          </cell>
          <cell r="B4211">
            <v>0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  <cell r="G4211">
            <v>0</v>
          </cell>
          <cell r="H4211">
            <v>0</v>
          </cell>
          <cell r="I4211">
            <v>0</v>
          </cell>
          <cell r="J4211">
            <v>0</v>
          </cell>
          <cell r="K4211">
            <v>0</v>
          </cell>
        </row>
        <row r="4212">
          <cell r="A4212" t="str">
            <v>MOSTARDAS-RS</v>
          </cell>
          <cell r="B4212">
            <v>0</v>
          </cell>
          <cell r="C4212">
            <v>0</v>
          </cell>
          <cell r="D4212">
            <v>0</v>
          </cell>
          <cell r="E4212">
            <v>0</v>
          </cell>
          <cell r="F4212">
            <v>0</v>
          </cell>
          <cell r="G4212">
            <v>0</v>
          </cell>
          <cell r="H4212">
            <v>7.0000000000000007E-2</v>
          </cell>
          <cell r="I4212">
            <v>0.09</v>
          </cell>
          <cell r="J4212">
            <v>0</v>
          </cell>
          <cell r="K4212">
            <v>0.16</v>
          </cell>
        </row>
        <row r="4213">
          <cell r="A4213" t="str">
            <v>MUCUM-RS</v>
          </cell>
          <cell r="B4213">
            <v>0</v>
          </cell>
          <cell r="C4213">
            <v>0</v>
          </cell>
          <cell r="D4213">
            <v>0</v>
          </cell>
          <cell r="E4213">
            <v>0</v>
          </cell>
          <cell r="F4213">
            <v>0</v>
          </cell>
          <cell r="G4213">
            <v>0</v>
          </cell>
          <cell r="H4213">
            <v>0</v>
          </cell>
          <cell r="I4213">
            <v>0</v>
          </cell>
          <cell r="J4213">
            <v>0</v>
          </cell>
          <cell r="K4213">
            <v>0</v>
          </cell>
        </row>
        <row r="4214">
          <cell r="A4214" t="str">
            <v>MUITOS CAPOES-RS</v>
          </cell>
          <cell r="B4214">
            <v>0</v>
          </cell>
          <cell r="C4214">
            <v>0</v>
          </cell>
          <cell r="D4214">
            <v>0</v>
          </cell>
          <cell r="E4214">
            <v>0</v>
          </cell>
          <cell r="F4214">
            <v>0</v>
          </cell>
          <cell r="G4214">
            <v>0</v>
          </cell>
          <cell r="H4214">
            <v>0</v>
          </cell>
          <cell r="I4214">
            <v>0</v>
          </cell>
          <cell r="J4214">
            <v>0</v>
          </cell>
          <cell r="K4214">
            <v>0</v>
          </cell>
        </row>
        <row r="4215">
          <cell r="A4215" t="str">
            <v>MULITERNO-RS</v>
          </cell>
          <cell r="B4215">
            <v>0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  <cell r="G4215">
            <v>0</v>
          </cell>
          <cell r="H4215">
            <v>0</v>
          </cell>
          <cell r="I4215">
            <v>0</v>
          </cell>
          <cell r="J4215">
            <v>0</v>
          </cell>
          <cell r="K4215">
            <v>0</v>
          </cell>
        </row>
        <row r="4216">
          <cell r="A4216" t="str">
            <v>NAO-ME-TOQUE-RS</v>
          </cell>
          <cell r="B4216">
            <v>0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  <cell r="G4216">
            <v>0</v>
          </cell>
          <cell r="H4216">
            <v>0</v>
          </cell>
          <cell r="I4216">
            <v>0</v>
          </cell>
          <cell r="J4216">
            <v>0</v>
          </cell>
          <cell r="K4216">
            <v>0</v>
          </cell>
        </row>
        <row r="4217">
          <cell r="A4217" t="str">
            <v>NICOLAU VERGUEIRO-RS</v>
          </cell>
          <cell r="B4217">
            <v>0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  <cell r="H4217">
            <v>0</v>
          </cell>
          <cell r="I4217">
            <v>0</v>
          </cell>
          <cell r="J4217">
            <v>0</v>
          </cell>
          <cell r="K4217">
            <v>0</v>
          </cell>
        </row>
        <row r="4218">
          <cell r="A4218" t="str">
            <v>NONOAI-RS</v>
          </cell>
          <cell r="B4218">
            <v>0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  <cell r="G4218">
            <v>0</v>
          </cell>
          <cell r="H4218">
            <v>0</v>
          </cell>
          <cell r="I4218">
            <v>0</v>
          </cell>
          <cell r="J4218">
            <v>0</v>
          </cell>
          <cell r="K4218">
            <v>0</v>
          </cell>
        </row>
        <row r="4219">
          <cell r="A4219" t="str">
            <v>NOVA ALVORADA-RS</v>
          </cell>
          <cell r="B4219">
            <v>0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  <cell r="G4219">
            <v>0</v>
          </cell>
          <cell r="H4219">
            <v>0</v>
          </cell>
          <cell r="I4219">
            <v>0</v>
          </cell>
          <cell r="J4219">
            <v>0</v>
          </cell>
          <cell r="K4219">
            <v>0</v>
          </cell>
        </row>
        <row r="4220">
          <cell r="A4220" t="str">
            <v>NOVA ARACA-RS</v>
          </cell>
          <cell r="B4220">
            <v>0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  <cell r="G4220">
            <v>0</v>
          </cell>
          <cell r="H4220">
            <v>0</v>
          </cell>
          <cell r="I4220">
            <v>0</v>
          </cell>
          <cell r="J4220">
            <v>0</v>
          </cell>
          <cell r="K4220">
            <v>0</v>
          </cell>
        </row>
        <row r="4221">
          <cell r="A4221" t="str">
            <v>NOVA BASSANO-RS</v>
          </cell>
          <cell r="B4221">
            <v>0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  <cell r="G4221">
            <v>0</v>
          </cell>
          <cell r="H4221">
            <v>0</v>
          </cell>
          <cell r="I4221">
            <v>0</v>
          </cell>
          <cell r="J4221">
            <v>0</v>
          </cell>
          <cell r="K4221">
            <v>0</v>
          </cell>
        </row>
        <row r="4222">
          <cell r="A4222" t="str">
            <v>NOVA BOA VISTA-RS</v>
          </cell>
          <cell r="B4222">
            <v>0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  <cell r="G4222">
            <v>0</v>
          </cell>
          <cell r="H4222">
            <v>0</v>
          </cell>
          <cell r="I4222">
            <v>0</v>
          </cell>
          <cell r="J4222">
            <v>0</v>
          </cell>
          <cell r="K4222">
            <v>0</v>
          </cell>
        </row>
        <row r="4223">
          <cell r="A4223" t="str">
            <v>NOVA BRESCIA-RS</v>
          </cell>
          <cell r="B4223">
            <v>0</v>
          </cell>
          <cell r="C4223">
            <v>0</v>
          </cell>
          <cell r="D4223">
            <v>0</v>
          </cell>
          <cell r="E4223">
            <v>0</v>
          </cell>
          <cell r="F4223">
            <v>0</v>
          </cell>
          <cell r="G4223">
            <v>0</v>
          </cell>
          <cell r="H4223">
            <v>0</v>
          </cell>
          <cell r="I4223">
            <v>0</v>
          </cell>
          <cell r="J4223">
            <v>0</v>
          </cell>
          <cell r="K4223">
            <v>0</v>
          </cell>
        </row>
        <row r="4224">
          <cell r="A4224" t="str">
            <v>NOVA CANDELARIA-RS</v>
          </cell>
          <cell r="B4224">
            <v>0</v>
          </cell>
          <cell r="C4224">
            <v>0</v>
          </cell>
          <cell r="D4224">
            <v>0</v>
          </cell>
          <cell r="E4224">
            <v>0</v>
          </cell>
          <cell r="F4224">
            <v>0</v>
          </cell>
          <cell r="G4224">
            <v>0</v>
          </cell>
          <cell r="H4224">
            <v>0</v>
          </cell>
          <cell r="I4224">
            <v>0</v>
          </cell>
          <cell r="J4224">
            <v>0</v>
          </cell>
          <cell r="K4224">
            <v>0</v>
          </cell>
        </row>
        <row r="4225">
          <cell r="A4225" t="str">
            <v>NOVA ESPERANCA DO SUL-RS</v>
          </cell>
          <cell r="B4225">
            <v>0</v>
          </cell>
          <cell r="C4225">
            <v>0</v>
          </cell>
          <cell r="D4225">
            <v>0</v>
          </cell>
          <cell r="E4225">
            <v>0</v>
          </cell>
          <cell r="F4225">
            <v>0</v>
          </cell>
          <cell r="G4225">
            <v>0</v>
          </cell>
          <cell r="H4225">
            <v>0</v>
          </cell>
          <cell r="I4225">
            <v>0</v>
          </cell>
          <cell r="J4225">
            <v>0</v>
          </cell>
          <cell r="K4225">
            <v>0</v>
          </cell>
        </row>
        <row r="4226">
          <cell r="A4226" t="str">
            <v>NOVA HARTZ-RS</v>
          </cell>
          <cell r="B4226">
            <v>0</v>
          </cell>
          <cell r="C4226">
            <v>0</v>
          </cell>
          <cell r="D4226">
            <v>0</v>
          </cell>
          <cell r="E4226">
            <v>0</v>
          </cell>
          <cell r="F4226">
            <v>0</v>
          </cell>
          <cell r="G4226">
            <v>0</v>
          </cell>
          <cell r="H4226">
            <v>0</v>
          </cell>
          <cell r="I4226">
            <v>0</v>
          </cell>
          <cell r="J4226">
            <v>0</v>
          </cell>
          <cell r="K4226">
            <v>0</v>
          </cell>
        </row>
        <row r="4227">
          <cell r="A4227" t="str">
            <v>NOVA PADUA-RS</v>
          </cell>
          <cell r="B4227">
            <v>0</v>
          </cell>
          <cell r="C4227">
            <v>0</v>
          </cell>
          <cell r="D4227">
            <v>0</v>
          </cell>
          <cell r="E4227">
            <v>0</v>
          </cell>
          <cell r="F4227">
            <v>0</v>
          </cell>
          <cell r="G4227">
            <v>0</v>
          </cell>
          <cell r="H4227">
            <v>0</v>
          </cell>
          <cell r="I4227">
            <v>0</v>
          </cell>
          <cell r="J4227">
            <v>0</v>
          </cell>
          <cell r="K4227">
            <v>0</v>
          </cell>
        </row>
        <row r="4228">
          <cell r="A4228" t="str">
            <v>NOVA PALMA-RS</v>
          </cell>
          <cell r="B4228">
            <v>0</v>
          </cell>
          <cell r="C4228">
            <v>0</v>
          </cell>
          <cell r="D4228">
            <v>0</v>
          </cell>
          <cell r="E4228">
            <v>0</v>
          </cell>
          <cell r="F4228">
            <v>0</v>
          </cell>
          <cell r="G4228">
            <v>0</v>
          </cell>
          <cell r="H4228">
            <v>0</v>
          </cell>
          <cell r="I4228">
            <v>0</v>
          </cell>
          <cell r="J4228">
            <v>0</v>
          </cell>
          <cell r="K4228">
            <v>0</v>
          </cell>
        </row>
        <row r="4229">
          <cell r="A4229" t="str">
            <v>NOVA PETROPOLIS-RS</v>
          </cell>
          <cell r="B4229">
            <v>0</v>
          </cell>
          <cell r="C4229">
            <v>0</v>
          </cell>
          <cell r="D4229">
            <v>0</v>
          </cell>
          <cell r="E4229">
            <v>0</v>
          </cell>
          <cell r="F4229">
            <v>0</v>
          </cell>
          <cell r="G4229">
            <v>0</v>
          </cell>
          <cell r="H4229">
            <v>0</v>
          </cell>
          <cell r="I4229">
            <v>0</v>
          </cell>
          <cell r="J4229">
            <v>0</v>
          </cell>
          <cell r="K4229">
            <v>0</v>
          </cell>
        </row>
        <row r="4230">
          <cell r="A4230" t="str">
            <v>NOVA PRATA-RS</v>
          </cell>
          <cell r="B4230">
            <v>0</v>
          </cell>
          <cell r="C4230">
            <v>0</v>
          </cell>
          <cell r="D4230">
            <v>0</v>
          </cell>
          <cell r="E4230">
            <v>0</v>
          </cell>
          <cell r="F4230">
            <v>0</v>
          </cell>
          <cell r="G4230">
            <v>0</v>
          </cell>
          <cell r="H4230">
            <v>0</v>
          </cell>
          <cell r="I4230">
            <v>0</v>
          </cell>
          <cell r="J4230">
            <v>0</v>
          </cell>
          <cell r="K4230">
            <v>0</v>
          </cell>
        </row>
        <row r="4231">
          <cell r="A4231" t="str">
            <v>NOVA RAMADA-RS</v>
          </cell>
          <cell r="B4231">
            <v>0</v>
          </cell>
          <cell r="C4231">
            <v>0</v>
          </cell>
          <cell r="D4231">
            <v>0</v>
          </cell>
          <cell r="E4231">
            <v>0</v>
          </cell>
          <cell r="F4231">
            <v>0</v>
          </cell>
          <cell r="G4231">
            <v>0</v>
          </cell>
          <cell r="H4231">
            <v>0</v>
          </cell>
          <cell r="I4231">
            <v>0</v>
          </cell>
          <cell r="J4231">
            <v>0</v>
          </cell>
          <cell r="K4231">
            <v>0</v>
          </cell>
        </row>
        <row r="4232">
          <cell r="A4232" t="str">
            <v>NOVA ROMA DO SUL-RS</v>
          </cell>
          <cell r="B4232">
            <v>0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  <cell r="G4232">
            <v>0</v>
          </cell>
          <cell r="H4232">
            <v>0</v>
          </cell>
          <cell r="I4232">
            <v>0</v>
          </cell>
          <cell r="J4232">
            <v>0</v>
          </cell>
          <cell r="K4232">
            <v>0</v>
          </cell>
        </row>
        <row r="4233">
          <cell r="A4233" t="str">
            <v>NOVA SANTA RITA-RS</v>
          </cell>
          <cell r="B4233">
            <v>0</v>
          </cell>
          <cell r="C4233">
            <v>0</v>
          </cell>
          <cell r="D4233">
            <v>0</v>
          </cell>
          <cell r="E4233">
            <v>0</v>
          </cell>
          <cell r="F4233">
            <v>0</v>
          </cell>
          <cell r="G4233">
            <v>0</v>
          </cell>
          <cell r="H4233">
            <v>0</v>
          </cell>
          <cell r="I4233">
            <v>0</v>
          </cell>
          <cell r="J4233">
            <v>0</v>
          </cell>
          <cell r="K4233">
            <v>0</v>
          </cell>
        </row>
        <row r="4234">
          <cell r="A4234" t="str">
            <v>NOVO BARREIRO-RS</v>
          </cell>
          <cell r="B4234">
            <v>0</v>
          </cell>
          <cell r="C4234">
            <v>0</v>
          </cell>
          <cell r="D4234">
            <v>0</v>
          </cell>
          <cell r="E4234">
            <v>0</v>
          </cell>
          <cell r="F4234">
            <v>0</v>
          </cell>
          <cell r="G4234">
            <v>0</v>
          </cell>
          <cell r="H4234">
            <v>0</v>
          </cell>
          <cell r="I4234">
            <v>0</v>
          </cell>
          <cell r="J4234">
            <v>0</v>
          </cell>
          <cell r="K4234">
            <v>0</v>
          </cell>
        </row>
        <row r="4235">
          <cell r="A4235" t="str">
            <v>NOVO CABRAIS-RS</v>
          </cell>
          <cell r="B4235">
            <v>0</v>
          </cell>
          <cell r="C4235">
            <v>0</v>
          </cell>
          <cell r="D4235">
            <v>0</v>
          </cell>
          <cell r="E4235">
            <v>0</v>
          </cell>
          <cell r="F4235">
            <v>0</v>
          </cell>
          <cell r="G4235">
            <v>0</v>
          </cell>
          <cell r="H4235">
            <v>0</v>
          </cell>
          <cell r="I4235">
            <v>0</v>
          </cell>
          <cell r="J4235">
            <v>0</v>
          </cell>
          <cell r="K4235">
            <v>0</v>
          </cell>
        </row>
        <row r="4236">
          <cell r="A4236" t="str">
            <v>NOVO HAMBURGO-RS</v>
          </cell>
          <cell r="B4236">
            <v>0</v>
          </cell>
          <cell r="C4236">
            <v>0</v>
          </cell>
          <cell r="D4236">
            <v>0</v>
          </cell>
          <cell r="E4236">
            <v>0</v>
          </cell>
          <cell r="F4236">
            <v>0</v>
          </cell>
          <cell r="G4236">
            <v>0</v>
          </cell>
          <cell r="H4236">
            <v>0</v>
          </cell>
          <cell r="I4236">
            <v>0</v>
          </cell>
          <cell r="J4236">
            <v>0</v>
          </cell>
          <cell r="K4236">
            <v>0</v>
          </cell>
        </row>
        <row r="4237">
          <cell r="A4237" t="str">
            <v>NOVO MACHADO-RS</v>
          </cell>
          <cell r="B4237">
            <v>0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  <cell r="G4237">
            <v>0</v>
          </cell>
          <cell r="H4237">
            <v>0</v>
          </cell>
          <cell r="I4237">
            <v>0</v>
          </cell>
          <cell r="J4237">
            <v>0</v>
          </cell>
          <cell r="K4237">
            <v>0</v>
          </cell>
        </row>
        <row r="4238">
          <cell r="A4238" t="str">
            <v>NOVO TIRADENTES-RS</v>
          </cell>
          <cell r="B4238">
            <v>0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  <cell r="H4238">
            <v>0</v>
          </cell>
          <cell r="I4238">
            <v>0</v>
          </cell>
          <cell r="J4238">
            <v>0</v>
          </cell>
          <cell r="K4238">
            <v>0</v>
          </cell>
        </row>
        <row r="4239">
          <cell r="A4239" t="str">
            <v>NOVO XINGU-RS</v>
          </cell>
          <cell r="B4239">
            <v>0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  <cell r="G4239">
            <v>0</v>
          </cell>
          <cell r="H4239">
            <v>0</v>
          </cell>
          <cell r="I4239">
            <v>0</v>
          </cell>
          <cell r="J4239">
            <v>0</v>
          </cell>
          <cell r="K4239">
            <v>0</v>
          </cell>
        </row>
        <row r="4240">
          <cell r="A4240" t="str">
            <v>OSORIO-RS</v>
          </cell>
          <cell r="B4240">
            <v>0</v>
          </cell>
          <cell r="C4240">
            <v>243296.01</v>
          </cell>
          <cell r="D4240">
            <v>343395.8</v>
          </cell>
          <cell r="E4240">
            <v>42296.4</v>
          </cell>
          <cell r="F4240">
            <v>628988.21</v>
          </cell>
          <cell r="G4240">
            <v>0</v>
          </cell>
          <cell r="H4240">
            <v>1067345.8899999999</v>
          </cell>
          <cell r="I4240">
            <v>1524996.1</v>
          </cell>
          <cell r="J4240">
            <v>189160.23</v>
          </cell>
          <cell r="K4240">
            <v>2781502.22</v>
          </cell>
        </row>
        <row r="4241">
          <cell r="A4241" t="str">
            <v>PAIM FILHO-RS</v>
          </cell>
          <cell r="B4241">
            <v>0</v>
          </cell>
          <cell r="C4241">
            <v>0</v>
          </cell>
          <cell r="D4241">
            <v>0</v>
          </cell>
          <cell r="E4241">
            <v>0</v>
          </cell>
          <cell r="F4241">
            <v>0</v>
          </cell>
          <cell r="G4241">
            <v>0</v>
          </cell>
          <cell r="H4241">
            <v>0</v>
          </cell>
          <cell r="I4241">
            <v>0</v>
          </cell>
          <cell r="J4241">
            <v>0</v>
          </cell>
          <cell r="K4241">
            <v>0</v>
          </cell>
        </row>
        <row r="4242">
          <cell r="A4242" t="str">
            <v>PALMARES DO SUL-RS</v>
          </cell>
          <cell r="B4242">
            <v>0</v>
          </cell>
          <cell r="C4242">
            <v>0</v>
          </cell>
          <cell r="D4242">
            <v>0</v>
          </cell>
          <cell r="E4242">
            <v>0</v>
          </cell>
          <cell r="F4242">
            <v>0</v>
          </cell>
          <cell r="G4242">
            <v>0</v>
          </cell>
          <cell r="H4242">
            <v>7.0000000000000007E-2</v>
          </cell>
          <cell r="I4242">
            <v>0.09</v>
          </cell>
          <cell r="J4242">
            <v>0</v>
          </cell>
          <cell r="K4242">
            <v>0.16</v>
          </cell>
        </row>
        <row r="4243">
          <cell r="A4243" t="str">
            <v>PALMEIRA DAS MISSOES-RS</v>
          </cell>
          <cell r="B4243">
            <v>0</v>
          </cell>
          <cell r="C4243">
            <v>0</v>
          </cell>
          <cell r="D4243">
            <v>0</v>
          </cell>
          <cell r="E4243">
            <v>0</v>
          </cell>
          <cell r="F4243">
            <v>0</v>
          </cell>
          <cell r="G4243">
            <v>0</v>
          </cell>
          <cell r="H4243">
            <v>0</v>
          </cell>
          <cell r="I4243">
            <v>0</v>
          </cell>
          <cell r="J4243">
            <v>0</v>
          </cell>
          <cell r="K4243">
            <v>0</v>
          </cell>
        </row>
        <row r="4244">
          <cell r="A4244" t="str">
            <v>PALMITINHO-RS</v>
          </cell>
          <cell r="B4244">
            <v>0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  <cell r="G4244">
            <v>0</v>
          </cell>
          <cell r="H4244">
            <v>0</v>
          </cell>
          <cell r="I4244">
            <v>0</v>
          </cell>
          <cell r="J4244">
            <v>0</v>
          </cell>
          <cell r="K4244">
            <v>0</v>
          </cell>
        </row>
        <row r="4245">
          <cell r="A4245" t="str">
            <v>PANAMBI-RS</v>
          </cell>
          <cell r="B4245">
            <v>0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  <cell r="G4245">
            <v>0</v>
          </cell>
          <cell r="H4245">
            <v>0</v>
          </cell>
          <cell r="I4245">
            <v>0</v>
          </cell>
          <cell r="J4245">
            <v>0</v>
          </cell>
          <cell r="K4245">
            <v>0</v>
          </cell>
        </row>
        <row r="4246">
          <cell r="A4246" t="str">
            <v>PANTANO GRANDE-RS</v>
          </cell>
          <cell r="B4246">
            <v>0</v>
          </cell>
          <cell r="C4246">
            <v>0</v>
          </cell>
          <cell r="D4246">
            <v>0</v>
          </cell>
          <cell r="E4246">
            <v>0</v>
          </cell>
          <cell r="F4246">
            <v>0</v>
          </cell>
          <cell r="G4246">
            <v>0</v>
          </cell>
          <cell r="H4246">
            <v>0</v>
          </cell>
          <cell r="I4246">
            <v>0</v>
          </cell>
          <cell r="J4246">
            <v>0</v>
          </cell>
          <cell r="K4246">
            <v>0</v>
          </cell>
        </row>
        <row r="4247">
          <cell r="A4247" t="str">
            <v>PARAI-RS</v>
          </cell>
          <cell r="B4247">
            <v>0</v>
          </cell>
          <cell r="C4247">
            <v>0</v>
          </cell>
          <cell r="D4247">
            <v>0</v>
          </cell>
          <cell r="E4247">
            <v>0</v>
          </cell>
          <cell r="F4247">
            <v>0</v>
          </cell>
          <cell r="G4247">
            <v>0</v>
          </cell>
          <cell r="H4247">
            <v>0</v>
          </cell>
          <cell r="I4247">
            <v>0</v>
          </cell>
          <cell r="J4247">
            <v>0</v>
          </cell>
          <cell r="K4247">
            <v>0</v>
          </cell>
        </row>
        <row r="4248">
          <cell r="A4248" t="str">
            <v>PARAISO DO SUL-RS</v>
          </cell>
          <cell r="B4248">
            <v>0</v>
          </cell>
          <cell r="C4248">
            <v>0</v>
          </cell>
          <cell r="D4248">
            <v>0</v>
          </cell>
          <cell r="E4248">
            <v>0</v>
          </cell>
          <cell r="F4248">
            <v>0</v>
          </cell>
          <cell r="G4248">
            <v>0</v>
          </cell>
          <cell r="H4248">
            <v>0</v>
          </cell>
          <cell r="I4248">
            <v>0</v>
          </cell>
          <cell r="J4248">
            <v>0</v>
          </cell>
          <cell r="K4248">
            <v>0</v>
          </cell>
        </row>
        <row r="4249">
          <cell r="A4249" t="str">
            <v>PARECI NOVO-RS</v>
          </cell>
          <cell r="B4249">
            <v>0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  <cell r="G4249">
            <v>0</v>
          </cell>
          <cell r="H4249">
            <v>0</v>
          </cell>
          <cell r="I4249">
            <v>0</v>
          </cell>
          <cell r="J4249">
            <v>0</v>
          </cell>
          <cell r="K4249">
            <v>0</v>
          </cell>
        </row>
        <row r="4250">
          <cell r="A4250" t="str">
            <v>PAROBE-RS</v>
          </cell>
          <cell r="B4250">
            <v>0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  <cell r="H4250">
            <v>0</v>
          </cell>
          <cell r="I4250">
            <v>0</v>
          </cell>
          <cell r="J4250">
            <v>0</v>
          </cell>
          <cell r="K4250">
            <v>0</v>
          </cell>
        </row>
        <row r="4251">
          <cell r="A4251" t="str">
            <v>PASSA SETE-RS</v>
          </cell>
          <cell r="B4251">
            <v>0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  <cell r="G4251">
            <v>0</v>
          </cell>
          <cell r="H4251">
            <v>0</v>
          </cell>
          <cell r="I4251">
            <v>0</v>
          </cell>
          <cell r="J4251">
            <v>0</v>
          </cell>
          <cell r="K4251">
            <v>0</v>
          </cell>
        </row>
        <row r="4252">
          <cell r="A4252" t="str">
            <v>PASSO DO SOBRADO-RS</v>
          </cell>
          <cell r="B4252">
            <v>0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  <cell r="G4252">
            <v>0</v>
          </cell>
          <cell r="H4252">
            <v>0</v>
          </cell>
          <cell r="I4252">
            <v>0</v>
          </cell>
          <cell r="J4252">
            <v>0</v>
          </cell>
          <cell r="K4252">
            <v>0</v>
          </cell>
        </row>
        <row r="4253">
          <cell r="A4253" t="str">
            <v>PASSO FUNDO-RS</v>
          </cell>
          <cell r="B4253">
            <v>0</v>
          </cell>
          <cell r="C4253">
            <v>0</v>
          </cell>
          <cell r="D4253">
            <v>0</v>
          </cell>
          <cell r="E4253">
            <v>0</v>
          </cell>
          <cell r="F4253">
            <v>0</v>
          </cell>
          <cell r="G4253">
            <v>0</v>
          </cell>
          <cell r="H4253">
            <v>0</v>
          </cell>
          <cell r="I4253">
            <v>0</v>
          </cell>
          <cell r="J4253">
            <v>0</v>
          </cell>
          <cell r="K4253">
            <v>0</v>
          </cell>
        </row>
        <row r="4254">
          <cell r="A4254" t="str">
            <v>PAULO BENTO-RS</v>
          </cell>
          <cell r="B4254">
            <v>0</v>
          </cell>
          <cell r="C4254">
            <v>0</v>
          </cell>
          <cell r="D4254">
            <v>0</v>
          </cell>
          <cell r="E4254">
            <v>0</v>
          </cell>
          <cell r="F4254">
            <v>0</v>
          </cell>
          <cell r="G4254">
            <v>0</v>
          </cell>
          <cell r="H4254">
            <v>0</v>
          </cell>
          <cell r="I4254">
            <v>0</v>
          </cell>
          <cell r="J4254">
            <v>0</v>
          </cell>
          <cell r="K4254">
            <v>0</v>
          </cell>
        </row>
        <row r="4255">
          <cell r="A4255" t="str">
            <v>PAVERAMA-RS</v>
          </cell>
          <cell r="B4255">
            <v>0</v>
          </cell>
          <cell r="C4255">
            <v>0</v>
          </cell>
          <cell r="D4255">
            <v>0</v>
          </cell>
          <cell r="E4255">
            <v>0</v>
          </cell>
          <cell r="F4255">
            <v>0</v>
          </cell>
          <cell r="G4255">
            <v>0</v>
          </cell>
          <cell r="H4255">
            <v>0</v>
          </cell>
          <cell r="I4255">
            <v>0</v>
          </cell>
          <cell r="J4255">
            <v>0</v>
          </cell>
          <cell r="K4255">
            <v>0</v>
          </cell>
        </row>
        <row r="4256">
          <cell r="A4256" t="str">
            <v>PEDRAS ALTAS-RS</v>
          </cell>
          <cell r="B4256">
            <v>0</v>
          </cell>
          <cell r="C4256">
            <v>0</v>
          </cell>
          <cell r="D4256">
            <v>0</v>
          </cell>
          <cell r="E4256">
            <v>0</v>
          </cell>
          <cell r="F4256">
            <v>0</v>
          </cell>
          <cell r="G4256">
            <v>0</v>
          </cell>
          <cell r="H4256">
            <v>0</v>
          </cell>
          <cell r="I4256">
            <v>0</v>
          </cell>
          <cell r="J4256">
            <v>0</v>
          </cell>
          <cell r="K4256">
            <v>0</v>
          </cell>
        </row>
        <row r="4257">
          <cell r="A4257" t="str">
            <v>PEDRO OSORIO-RS</v>
          </cell>
          <cell r="B4257">
            <v>0</v>
          </cell>
          <cell r="C4257">
            <v>0</v>
          </cell>
          <cell r="D4257">
            <v>0</v>
          </cell>
          <cell r="E4257">
            <v>0</v>
          </cell>
          <cell r="F4257">
            <v>0</v>
          </cell>
          <cell r="G4257">
            <v>0</v>
          </cell>
          <cell r="H4257">
            <v>0</v>
          </cell>
          <cell r="I4257">
            <v>0</v>
          </cell>
          <cell r="J4257">
            <v>0</v>
          </cell>
          <cell r="K4257">
            <v>0</v>
          </cell>
        </row>
        <row r="4258">
          <cell r="A4258" t="str">
            <v>PEJUCARA-RS</v>
          </cell>
          <cell r="B4258">
            <v>0</v>
          </cell>
          <cell r="C4258">
            <v>0</v>
          </cell>
          <cell r="D4258">
            <v>0</v>
          </cell>
          <cell r="E4258">
            <v>0</v>
          </cell>
          <cell r="F4258">
            <v>0</v>
          </cell>
          <cell r="G4258">
            <v>0</v>
          </cell>
          <cell r="H4258">
            <v>0</v>
          </cell>
          <cell r="I4258">
            <v>0</v>
          </cell>
          <cell r="J4258">
            <v>0</v>
          </cell>
          <cell r="K4258">
            <v>0</v>
          </cell>
        </row>
        <row r="4259">
          <cell r="A4259" t="str">
            <v>PELOTAS-RS</v>
          </cell>
          <cell r="B4259">
            <v>0</v>
          </cell>
          <cell r="C4259">
            <v>0</v>
          </cell>
          <cell r="D4259">
            <v>0</v>
          </cell>
          <cell r="E4259">
            <v>0</v>
          </cell>
          <cell r="F4259">
            <v>0</v>
          </cell>
          <cell r="G4259">
            <v>0</v>
          </cell>
          <cell r="H4259">
            <v>7.0000000000000007E-2</v>
          </cell>
          <cell r="I4259">
            <v>0.09</v>
          </cell>
          <cell r="J4259">
            <v>0</v>
          </cell>
          <cell r="K4259">
            <v>0.16</v>
          </cell>
        </row>
        <row r="4260">
          <cell r="A4260" t="str">
            <v>PICADA CAFE-RS</v>
          </cell>
          <cell r="B4260">
            <v>0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  <cell r="H4260">
            <v>0</v>
          </cell>
          <cell r="I4260">
            <v>0</v>
          </cell>
          <cell r="J4260">
            <v>0</v>
          </cell>
          <cell r="K4260">
            <v>0</v>
          </cell>
        </row>
        <row r="4261">
          <cell r="A4261" t="str">
            <v>PINHAL DA SERRA-RS</v>
          </cell>
          <cell r="B4261">
            <v>0</v>
          </cell>
          <cell r="C4261">
            <v>0</v>
          </cell>
          <cell r="D4261">
            <v>0</v>
          </cell>
          <cell r="E4261">
            <v>0</v>
          </cell>
          <cell r="F4261">
            <v>0</v>
          </cell>
          <cell r="G4261">
            <v>0</v>
          </cell>
          <cell r="H4261">
            <v>0</v>
          </cell>
          <cell r="I4261">
            <v>0</v>
          </cell>
          <cell r="J4261">
            <v>0</v>
          </cell>
          <cell r="K4261">
            <v>0</v>
          </cell>
        </row>
        <row r="4262">
          <cell r="A4262" t="str">
            <v>PINHAL GRANDE-RS</v>
          </cell>
          <cell r="B4262">
            <v>0</v>
          </cell>
          <cell r="C4262">
            <v>0</v>
          </cell>
          <cell r="D4262">
            <v>0</v>
          </cell>
          <cell r="E4262">
            <v>0</v>
          </cell>
          <cell r="F4262">
            <v>0</v>
          </cell>
          <cell r="G4262">
            <v>0</v>
          </cell>
          <cell r="H4262">
            <v>0</v>
          </cell>
          <cell r="I4262">
            <v>0</v>
          </cell>
          <cell r="J4262">
            <v>0</v>
          </cell>
          <cell r="K4262">
            <v>0</v>
          </cell>
        </row>
        <row r="4263">
          <cell r="A4263" t="str">
            <v>PINHAL-RS</v>
          </cell>
          <cell r="B4263">
            <v>0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  <cell r="G4263">
            <v>0</v>
          </cell>
          <cell r="H4263">
            <v>0</v>
          </cell>
          <cell r="I4263">
            <v>0</v>
          </cell>
          <cell r="J4263">
            <v>0</v>
          </cell>
          <cell r="K4263">
            <v>0</v>
          </cell>
        </row>
        <row r="4264">
          <cell r="A4264" t="str">
            <v>PINHEIRINHO DO VALE-RS</v>
          </cell>
          <cell r="B4264">
            <v>0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  <cell r="G4264">
            <v>0</v>
          </cell>
          <cell r="H4264">
            <v>0</v>
          </cell>
          <cell r="I4264">
            <v>0</v>
          </cell>
          <cell r="J4264">
            <v>0</v>
          </cell>
          <cell r="K4264">
            <v>0</v>
          </cell>
        </row>
        <row r="4265">
          <cell r="A4265" t="str">
            <v>PINHEIRO MACHADO-RS</v>
          </cell>
          <cell r="B4265">
            <v>0</v>
          </cell>
          <cell r="C4265">
            <v>0</v>
          </cell>
          <cell r="D4265">
            <v>0</v>
          </cell>
          <cell r="E4265">
            <v>0</v>
          </cell>
          <cell r="F4265">
            <v>0</v>
          </cell>
          <cell r="G4265">
            <v>0</v>
          </cell>
          <cell r="H4265">
            <v>0</v>
          </cell>
          <cell r="I4265">
            <v>0</v>
          </cell>
          <cell r="J4265">
            <v>0</v>
          </cell>
          <cell r="K4265">
            <v>0</v>
          </cell>
        </row>
        <row r="4266">
          <cell r="A4266" t="str">
            <v>PINTO BANDEIRA-RS</v>
          </cell>
          <cell r="B4266">
            <v>0</v>
          </cell>
          <cell r="C4266">
            <v>0</v>
          </cell>
          <cell r="D4266">
            <v>0</v>
          </cell>
          <cell r="E4266">
            <v>0</v>
          </cell>
          <cell r="F4266">
            <v>0</v>
          </cell>
          <cell r="G4266">
            <v>0</v>
          </cell>
          <cell r="H4266">
            <v>0</v>
          </cell>
          <cell r="I4266">
            <v>0</v>
          </cell>
          <cell r="J4266">
            <v>0</v>
          </cell>
          <cell r="K4266">
            <v>0</v>
          </cell>
        </row>
        <row r="4267">
          <cell r="A4267" t="str">
            <v>PIRAPO-RS</v>
          </cell>
          <cell r="B4267">
            <v>0</v>
          </cell>
          <cell r="C4267">
            <v>0</v>
          </cell>
          <cell r="D4267">
            <v>0</v>
          </cell>
          <cell r="E4267">
            <v>0</v>
          </cell>
          <cell r="F4267">
            <v>0</v>
          </cell>
          <cell r="G4267">
            <v>0</v>
          </cell>
          <cell r="H4267">
            <v>0</v>
          </cell>
          <cell r="I4267">
            <v>0</v>
          </cell>
          <cell r="J4267">
            <v>0</v>
          </cell>
          <cell r="K4267">
            <v>0</v>
          </cell>
        </row>
        <row r="4268">
          <cell r="A4268" t="str">
            <v>PIRATINI-RS</v>
          </cell>
          <cell r="B4268">
            <v>0</v>
          </cell>
          <cell r="C4268">
            <v>0</v>
          </cell>
          <cell r="D4268">
            <v>0</v>
          </cell>
          <cell r="E4268">
            <v>0</v>
          </cell>
          <cell r="F4268">
            <v>0</v>
          </cell>
          <cell r="G4268">
            <v>0</v>
          </cell>
          <cell r="H4268">
            <v>0</v>
          </cell>
          <cell r="I4268">
            <v>0</v>
          </cell>
          <cell r="J4268">
            <v>0</v>
          </cell>
          <cell r="K4268">
            <v>0</v>
          </cell>
        </row>
        <row r="4269">
          <cell r="A4269" t="str">
            <v>PLANALTO-RS</v>
          </cell>
          <cell r="B4269">
            <v>0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  <cell r="H4269">
            <v>0</v>
          </cell>
          <cell r="I4269">
            <v>0</v>
          </cell>
          <cell r="J4269">
            <v>0</v>
          </cell>
          <cell r="K4269">
            <v>0</v>
          </cell>
        </row>
        <row r="4270">
          <cell r="A4270" t="str">
            <v>POCO DAS ANTAS-RS</v>
          </cell>
          <cell r="B4270">
            <v>0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  <cell r="G4270">
            <v>0</v>
          </cell>
          <cell r="H4270">
            <v>0</v>
          </cell>
          <cell r="I4270">
            <v>0</v>
          </cell>
          <cell r="J4270">
            <v>0</v>
          </cell>
          <cell r="K4270">
            <v>0</v>
          </cell>
        </row>
        <row r="4271">
          <cell r="A4271" t="str">
            <v>PONTAO-RS</v>
          </cell>
          <cell r="B4271">
            <v>0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  <cell r="G4271">
            <v>0</v>
          </cell>
          <cell r="H4271">
            <v>0</v>
          </cell>
          <cell r="I4271">
            <v>0</v>
          </cell>
          <cell r="J4271">
            <v>0</v>
          </cell>
          <cell r="K4271">
            <v>0</v>
          </cell>
        </row>
        <row r="4272">
          <cell r="A4272" t="str">
            <v>PONTE PRETA-RS</v>
          </cell>
          <cell r="B4272">
            <v>0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  <cell r="H4272">
            <v>0</v>
          </cell>
          <cell r="I4272">
            <v>0</v>
          </cell>
          <cell r="J4272">
            <v>0</v>
          </cell>
          <cell r="K4272">
            <v>0</v>
          </cell>
        </row>
        <row r="4273">
          <cell r="A4273" t="str">
            <v>PORTAO-RS</v>
          </cell>
          <cell r="B4273">
            <v>0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  <cell r="G4273">
            <v>0</v>
          </cell>
          <cell r="H4273">
            <v>0</v>
          </cell>
          <cell r="I4273">
            <v>0</v>
          </cell>
          <cell r="J4273">
            <v>0</v>
          </cell>
          <cell r="K4273">
            <v>0</v>
          </cell>
        </row>
        <row r="4274">
          <cell r="A4274" t="str">
            <v>PORTO ALEGRE-RS</v>
          </cell>
          <cell r="B4274">
            <v>0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  <cell r="H4274">
            <v>7.0000000000000007E-2</v>
          </cell>
          <cell r="I4274">
            <v>0.09</v>
          </cell>
          <cell r="J4274">
            <v>0</v>
          </cell>
          <cell r="K4274">
            <v>0.16</v>
          </cell>
        </row>
        <row r="4275">
          <cell r="A4275" t="str">
            <v>PORTO LUCENA-RS</v>
          </cell>
          <cell r="B4275">
            <v>0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  <cell r="G4275">
            <v>0</v>
          </cell>
          <cell r="H4275">
            <v>0</v>
          </cell>
          <cell r="I4275">
            <v>0</v>
          </cell>
          <cell r="J4275">
            <v>0</v>
          </cell>
          <cell r="K4275">
            <v>0</v>
          </cell>
        </row>
        <row r="4276">
          <cell r="A4276" t="str">
            <v>PORTO MAUA-RS</v>
          </cell>
          <cell r="B4276">
            <v>0</v>
          </cell>
          <cell r="C4276">
            <v>0</v>
          </cell>
          <cell r="D4276">
            <v>0</v>
          </cell>
          <cell r="E4276">
            <v>0</v>
          </cell>
          <cell r="F4276">
            <v>0</v>
          </cell>
          <cell r="G4276">
            <v>0</v>
          </cell>
          <cell r="H4276">
            <v>0</v>
          </cell>
          <cell r="I4276">
            <v>0</v>
          </cell>
          <cell r="J4276">
            <v>0</v>
          </cell>
          <cell r="K4276">
            <v>0</v>
          </cell>
        </row>
        <row r="4277">
          <cell r="A4277" t="str">
            <v>PORTO VERA CRUZ-RS</v>
          </cell>
          <cell r="B4277">
            <v>0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  <cell r="G4277">
            <v>0</v>
          </cell>
          <cell r="H4277">
            <v>0</v>
          </cell>
          <cell r="I4277">
            <v>0</v>
          </cell>
          <cell r="J4277">
            <v>0</v>
          </cell>
          <cell r="K4277">
            <v>0</v>
          </cell>
        </row>
        <row r="4278">
          <cell r="A4278" t="str">
            <v>PORTO XAVIER-RS</v>
          </cell>
          <cell r="B4278">
            <v>0</v>
          </cell>
          <cell r="C4278">
            <v>0</v>
          </cell>
          <cell r="D4278">
            <v>0</v>
          </cell>
          <cell r="E4278">
            <v>0</v>
          </cell>
          <cell r="F4278">
            <v>0</v>
          </cell>
          <cell r="G4278">
            <v>0</v>
          </cell>
          <cell r="H4278">
            <v>0</v>
          </cell>
          <cell r="I4278">
            <v>0</v>
          </cell>
          <cell r="J4278">
            <v>0</v>
          </cell>
          <cell r="K4278">
            <v>0</v>
          </cell>
        </row>
        <row r="4279">
          <cell r="A4279" t="str">
            <v>POUSO NOVO-RS</v>
          </cell>
          <cell r="B4279">
            <v>0</v>
          </cell>
          <cell r="C4279">
            <v>0</v>
          </cell>
          <cell r="D4279">
            <v>0</v>
          </cell>
          <cell r="E4279">
            <v>0</v>
          </cell>
          <cell r="F4279">
            <v>0</v>
          </cell>
          <cell r="G4279">
            <v>0</v>
          </cell>
          <cell r="H4279">
            <v>0</v>
          </cell>
          <cell r="I4279">
            <v>0</v>
          </cell>
          <cell r="J4279">
            <v>0</v>
          </cell>
          <cell r="K4279">
            <v>0</v>
          </cell>
        </row>
        <row r="4280">
          <cell r="A4280" t="str">
            <v>PRESIDENTE LUCENA-RS</v>
          </cell>
          <cell r="B4280">
            <v>0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  <cell r="H4280">
            <v>0</v>
          </cell>
          <cell r="I4280">
            <v>0</v>
          </cell>
          <cell r="J4280">
            <v>0</v>
          </cell>
          <cell r="K4280">
            <v>0</v>
          </cell>
        </row>
        <row r="4281">
          <cell r="A4281" t="str">
            <v>PROGRESSO-RS</v>
          </cell>
          <cell r="B4281">
            <v>0</v>
          </cell>
          <cell r="C4281">
            <v>0</v>
          </cell>
          <cell r="D4281">
            <v>0</v>
          </cell>
          <cell r="E4281">
            <v>0</v>
          </cell>
          <cell r="F4281">
            <v>0</v>
          </cell>
          <cell r="G4281">
            <v>0</v>
          </cell>
          <cell r="H4281">
            <v>0</v>
          </cell>
          <cell r="I4281">
            <v>0</v>
          </cell>
          <cell r="J4281">
            <v>0</v>
          </cell>
          <cell r="K4281">
            <v>0</v>
          </cell>
        </row>
        <row r="4282">
          <cell r="A4282" t="str">
            <v>PROTASIO ALVES-RS</v>
          </cell>
          <cell r="B4282">
            <v>0</v>
          </cell>
          <cell r="C4282">
            <v>0</v>
          </cell>
          <cell r="D4282">
            <v>0</v>
          </cell>
          <cell r="E4282">
            <v>0</v>
          </cell>
          <cell r="F4282">
            <v>0</v>
          </cell>
          <cell r="G4282">
            <v>0</v>
          </cell>
          <cell r="H4282">
            <v>0</v>
          </cell>
          <cell r="I4282">
            <v>0</v>
          </cell>
          <cell r="J4282">
            <v>0</v>
          </cell>
          <cell r="K4282">
            <v>0</v>
          </cell>
        </row>
        <row r="4283">
          <cell r="A4283" t="str">
            <v>PUTINGA-RS</v>
          </cell>
          <cell r="B4283">
            <v>0</v>
          </cell>
          <cell r="C4283">
            <v>0</v>
          </cell>
          <cell r="D4283">
            <v>0</v>
          </cell>
          <cell r="E4283">
            <v>0</v>
          </cell>
          <cell r="F4283">
            <v>0</v>
          </cell>
          <cell r="G4283">
            <v>0</v>
          </cell>
          <cell r="H4283">
            <v>0</v>
          </cell>
          <cell r="I4283">
            <v>0</v>
          </cell>
          <cell r="J4283">
            <v>0</v>
          </cell>
          <cell r="K4283">
            <v>0</v>
          </cell>
        </row>
        <row r="4284">
          <cell r="A4284" t="str">
            <v>QUARAI-RS</v>
          </cell>
          <cell r="B4284">
            <v>0</v>
          </cell>
          <cell r="C4284">
            <v>0</v>
          </cell>
          <cell r="D4284">
            <v>0</v>
          </cell>
          <cell r="E4284">
            <v>0</v>
          </cell>
          <cell r="F4284">
            <v>0</v>
          </cell>
          <cell r="G4284">
            <v>0</v>
          </cell>
          <cell r="H4284">
            <v>0</v>
          </cell>
          <cell r="I4284">
            <v>0</v>
          </cell>
          <cell r="J4284">
            <v>0</v>
          </cell>
          <cell r="K4284">
            <v>0</v>
          </cell>
        </row>
        <row r="4285">
          <cell r="A4285" t="str">
            <v>QUATRO IRMAOS-RS</v>
          </cell>
          <cell r="B4285">
            <v>0</v>
          </cell>
          <cell r="C4285">
            <v>0</v>
          </cell>
          <cell r="D4285">
            <v>0</v>
          </cell>
          <cell r="E4285">
            <v>0</v>
          </cell>
          <cell r="F4285">
            <v>0</v>
          </cell>
          <cell r="G4285">
            <v>0</v>
          </cell>
          <cell r="H4285">
            <v>0</v>
          </cell>
          <cell r="I4285">
            <v>0</v>
          </cell>
          <cell r="J4285">
            <v>0</v>
          </cell>
          <cell r="K4285">
            <v>0</v>
          </cell>
        </row>
        <row r="4286">
          <cell r="A4286" t="str">
            <v>QUEVEDOS-RS</v>
          </cell>
          <cell r="B4286">
            <v>0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  <cell r="H4286">
            <v>0</v>
          </cell>
          <cell r="I4286">
            <v>0</v>
          </cell>
          <cell r="J4286">
            <v>0</v>
          </cell>
          <cell r="K4286">
            <v>0</v>
          </cell>
        </row>
        <row r="4287">
          <cell r="A4287" t="str">
            <v>QUINZE DE NOVEMBRO-RS</v>
          </cell>
          <cell r="B4287">
            <v>0</v>
          </cell>
          <cell r="C4287">
            <v>0</v>
          </cell>
          <cell r="D4287">
            <v>0</v>
          </cell>
          <cell r="E4287">
            <v>0</v>
          </cell>
          <cell r="F4287">
            <v>0</v>
          </cell>
          <cell r="G4287">
            <v>0</v>
          </cell>
          <cell r="H4287">
            <v>0</v>
          </cell>
          <cell r="I4287">
            <v>0</v>
          </cell>
          <cell r="J4287">
            <v>0</v>
          </cell>
          <cell r="K4287">
            <v>0</v>
          </cell>
        </row>
        <row r="4288">
          <cell r="A4288" t="str">
            <v>REDENTORA-RS</v>
          </cell>
          <cell r="B4288">
            <v>0</v>
          </cell>
          <cell r="C4288">
            <v>0</v>
          </cell>
          <cell r="D4288">
            <v>0</v>
          </cell>
          <cell r="E4288">
            <v>0</v>
          </cell>
          <cell r="F4288">
            <v>0</v>
          </cell>
          <cell r="G4288">
            <v>0</v>
          </cell>
          <cell r="H4288">
            <v>0</v>
          </cell>
          <cell r="I4288">
            <v>0</v>
          </cell>
          <cell r="J4288">
            <v>0</v>
          </cell>
          <cell r="K4288">
            <v>0</v>
          </cell>
        </row>
        <row r="4289">
          <cell r="A4289" t="str">
            <v>RELVADO-RS</v>
          </cell>
          <cell r="B4289">
            <v>0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  <cell r="G4289">
            <v>0</v>
          </cell>
          <cell r="H4289">
            <v>0</v>
          </cell>
          <cell r="I4289">
            <v>0</v>
          </cell>
          <cell r="J4289">
            <v>0</v>
          </cell>
          <cell r="K4289">
            <v>0</v>
          </cell>
        </row>
        <row r="4290">
          <cell r="A4290" t="str">
            <v>RESTINGA SECA-RS</v>
          </cell>
          <cell r="B4290">
            <v>0</v>
          </cell>
          <cell r="C4290">
            <v>0</v>
          </cell>
          <cell r="D4290">
            <v>0</v>
          </cell>
          <cell r="E4290">
            <v>0</v>
          </cell>
          <cell r="F4290">
            <v>0</v>
          </cell>
          <cell r="G4290">
            <v>0</v>
          </cell>
          <cell r="H4290">
            <v>0</v>
          </cell>
          <cell r="I4290">
            <v>0</v>
          </cell>
          <cell r="J4290">
            <v>0</v>
          </cell>
          <cell r="K4290">
            <v>0</v>
          </cell>
        </row>
        <row r="4291">
          <cell r="A4291" t="str">
            <v>RIO DOS INDIOS-RS</v>
          </cell>
          <cell r="B4291">
            <v>0</v>
          </cell>
          <cell r="C4291">
            <v>0</v>
          </cell>
          <cell r="D4291">
            <v>0</v>
          </cell>
          <cell r="E4291">
            <v>0</v>
          </cell>
          <cell r="F4291">
            <v>0</v>
          </cell>
          <cell r="G4291">
            <v>0</v>
          </cell>
          <cell r="H4291">
            <v>0</v>
          </cell>
          <cell r="I4291">
            <v>0</v>
          </cell>
          <cell r="J4291">
            <v>0</v>
          </cell>
          <cell r="K4291">
            <v>0</v>
          </cell>
        </row>
        <row r="4292">
          <cell r="A4292" t="str">
            <v>RIO GRANDE-RS</v>
          </cell>
          <cell r="B4292">
            <v>0</v>
          </cell>
          <cell r="C4292">
            <v>9.11</v>
          </cell>
          <cell r="D4292">
            <v>11.05</v>
          </cell>
          <cell r="E4292">
            <v>0</v>
          </cell>
          <cell r="F4292">
            <v>20.16</v>
          </cell>
          <cell r="G4292">
            <v>0</v>
          </cell>
          <cell r="H4292">
            <v>0.75</v>
          </cell>
          <cell r="I4292">
            <v>0.91</v>
          </cell>
          <cell r="J4292">
            <v>0</v>
          </cell>
          <cell r="K4292">
            <v>1.66</v>
          </cell>
        </row>
        <row r="4293">
          <cell r="A4293" t="str">
            <v>RIO PARDO-RS</v>
          </cell>
          <cell r="B4293">
            <v>0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  <cell r="G4293">
            <v>0</v>
          </cell>
          <cell r="H4293">
            <v>0</v>
          </cell>
          <cell r="I4293">
            <v>0</v>
          </cell>
          <cell r="J4293">
            <v>0</v>
          </cell>
          <cell r="K4293">
            <v>0</v>
          </cell>
        </row>
        <row r="4294">
          <cell r="A4294" t="str">
            <v>RIOZINHO-RS</v>
          </cell>
          <cell r="B4294">
            <v>0</v>
          </cell>
          <cell r="C4294">
            <v>0</v>
          </cell>
          <cell r="D4294">
            <v>0</v>
          </cell>
          <cell r="E4294">
            <v>0</v>
          </cell>
          <cell r="F4294">
            <v>0</v>
          </cell>
          <cell r="G4294">
            <v>0</v>
          </cell>
          <cell r="H4294">
            <v>0</v>
          </cell>
          <cell r="I4294">
            <v>0</v>
          </cell>
          <cell r="J4294">
            <v>0</v>
          </cell>
          <cell r="K4294">
            <v>0</v>
          </cell>
        </row>
        <row r="4295">
          <cell r="A4295" t="str">
            <v>ROCA SALES-RS</v>
          </cell>
          <cell r="B4295">
            <v>0</v>
          </cell>
          <cell r="C4295">
            <v>0</v>
          </cell>
          <cell r="D4295">
            <v>0</v>
          </cell>
          <cell r="E4295">
            <v>0</v>
          </cell>
          <cell r="F4295">
            <v>0</v>
          </cell>
          <cell r="G4295">
            <v>0</v>
          </cell>
          <cell r="H4295">
            <v>0</v>
          </cell>
          <cell r="I4295">
            <v>0</v>
          </cell>
          <cell r="J4295">
            <v>0</v>
          </cell>
          <cell r="K4295">
            <v>0</v>
          </cell>
        </row>
        <row r="4296">
          <cell r="A4296" t="str">
            <v>RODEIO BONITO-RS</v>
          </cell>
          <cell r="B4296">
            <v>0</v>
          </cell>
          <cell r="C4296">
            <v>0</v>
          </cell>
          <cell r="D4296">
            <v>0</v>
          </cell>
          <cell r="E4296">
            <v>0</v>
          </cell>
          <cell r="F4296">
            <v>0</v>
          </cell>
          <cell r="G4296">
            <v>0</v>
          </cell>
          <cell r="H4296">
            <v>0</v>
          </cell>
          <cell r="I4296">
            <v>0</v>
          </cell>
          <cell r="J4296">
            <v>0</v>
          </cell>
          <cell r="K4296">
            <v>0</v>
          </cell>
        </row>
        <row r="4297">
          <cell r="A4297" t="str">
            <v>ROLADOR-RS</v>
          </cell>
          <cell r="B4297">
            <v>0</v>
          </cell>
          <cell r="C4297">
            <v>0</v>
          </cell>
          <cell r="D4297">
            <v>0</v>
          </cell>
          <cell r="E4297">
            <v>0</v>
          </cell>
          <cell r="F4297">
            <v>0</v>
          </cell>
          <cell r="G4297">
            <v>0</v>
          </cell>
          <cell r="H4297">
            <v>0</v>
          </cell>
          <cell r="I4297">
            <v>0</v>
          </cell>
          <cell r="J4297">
            <v>0</v>
          </cell>
          <cell r="K4297">
            <v>0</v>
          </cell>
        </row>
        <row r="4298">
          <cell r="A4298" t="str">
            <v>ROLANTE-RS</v>
          </cell>
          <cell r="B4298">
            <v>0</v>
          </cell>
          <cell r="C4298">
            <v>0</v>
          </cell>
          <cell r="D4298">
            <v>0</v>
          </cell>
          <cell r="E4298">
            <v>0</v>
          </cell>
          <cell r="F4298">
            <v>0</v>
          </cell>
          <cell r="G4298">
            <v>0</v>
          </cell>
          <cell r="H4298">
            <v>0</v>
          </cell>
          <cell r="I4298">
            <v>0</v>
          </cell>
          <cell r="J4298">
            <v>0</v>
          </cell>
          <cell r="K4298">
            <v>0</v>
          </cell>
        </row>
        <row r="4299">
          <cell r="A4299" t="str">
            <v>RONDA ALTA-RS</v>
          </cell>
          <cell r="B4299">
            <v>0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  <cell r="H4299">
            <v>0</v>
          </cell>
          <cell r="I4299">
            <v>0</v>
          </cell>
          <cell r="J4299">
            <v>0</v>
          </cell>
          <cell r="K4299">
            <v>0</v>
          </cell>
        </row>
        <row r="4300">
          <cell r="A4300" t="str">
            <v>RONDINHA-RS</v>
          </cell>
          <cell r="B4300">
            <v>0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  <cell r="H4300">
            <v>0</v>
          </cell>
          <cell r="I4300">
            <v>0</v>
          </cell>
          <cell r="J4300">
            <v>0</v>
          </cell>
          <cell r="K4300">
            <v>0</v>
          </cell>
        </row>
        <row r="4301">
          <cell r="A4301" t="str">
            <v>ROQUE GONZALES-RS</v>
          </cell>
          <cell r="B4301">
            <v>0</v>
          </cell>
          <cell r="C4301">
            <v>0</v>
          </cell>
          <cell r="D4301">
            <v>0</v>
          </cell>
          <cell r="E4301">
            <v>0</v>
          </cell>
          <cell r="F4301">
            <v>0</v>
          </cell>
          <cell r="G4301">
            <v>0</v>
          </cell>
          <cell r="H4301">
            <v>0</v>
          </cell>
          <cell r="I4301">
            <v>0</v>
          </cell>
          <cell r="J4301">
            <v>0</v>
          </cell>
          <cell r="K4301">
            <v>0</v>
          </cell>
        </row>
        <row r="4302">
          <cell r="A4302" t="str">
            <v>ROSARIO DO SUL-RS</v>
          </cell>
          <cell r="B4302">
            <v>0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  <cell r="G4302">
            <v>0</v>
          </cell>
          <cell r="H4302">
            <v>0</v>
          </cell>
          <cell r="I4302">
            <v>0</v>
          </cell>
          <cell r="J4302">
            <v>0</v>
          </cell>
          <cell r="K4302">
            <v>0</v>
          </cell>
        </row>
        <row r="4303">
          <cell r="A4303" t="str">
            <v>SAGRADA FAMILIA-RS</v>
          </cell>
          <cell r="B4303">
            <v>0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  <cell r="H4303">
            <v>0</v>
          </cell>
          <cell r="I4303">
            <v>0</v>
          </cell>
          <cell r="J4303">
            <v>0</v>
          </cell>
          <cell r="K4303">
            <v>0</v>
          </cell>
        </row>
        <row r="4304">
          <cell r="A4304" t="str">
            <v>SALDANHA MARINHO-RS</v>
          </cell>
          <cell r="B4304">
            <v>0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  <cell r="G4304">
            <v>0</v>
          </cell>
          <cell r="H4304">
            <v>0</v>
          </cell>
          <cell r="I4304">
            <v>0</v>
          </cell>
          <cell r="J4304">
            <v>0</v>
          </cell>
          <cell r="K4304">
            <v>0</v>
          </cell>
        </row>
        <row r="4305">
          <cell r="A4305" t="str">
            <v>SALTO DO JACUI-RS</v>
          </cell>
          <cell r="B4305">
            <v>0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  <cell r="H4305">
            <v>0</v>
          </cell>
          <cell r="I4305">
            <v>0</v>
          </cell>
          <cell r="J4305">
            <v>0</v>
          </cell>
          <cell r="K4305">
            <v>0</v>
          </cell>
        </row>
        <row r="4306">
          <cell r="A4306" t="str">
            <v>SALVADOR DAS MISSOES-RS</v>
          </cell>
          <cell r="B4306">
            <v>0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  <cell r="G4306">
            <v>0</v>
          </cell>
          <cell r="H4306">
            <v>0</v>
          </cell>
          <cell r="I4306">
            <v>0</v>
          </cell>
          <cell r="J4306">
            <v>0</v>
          </cell>
          <cell r="K4306">
            <v>0</v>
          </cell>
        </row>
        <row r="4307">
          <cell r="A4307" t="str">
            <v>SALVADOR DO SUL-RS</v>
          </cell>
          <cell r="B4307">
            <v>0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  <cell r="G4307">
            <v>0</v>
          </cell>
          <cell r="H4307">
            <v>0</v>
          </cell>
          <cell r="I4307">
            <v>0</v>
          </cell>
          <cell r="J4307">
            <v>0</v>
          </cell>
          <cell r="K4307">
            <v>0</v>
          </cell>
        </row>
        <row r="4308">
          <cell r="A4308" t="str">
            <v>SANANDUVA-RS</v>
          </cell>
          <cell r="B4308">
            <v>0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  <cell r="H4308">
            <v>0</v>
          </cell>
          <cell r="I4308">
            <v>0</v>
          </cell>
          <cell r="J4308">
            <v>0</v>
          </cell>
          <cell r="K4308">
            <v>0</v>
          </cell>
        </row>
        <row r="4309">
          <cell r="A4309" t="str">
            <v>SANTA BARBARA DO SUL-RS</v>
          </cell>
          <cell r="B4309">
            <v>0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  <cell r="H4309">
            <v>0</v>
          </cell>
          <cell r="I4309">
            <v>0</v>
          </cell>
          <cell r="J4309">
            <v>0</v>
          </cell>
          <cell r="K4309">
            <v>0</v>
          </cell>
        </row>
        <row r="4310">
          <cell r="A4310" t="str">
            <v>SANTA CECILIA DO SUL-RS</v>
          </cell>
          <cell r="B4310">
            <v>0</v>
          </cell>
          <cell r="C4310">
            <v>0</v>
          </cell>
          <cell r="D4310">
            <v>0</v>
          </cell>
          <cell r="E4310">
            <v>0</v>
          </cell>
          <cell r="F4310">
            <v>0</v>
          </cell>
          <cell r="G4310">
            <v>0</v>
          </cell>
          <cell r="H4310">
            <v>0</v>
          </cell>
          <cell r="I4310">
            <v>0</v>
          </cell>
          <cell r="J4310">
            <v>0</v>
          </cell>
          <cell r="K4310">
            <v>0</v>
          </cell>
        </row>
        <row r="4311">
          <cell r="A4311" t="str">
            <v>SANTA CLARA DO SUL-RS</v>
          </cell>
          <cell r="B4311">
            <v>0</v>
          </cell>
          <cell r="C4311">
            <v>0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  <cell r="H4311">
            <v>0</v>
          </cell>
          <cell r="I4311">
            <v>0</v>
          </cell>
          <cell r="J4311">
            <v>0</v>
          </cell>
          <cell r="K4311">
            <v>0</v>
          </cell>
        </row>
        <row r="4312">
          <cell r="A4312" t="str">
            <v>SANTA CRUZ DO SUL-RS</v>
          </cell>
          <cell r="B4312">
            <v>0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  <cell r="H4312">
            <v>0</v>
          </cell>
          <cell r="I4312">
            <v>0</v>
          </cell>
          <cell r="J4312">
            <v>0</v>
          </cell>
          <cell r="K4312">
            <v>0</v>
          </cell>
        </row>
        <row r="4313">
          <cell r="A4313" t="str">
            <v>SANTA MARGARIDA DO SUL-RS</v>
          </cell>
          <cell r="B4313">
            <v>0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  <cell r="G4313">
            <v>0</v>
          </cell>
          <cell r="H4313">
            <v>0</v>
          </cell>
          <cell r="I4313">
            <v>0</v>
          </cell>
          <cell r="J4313">
            <v>0</v>
          </cell>
          <cell r="K4313">
            <v>0</v>
          </cell>
        </row>
        <row r="4314">
          <cell r="A4314" t="str">
            <v>SANTA MARIA DO HERVAL-RS</v>
          </cell>
          <cell r="B4314">
            <v>0</v>
          </cell>
          <cell r="C4314">
            <v>0</v>
          </cell>
          <cell r="D4314">
            <v>0</v>
          </cell>
          <cell r="E4314">
            <v>0</v>
          </cell>
          <cell r="F4314">
            <v>0</v>
          </cell>
          <cell r="G4314">
            <v>0</v>
          </cell>
          <cell r="H4314">
            <v>0</v>
          </cell>
          <cell r="I4314">
            <v>0</v>
          </cell>
          <cell r="J4314">
            <v>0</v>
          </cell>
          <cell r="K4314">
            <v>0</v>
          </cell>
        </row>
        <row r="4315">
          <cell r="A4315" t="str">
            <v>SANTA MARIA-RS</v>
          </cell>
          <cell r="B4315">
            <v>0</v>
          </cell>
          <cell r="C4315">
            <v>0</v>
          </cell>
          <cell r="D4315">
            <v>0</v>
          </cell>
          <cell r="E4315">
            <v>0</v>
          </cell>
          <cell r="F4315">
            <v>0</v>
          </cell>
          <cell r="G4315">
            <v>0</v>
          </cell>
          <cell r="H4315">
            <v>0</v>
          </cell>
          <cell r="I4315">
            <v>0</v>
          </cell>
          <cell r="J4315">
            <v>0</v>
          </cell>
          <cell r="K4315">
            <v>0</v>
          </cell>
        </row>
        <row r="4316">
          <cell r="A4316" t="str">
            <v>SANTA ROSA-RS</v>
          </cell>
          <cell r="B4316">
            <v>0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  <cell r="G4316">
            <v>0</v>
          </cell>
          <cell r="H4316">
            <v>0</v>
          </cell>
          <cell r="I4316">
            <v>0</v>
          </cell>
          <cell r="J4316">
            <v>0</v>
          </cell>
          <cell r="K4316">
            <v>0</v>
          </cell>
        </row>
        <row r="4317">
          <cell r="A4317" t="str">
            <v>SANTA TEREZA-RS</v>
          </cell>
          <cell r="B4317">
            <v>0</v>
          </cell>
          <cell r="C4317">
            <v>0</v>
          </cell>
          <cell r="D4317">
            <v>0</v>
          </cell>
          <cell r="E4317">
            <v>0</v>
          </cell>
          <cell r="F4317">
            <v>0</v>
          </cell>
          <cell r="G4317">
            <v>0</v>
          </cell>
          <cell r="H4317">
            <v>0</v>
          </cell>
          <cell r="I4317">
            <v>0</v>
          </cell>
          <cell r="J4317">
            <v>0</v>
          </cell>
          <cell r="K4317">
            <v>0</v>
          </cell>
        </row>
        <row r="4318">
          <cell r="A4318" t="str">
            <v>SANTA VITORIA DO PALMAR-RS</v>
          </cell>
          <cell r="B4318">
            <v>0</v>
          </cell>
          <cell r="C4318">
            <v>0</v>
          </cell>
          <cell r="D4318">
            <v>0</v>
          </cell>
          <cell r="E4318">
            <v>0</v>
          </cell>
          <cell r="F4318">
            <v>0</v>
          </cell>
          <cell r="G4318">
            <v>0</v>
          </cell>
          <cell r="H4318">
            <v>0</v>
          </cell>
          <cell r="I4318">
            <v>0</v>
          </cell>
          <cell r="J4318">
            <v>0</v>
          </cell>
          <cell r="K4318">
            <v>0</v>
          </cell>
        </row>
        <row r="4319">
          <cell r="A4319" t="str">
            <v>SANTANA DA BOA VISTA-RS</v>
          </cell>
          <cell r="B4319">
            <v>0</v>
          </cell>
          <cell r="C4319">
            <v>0</v>
          </cell>
          <cell r="D4319">
            <v>0</v>
          </cell>
          <cell r="E4319">
            <v>0</v>
          </cell>
          <cell r="F4319">
            <v>0</v>
          </cell>
          <cell r="G4319">
            <v>0</v>
          </cell>
          <cell r="H4319">
            <v>0</v>
          </cell>
          <cell r="I4319">
            <v>0</v>
          </cell>
          <cell r="J4319">
            <v>0</v>
          </cell>
          <cell r="K4319">
            <v>0</v>
          </cell>
        </row>
        <row r="4320">
          <cell r="A4320" t="str">
            <v>SANTANA DO LIVRAMENTO-RS</v>
          </cell>
          <cell r="B4320">
            <v>0</v>
          </cell>
          <cell r="C4320">
            <v>0</v>
          </cell>
          <cell r="D4320">
            <v>0</v>
          </cell>
          <cell r="E4320">
            <v>0</v>
          </cell>
          <cell r="F4320">
            <v>0</v>
          </cell>
          <cell r="G4320">
            <v>0</v>
          </cell>
          <cell r="H4320">
            <v>0</v>
          </cell>
          <cell r="I4320">
            <v>0</v>
          </cell>
          <cell r="J4320">
            <v>0</v>
          </cell>
          <cell r="K4320">
            <v>0</v>
          </cell>
        </row>
        <row r="4321">
          <cell r="A4321" t="str">
            <v>SANTIAGO-RS</v>
          </cell>
          <cell r="B4321">
            <v>0</v>
          </cell>
          <cell r="C4321">
            <v>0</v>
          </cell>
          <cell r="D4321">
            <v>0</v>
          </cell>
          <cell r="E4321">
            <v>0</v>
          </cell>
          <cell r="F4321">
            <v>0</v>
          </cell>
          <cell r="G4321">
            <v>0</v>
          </cell>
          <cell r="H4321">
            <v>0</v>
          </cell>
          <cell r="I4321">
            <v>0</v>
          </cell>
          <cell r="J4321">
            <v>0</v>
          </cell>
          <cell r="K4321">
            <v>0</v>
          </cell>
        </row>
        <row r="4322">
          <cell r="A4322" t="str">
            <v>SANTO ANGELO-RS</v>
          </cell>
          <cell r="B4322">
            <v>0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  <cell r="G4322">
            <v>0</v>
          </cell>
          <cell r="H4322">
            <v>0</v>
          </cell>
          <cell r="I4322">
            <v>0</v>
          </cell>
          <cell r="J4322">
            <v>0</v>
          </cell>
          <cell r="K4322">
            <v>0</v>
          </cell>
        </row>
        <row r="4323">
          <cell r="A4323" t="str">
            <v>SANTO ANTONIO DA PATRULHA-RS</v>
          </cell>
          <cell r="B4323">
            <v>0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  <cell r="G4323">
            <v>0</v>
          </cell>
          <cell r="H4323">
            <v>0</v>
          </cell>
          <cell r="I4323">
            <v>0</v>
          </cell>
          <cell r="J4323">
            <v>0</v>
          </cell>
          <cell r="K4323">
            <v>0</v>
          </cell>
        </row>
        <row r="4324">
          <cell r="A4324" t="str">
            <v>SANTO ANTONIO DAS MISSOES-RS</v>
          </cell>
          <cell r="B4324">
            <v>0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  <cell r="G4324">
            <v>0</v>
          </cell>
          <cell r="H4324">
            <v>0</v>
          </cell>
          <cell r="I4324">
            <v>0</v>
          </cell>
          <cell r="J4324">
            <v>0</v>
          </cell>
          <cell r="K4324">
            <v>0</v>
          </cell>
        </row>
        <row r="4325">
          <cell r="A4325" t="str">
            <v>SANTO ANTONIO DO PALMA-RS</v>
          </cell>
          <cell r="B4325">
            <v>0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  <cell r="G4325">
            <v>0</v>
          </cell>
          <cell r="H4325">
            <v>0</v>
          </cell>
          <cell r="I4325">
            <v>0</v>
          </cell>
          <cell r="J4325">
            <v>0</v>
          </cell>
          <cell r="K4325">
            <v>0</v>
          </cell>
        </row>
        <row r="4326">
          <cell r="A4326" t="str">
            <v>SANTO ANTONIO DO PLANALTO-RS</v>
          </cell>
          <cell r="B4326">
            <v>0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  <cell r="H4326">
            <v>0</v>
          </cell>
          <cell r="I4326">
            <v>0</v>
          </cell>
          <cell r="J4326">
            <v>0</v>
          </cell>
          <cell r="K4326">
            <v>0</v>
          </cell>
        </row>
        <row r="4327">
          <cell r="A4327" t="str">
            <v>SANTO AUGUSTO-RS</v>
          </cell>
          <cell r="B4327">
            <v>0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  <cell r="H4327">
            <v>0</v>
          </cell>
          <cell r="I4327">
            <v>0</v>
          </cell>
          <cell r="J4327">
            <v>0</v>
          </cell>
          <cell r="K4327">
            <v>0</v>
          </cell>
        </row>
        <row r="4328">
          <cell r="A4328" t="str">
            <v>SANTO CRISTO-RS</v>
          </cell>
          <cell r="B4328">
            <v>0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  <cell r="G4328">
            <v>0</v>
          </cell>
          <cell r="H4328">
            <v>0</v>
          </cell>
          <cell r="I4328">
            <v>0</v>
          </cell>
          <cell r="J4328">
            <v>0</v>
          </cell>
          <cell r="K4328">
            <v>0</v>
          </cell>
        </row>
        <row r="4329">
          <cell r="A4329" t="str">
            <v>SANTO EXPEDITO DO SUL-RS</v>
          </cell>
          <cell r="B4329">
            <v>0</v>
          </cell>
          <cell r="C4329">
            <v>0</v>
          </cell>
          <cell r="D4329">
            <v>0</v>
          </cell>
          <cell r="E4329">
            <v>0</v>
          </cell>
          <cell r="F4329">
            <v>0</v>
          </cell>
          <cell r="G4329">
            <v>0</v>
          </cell>
          <cell r="H4329">
            <v>0</v>
          </cell>
          <cell r="I4329">
            <v>0</v>
          </cell>
          <cell r="J4329">
            <v>0</v>
          </cell>
          <cell r="K4329">
            <v>0</v>
          </cell>
        </row>
        <row r="4330">
          <cell r="A4330" t="str">
            <v>SAO BORJA-RS</v>
          </cell>
          <cell r="B4330">
            <v>0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  <cell r="H4330">
            <v>0</v>
          </cell>
          <cell r="I4330">
            <v>0</v>
          </cell>
          <cell r="J4330">
            <v>0</v>
          </cell>
          <cell r="K4330">
            <v>0</v>
          </cell>
        </row>
        <row r="4331">
          <cell r="A4331" t="str">
            <v>SAO DOMINGOS DO SUL-RS</v>
          </cell>
          <cell r="B4331">
            <v>0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  <cell r="H4331">
            <v>0</v>
          </cell>
          <cell r="I4331">
            <v>0</v>
          </cell>
          <cell r="J4331">
            <v>0</v>
          </cell>
          <cell r="K4331">
            <v>0</v>
          </cell>
        </row>
        <row r="4332">
          <cell r="A4332" t="str">
            <v>SAO FRANCISCO DE ASSIS-RS</v>
          </cell>
          <cell r="B4332">
            <v>0</v>
          </cell>
          <cell r="C4332">
            <v>0</v>
          </cell>
          <cell r="D4332">
            <v>0</v>
          </cell>
          <cell r="E4332">
            <v>0</v>
          </cell>
          <cell r="F4332">
            <v>0</v>
          </cell>
          <cell r="G4332">
            <v>0</v>
          </cell>
          <cell r="H4332">
            <v>0</v>
          </cell>
          <cell r="I4332">
            <v>0</v>
          </cell>
          <cell r="J4332">
            <v>0</v>
          </cell>
          <cell r="K4332">
            <v>0</v>
          </cell>
        </row>
        <row r="4333">
          <cell r="A4333" t="str">
            <v>SAO FRANCISCO DE PAULA-RS</v>
          </cell>
          <cell r="B4333">
            <v>0</v>
          </cell>
          <cell r="C4333">
            <v>20809.21</v>
          </cell>
          <cell r="D4333">
            <v>29116.49</v>
          </cell>
          <cell r="E4333">
            <v>3624.54</v>
          </cell>
          <cell r="F4333">
            <v>53550.239999999998</v>
          </cell>
          <cell r="G4333">
            <v>0</v>
          </cell>
          <cell r="H4333">
            <v>1566.88</v>
          </cell>
          <cell r="I4333">
            <v>2239.41</v>
          </cell>
          <cell r="J4333">
            <v>277.22000000000003</v>
          </cell>
          <cell r="K4333">
            <v>4083.51</v>
          </cell>
        </row>
        <row r="4334">
          <cell r="A4334" t="str">
            <v>SAO GABRIEL-RS</v>
          </cell>
          <cell r="B4334">
            <v>0</v>
          </cell>
          <cell r="C4334">
            <v>0</v>
          </cell>
          <cell r="D4334">
            <v>0</v>
          </cell>
          <cell r="E4334">
            <v>0</v>
          </cell>
          <cell r="F4334">
            <v>0</v>
          </cell>
          <cell r="G4334">
            <v>0</v>
          </cell>
          <cell r="H4334">
            <v>0</v>
          </cell>
          <cell r="I4334">
            <v>0</v>
          </cell>
          <cell r="J4334">
            <v>0</v>
          </cell>
          <cell r="K4334">
            <v>0</v>
          </cell>
        </row>
        <row r="4335">
          <cell r="A4335" t="str">
            <v>SAO JERONIMO-RS</v>
          </cell>
          <cell r="B4335">
            <v>0</v>
          </cell>
          <cell r="C4335">
            <v>0</v>
          </cell>
          <cell r="D4335">
            <v>0</v>
          </cell>
          <cell r="E4335">
            <v>0</v>
          </cell>
          <cell r="F4335">
            <v>0</v>
          </cell>
          <cell r="G4335">
            <v>0</v>
          </cell>
          <cell r="H4335">
            <v>0</v>
          </cell>
          <cell r="I4335">
            <v>0</v>
          </cell>
          <cell r="J4335">
            <v>0</v>
          </cell>
          <cell r="K4335">
            <v>0</v>
          </cell>
        </row>
        <row r="4336">
          <cell r="A4336" t="str">
            <v>SAO JOAO DA URTIGA-RS</v>
          </cell>
          <cell r="B4336">
            <v>0</v>
          </cell>
          <cell r="C4336">
            <v>0</v>
          </cell>
          <cell r="D4336">
            <v>0</v>
          </cell>
          <cell r="E4336">
            <v>0</v>
          </cell>
          <cell r="F4336">
            <v>0</v>
          </cell>
          <cell r="G4336">
            <v>0</v>
          </cell>
          <cell r="H4336">
            <v>0</v>
          </cell>
          <cell r="I4336">
            <v>0</v>
          </cell>
          <cell r="J4336">
            <v>0</v>
          </cell>
          <cell r="K4336">
            <v>0</v>
          </cell>
        </row>
        <row r="4337">
          <cell r="A4337" t="str">
            <v>SAO JOAO DO POLESINE-RS</v>
          </cell>
          <cell r="B4337">
            <v>0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  <cell r="G4337">
            <v>0</v>
          </cell>
          <cell r="H4337">
            <v>0</v>
          </cell>
          <cell r="I4337">
            <v>0</v>
          </cell>
          <cell r="J4337">
            <v>0</v>
          </cell>
          <cell r="K4337">
            <v>0</v>
          </cell>
        </row>
        <row r="4338">
          <cell r="A4338" t="str">
            <v>SAO JORGE-RS</v>
          </cell>
          <cell r="B4338">
            <v>0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  <cell r="G4338">
            <v>0</v>
          </cell>
          <cell r="H4338">
            <v>0</v>
          </cell>
          <cell r="I4338">
            <v>0</v>
          </cell>
          <cell r="J4338">
            <v>0</v>
          </cell>
          <cell r="K4338">
            <v>0</v>
          </cell>
        </row>
        <row r="4339">
          <cell r="A4339" t="str">
            <v>SAO JOSE DAS MISSOES-RS</v>
          </cell>
          <cell r="B4339">
            <v>0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  <cell r="G4339">
            <v>0</v>
          </cell>
          <cell r="H4339">
            <v>0</v>
          </cell>
          <cell r="I4339">
            <v>0</v>
          </cell>
          <cell r="J4339">
            <v>0</v>
          </cell>
          <cell r="K4339">
            <v>0</v>
          </cell>
        </row>
        <row r="4340">
          <cell r="A4340" t="str">
            <v>SAO JOSE DO HERVAL-RS</v>
          </cell>
          <cell r="B4340">
            <v>0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  <cell r="H4340">
            <v>0</v>
          </cell>
          <cell r="I4340">
            <v>0</v>
          </cell>
          <cell r="J4340">
            <v>0</v>
          </cell>
          <cell r="K4340">
            <v>0</v>
          </cell>
        </row>
        <row r="4341">
          <cell r="A4341" t="str">
            <v>SAO JOSE DO HORTENCIO-RS</v>
          </cell>
          <cell r="B4341">
            <v>0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  <cell r="G4341">
            <v>0</v>
          </cell>
          <cell r="H4341">
            <v>0</v>
          </cell>
          <cell r="I4341">
            <v>0</v>
          </cell>
          <cell r="J4341">
            <v>0</v>
          </cell>
          <cell r="K4341">
            <v>0</v>
          </cell>
        </row>
        <row r="4342">
          <cell r="A4342" t="str">
            <v>SAO JOSE DO INHACORA-RS</v>
          </cell>
          <cell r="B4342">
            <v>0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  <cell r="G4342">
            <v>0</v>
          </cell>
          <cell r="H4342">
            <v>0</v>
          </cell>
          <cell r="I4342">
            <v>0</v>
          </cell>
          <cell r="J4342">
            <v>0</v>
          </cell>
          <cell r="K4342">
            <v>0</v>
          </cell>
        </row>
        <row r="4343">
          <cell r="A4343" t="str">
            <v>SAO JOSE DO NORTE-RS</v>
          </cell>
          <cell r="B4343">
            <v>0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  <cell r="G4343">
            <v>0</v>
          </cell>
          <cell r="H4343">
            <v>7.0000000000000007E-2</v>
          </cell>
          <cell r="I4343">
            <v>0.09</v>
          </cell>
          <cell r="J4343">
            <v>0</v>
          </cell>
          <cell r="K4343">
            <v>0.16</v>
          </cell>
        </row>
        <row r="4344">
          <cell r="A4344" t="str">
            <v>SAO JOSE DO OURO-RS</v>
          </cell>
          <cell r="B4344">
            <v>0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  <cell r="H4344">
            <v>0</v>
          </cell>
          <cell r="I4344">
            <v>0</v>
          </cell>
          <cell r="J4344">
            <v>0</v>
          </cell>
          <cell r="K4344">
            <v>0</v>
          </cell>
        </row>
        <row r="4345">
          <cell r="A4345" t="str">
            <v>SAO JOSE DO SUL-RS</v>
          </cell>
          <cell r="B4345">
            <v>0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  <cell r="H4345">
            <v>0</v>
          </cell>
          <cell r="I4345">
            <v>0</v>
          </cell>
          <cell r="J4345">
            <v>0</v>
          </cell>
          <cell r="K4345">
            <v>0</v>
          </cell>
        </row>
        <row r="4346">
          <cell r="A4346" t="str">
            <v>SAO JOSE DOS AUSENTES-RS</v>
          </cell>
          <cell r="B4346">
            <v>0</v>
          </cell>
          <cell r="C4346">
            <v>0</v>
          </cell>
          <cell r="D4346">
            <v>0</v>
          </cell>
          <cell r="E4346">
            <v>0</v>
          </cell>
          <cell r="F4346">
            <v>0</v>
          </cell>
          <cell r="G4346">
            <v>0</v>
          </cell>
          <cell r="H4346">
            <v>0</v>
          </cell>
          <cell r="I4346">
            <v>0</v>
          </cell>
          <cell r="J4346">
            <v>0</v>
          </cell>
          <cell r="K4346">
            <v>0</v>
          </cell>
        </row>
        <row r="4347">
          <cell r="A4347" t="str">
            <v>SAO LEOPOLDO-RS</v>
          </cell>
          <cell r="B4347">
            <v>0</v>
          </cell>
          <cell r="C4347">
            <v>0</v>
          </cell>
          <cell r="D4347">
            <v>0</v>
          </cell>
          <cell r="E4347">
            <v>0</v>
          </cell>
          <cell r="F4347">
            <v>0</v>
          </cell>
          <cell r="G4347">
            <v>0</v>
          </cell>
          <cell r="H4347">
            <v>0</v>
          </cell>
          <cell r="I4347">
            <v>0</v>
          </cell>
          <cell r="J4347">
            <v>0</v>
          </cell>
          <cell r="K4347">
            <v>0</v>
          </cell>
        </row>
        <row r="4348">
          <cell r="A4348" t="str">
            <v>SAO LOURENCO DO SUL-RS</v>
          </cell>
          <cell r="B4348">
            <v>0</v>
          </cell>
          <cell r="C4348">
            <v>0</v>
          </cell>
          <cell r="D4348">
            <v>0</v>
          </cell>
          <cell r="E4348">
            <v>0</v>
          </cell>
          <cell r="F4348">
            <v>0</v>
          </cell>
          <cell r="G4348">
            <v>0</v>
          </cell>
          <cell r="H4348">
            <v>7.0000000000000007E-2</v>
          </cell>
          <cell r="I4348">
            <v>0.09</v>
          </cell>
          <cell r="J4348">
            <v>0</v>
          </cell>
          <cell r="K4348">
            <v>0.16</v>
          </cell>
        </row>
        <row r="4349">
          <cell r="A4349" t="str">
            <v>SAO LUIZ GONZAGA-RS</v>
          </cell>
          <cell r="B4349">
            <v>0</v>
          </cell>
          <cell r="C4349">
            <v>0</v>
          </cell>
          <cell r="D4349">
            <v>0</v>
          </cell>
          <cell r="E4349">
            <v>0</v>
          </cell>
          <cell r="F4349">
            <v>0</v>
          </cell>
          <cell r="G4349">
            <v>0</v>
          </cell>
          <cell r="H4349">
            <v>0</v>
          </cell>
          <cell r="I4349">
            <v>0</v>
          </cell>
          <cell r="J4349">
            <v>0</v>
          </cell>
          <cell r="K4349">
            <v>0</v>
          </cell>
        </row>
        <row r="4350">
          <cell r="A4350" t="str">
            <v>SAO MARCOS-RS</v>
          </cell>
          <cell r="B4350">
            <v>0</v>
          </cell>
          <cell r="C4350">
            <v>0</v>
          </cell>
          <cell r="D4350">
            <v>0</v>
          </cell>
          <cell r="E4350">
            <v>0</v>
          </cell>
          <cell r="F4350">
            <v>0</v>
          </cell>
          <cell r="G4350">
            <v>0</v>
          </cell>
          <cell r="H4350">
            <v>0</v>
          </cell>
          <cell r="I4350">
            <v>0</v>
          </cell>
          <cell r="J4350">
            <v>0</v>
          </cell>
          <cell r="K4350">
            <v>0</v>
          </cell>
        </row>
        <row r="4351">
          <cell r="A4351" t="str">
            <v>SAO MARTINHO DA SERRA-RS</v>
          </cell>
          <cell r="B4351">
            <v>0</v>
          </cell>
          <cell r="C4351">
            <v>0</v>
          </cell>
          <cell r="D4351">
            <v>0</v>
          </cell>
          <cell r="E4351">
            <v>0</v>
          </cell>
          <cell r="F4351">
            <v>0</v>
          </cell>
          <cell r="G4351">
            <v>0</v>
          </cell>
          <cell r="H4351">
            <v>0</v>
          </cell>
          <cell r="I4351">
            <v>0</v>
          </cell>
          <cell r="J4351">
            <v>0</v>
          </cell>
          <cell r="K4351">
            <v>0</v>
          </cell>
        </row>
        <row r="4352">
          <cell r="A4352" t="str">
            <v>SAO MARTINHO-RS</v>
          </cell>
          <cell r="B4352">
            <v>0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  <cell r="G4352">
            <v>0</v>
          </cell>
          <cell r="H4352">
            <v>0</v>
          </cell>
          <cell r="I4352">
            <v>0</v>
          </cell>
          <cell r="J4352">
            <v>0</v>
          </cell>
          <cell r="K4352">
            <v>0</v>
          </cell>
        </row>
        <row r="4353">
          <cell r="A4353" t="str">
            <v>SAO MIGUEL DAS MISSOES-RS</v>
          </cell>
          <cell r="B4353">
            <v>0</v>
          </cell>
          <cell r="C4353">
            <v>0</v>
          </cell>
          <cell r="D4353">
            <v>0</v>
          </cell>
          <cell r="E4353">
            <v>0</v>
          </cell>
          <cell r="F4353">
            <v>0</v>
          </cell>
          <cell r="G4353">
            <v>0</v>
          </cell>
          <cell r="H4353">
            <v>0</v>
          </cell>
          <cell r="I4353">
            <v>0</v>
          </cell>
          <cell r="J4353">
            <v>0</v>
          </cell>
          <cell r="K4353">
            <v>0</v>
          </cell>
        </row>
        <row r="4354">
          <cell r="A4354" t="str">
            <v>SAO NICOLAU-RS</v>
          </cell>
          <cell r="B4354">
            <v>0</v>
          </cell>
          <cell r="C4354">
            <v>0</v>
          </cell>
          <cell r="D4354">
            <v>0</v>
          </cell>
          <cell r="E4354">
            <v>0</v>
          </cell>
          <cell r="F4354">
            <v>0</v>
          </cell>
          <cell r="G4354">
            <v>0</v>
          </cell>
          <cell r="H4354">
            <v>0</v>
          </cell>
          <cell r="I4354">
            <v>0</v>
          </cell>
          <cell r="J4354">
            <v>0</v>
          </cell>
          <cell r="K4354">
            <v>0</v>
          </cell>
        </row>
        <row r="4355">
          <cell r="A4355" t="str">
            <v>SAO PAULO DAS MISSOES-RS</v>
          </cell>
          <cell r="B4355">
            <v>0</v>
          </cell>
          <cell r="C4355">
            <v>0</v>
          </cell>
          <cell r="D4355">
            <v>0</v>
          </cell>
          <cell r="E4355">
            <v>0</v>
          </cell>
          <cell r="F4355">
            <v>0</v>
          </cell>
          <cell r="G4355">
            <v>0</v>
          </cell>
          <cell r="H4355">
            <v>0</v>
          </cell>
          <cell r="I4355">
            <v>0</v>
          </cell>
          <cell r="J4355">
            <v>0</v>
          </cell>
          <cell r="K4355">
            <v>0</v>
          </cell>
        </row>
        <row r="4356">
          <cell r="A4356" t="str">
            <v>SAO PEDRO DA SERRA-RS</v>
          </cell>
          <cell r="B4356">
            <v>0</v>
          </cell>
          <cell r="C4356">
            <v>0</v>
          </cell>
          <cell r="D4356">
            <v>0</v>
          </cell>
          <cell r="E4356">
            <v>0</v>
          </cell>
          <cell r="F4356">
            <v>0</v>
          </cell>
          <cell r="G4356">
            <v>0</v>
          </cell>
          <cell r="H4356">
            <v>0</v>
          </cell>
          <cell r="I4356">
            <v>0</v>
          </cell>
          <cell r="J4356">
            <v>0</v>
          </cell>
          <cell r="K4356">
            <v>0</v>
          </cell>
        </row>
        <row r="4357">
          <cell r="A4357" t="str">
            <v>SAO PEDRO DAS MISSOES-RS</v>
          </cell>
          <cell r="B4357">
            <v>0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  <cell r="G4357">
            <v>0</v>
          </cell>
          <cell r="H4357">
            <v>0</v>
          </cell>
          <cell r="I4357">
            <v>0</v>
          </cell>
          <cell r="J4357">
            <v>0</v>
          </cell>
          <cell r="K4357">
            <v>0</v>
          </cell>
        </row>
        <row r="4358">
          <cell r="A4358" t="str">
            <v>SAO PEDRO DO BUTIA-RS</v>
          </cell>
          <cell r="B4358">
            <v>0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  <cell r="G4358">
            <v>0</v>
          </cell>
          <cell r="H4358">
            <v>0</v>
          </cell>
          <cell r="I4358">
            <v>0</v>
          </cell>
          <cell r="J4358">
            <v>0</v>
          </cell>
          <cell r="K4358">
            <v>0</v>
          </cell>
        </row>
        <row r="4359">
          <cell r="A4359" t="str">
            <v>SAO PEDRO DO SUL-RS</v>
          </cell>
          <cell r="B4359">
            <v>0</v>
          </cell>
          <cell r="C4359">
            <v>0</v>
          </cell>
          <cell r="D4359">
            <v>0</v>
          </cell>
          <cell r="E4359">
            <v>0</v>
          </cell>
          <cell r="F4359">
            <v>0</v>
          </cell>
          <cell r="G4359">
            <v>0</v>
          </cell>
          <cell r="H4359">
            <v>0</v>
          </cell>
          <cell r="I4359">
            <v>0</v>
          </cell>
          <cell r="J4359">
            <v>0</v>
          </cell>
          <cell r="K4359">
            <v>0</v>
          </cell>
        </row>
        <row r="4360">
          <cell r="A4360" t="str">
            <v>SAO SEBASTIAO DO CAI-RS</v>
          </cell>
          <cell r="B4360">
            <v>0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  <cell r="H4360">
            <v>0</v>
          </cell>
          <cell r="I4360">
            <v>0</v>
          </cell>
          <cell r="J4360">
            <v>0</v>
          </cell>
          <cell r="K4360">
            <v>0</v>
          </cell>
        </row>
        <row r="4361">
          <cell r="A4361" t="str">
            <v>SAO SEPE-RS</v>
          </cell>
          <cell r="B4361">
            <v>0</v>
          </cell>
          <cell r="C4361">
            <v>0</v>
          </cell>
          <cell r="D4361">
            <v>0</v>
          </cell>
          <cell r="E4361">
            <v>0</v>
          </cell>
          <cell r="F4361">
            <v>0</v>
          </cell>
          <cell r="G4361">
            <v>0</v>
          </cell>
          <cell r="H4361">
            <v>0</v>
          </cell>
          <cell r="I4361">
            <v>0</v>
          </cell>
          <cell r="J4361">
            <v>0</v>
          </cell>
          <cell r="K4361">
            <v>0</v>
          </cell>
        </row>
        <row r="4362">
          <cell r="A4362" t="str">
            <v>SAO VALENTIM DO SUL-RS</v>
          </cell>
          <cell r="B4362">
            <v>0</v>
          </cell>
          <cell r="C4362">
            <v>0</v>
          </cell>
          <cell r="D4362">
            <v>0</v>
          </cell>
          <cell r="E4362">
            <v>0</v>
          </cell>
          <cell r="F4362">
            <v>0</v>
          </cell>
          <cell r="G4362">
            <v>0</v>
          </cell>
          <cell r="H4362">
            <v>0</v>
          </cell>
          <cell r="I4362">
            <v>0</v>
          </cell>
          <cell r="J4362">
            <v>0</v>
          </cell>
          <cell r="K4362">
            <v>0</v>
          </cell>
        </row>
        <row r="4363">
          <cell r="A4363" t="str">
            <v>SAO VALENTIM-RS</v>
          </cell>
          <cell r="B4363">
            <v>0</v>
          </cell>
          <cell r="C4363">
            <v>0</v>
          </cell>
          <cell r="D4363">
            <v>0</v>
          </cell>
          <cell r="E4363">
            <v>0</v>
          </cell>
          <cell r="F4363">
            <v>0</v>
          </cell>
          <cell r="G4363">
            <v>0</v>
          </cell>
          <cell r="H4363">
            <v>0</v>
          </cell>
          <cell r="I4363">
            <v>0</v>
          </cell>
          <cell r="J4363">
            <v>0</v>
          </cell>
          <cell r="K4363">
            <v>0</v>
          </cell>
        </row>
        <row r="4364">
          <cell r="A4364" t="str">
            <v>SAO VALERIO DO SUL-RS</v>
          </cell>
          <cell r="B4364">
            <v>0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  <cell r="G4364">
            <v>0</v>
          </cell>
          <cell r="H4364">
            <v>0</v>
          </cell>
          <cell r="I4364">
            <v>0</v>
          </cell>
          <cell r="J4364">
            <v>0</v>
          </cell>
          <cell r="K4364">
            <v>0</v>
          </cell>
        </row>
        <row r="4365">
          <cell r="A4365" t="str">
            <v>SAO VENDELINO-RS</v>
          </cell>
          <cell r="B4365">
            <v>0</v>
          </cell>
          <cell r="C4365">
            <v>0</v>
          </cell>
          <cell r="D4365">
            <v>0</v>
          </cell>
          <cell r="E4365">
            <v>0</v>
          </cell>
          <cell r="F4365">
            <v>0</v>
          </cell>
          <cell r="G4365">
            <v>0</v>
          </cell>
          <cell r="H4365">
            <v>0</v>
          </cell>
          <cell r="I4365">
            <v>0</v>
          </cell>
          <cell r="J4365">
            <v>0</v>
          </cell>
          <cell r="K4365">
            <v>0</v>
          </cell>
        </row>
        <row r="4366">
          <cell r="A4366" t="str">
            <v>SAO VICENTE DO SUL-RS</v>
          </cell>
          <cell r="B4366">
            <v>0</v>
          </cell>
          <cell r="C4366">
            <v>0</v>
          </cell>
          <cell r="D4366">
            <v>0</v>
          </cell>
          <cell r="E4366">
            <v>0</v>
          </cell>
          <cell r="F4366">
            <v>0</v>
          </cell>
          <cell r="G4366">
            <v>0</v>
          </cell>
          <cell r="H4366">
            <v>0</v>
          </cell>
          <cell r="I4366">
            <v>0</v>
          </cell>
          <cell r="J4366">
            <v>0</v>
          </cell>
          <cell r="K4366">
            <v>0</v>
          </cell>
        </row>
        <row r="4367">
          <cell r="A4367" t="str">
            <v>SAPIRANGA-RS</v>
          </cell>
          <cell r="B4367">
            <v>0</v>
          </cell>
          <cell r="C4367">
            <v>0</v>
          </cell>
          <cell r="D4367">
            <v>0</v>
          </cell>
          <cell r="E4367">
            <v>0</v>
          </cell>
          <cell r="F4367">
            <v>0</v>
          </cell>
          <cell r="G4367">
            <v>0</v>
          </cell>
          <cell r="H4367">
            <v>0</v>
          </cell>
          <cell r="I4367">
            <v>0</v>
          </cell>
          <cell r="J4367">
            <v>0</v>
          </cell>
          <cell r="K4367">
            <v>0</v>
          </cell>
        </row>
        <row r="4368">
          <cell r="A4368" t="str">
            <v>SAPUCAIA DO SUL-RS</v>
          </cell>
          <cell r="B4368">
            <v>0</v>
          </cell>
          <cell r="C4368">
            <v>0</v>
          </cell>
          <cell r="D4368">
            <v>0</v>
          </cell>
          <cell r="E4368">
            <v>0</v>
          </cell>
          <cell r="F4368">
            <v>0</v>
          </cell>
          <cell r="G4368">
            <v>0</v>
          </cell>
          <cell r="H4368">
            <v>0</v>
          </cell>
          <cell r="I4368">
            <v>0</v>
          </cell>
          <cell r="J4368">
            <v>0</v>
          </cell>
          <cell r="K4368">
            <v>0</v>
          </cell>
        </row>
        <row r="4369">
          <cell r="A4369" t="str">
            <v>SARANDI-RS</v>
          </cell>
          <cell r="B4369">
            <v>0</v>
          </cell>
          <cell r="C4369">
            <v>0</v>
          </cell>
          <cell r="D4369">
            <v>0</v>
          </cell>
          <cell r="E4369">
            <v>0</v>
          </cell>
          <cell r="F4369">
            <v>0</v>
          </cell>
          <cell r="G4369">
            <v>0</v>
          </cell>
          <cell r="H4369">
            <v>0</v>
          </cell>
          <cell r="I4369">
            <v>0</v>
          </cell>
          <cell r="J4369">
            <v>0</v>
          </cell>
          <cell r="K4369">
            <v>0</v>
          </cell>
        </row>
        <row r="4370">
          <cell r="A4370" t="str">
            <v>SEBERI-RS</v>
          </cell>
          <cell r="B4370">
            <v>0</v>
          </cell>
          <cell r="C4370">
            <v>0</v>
          </cell>
          <cell r="D4370">
            <v>0</v>
          </cell>
          <cell r="E4370">
            <v>0</v>
          </cell>
          <cell r="F4370">
            <v>0</v>
          </cell>
          <cell r="G4370">
            <v>0</v>
          </cell>
          <cell r="H4370">
            <v>0</v>
          </cell>
          <cell r="I4370">
            <v>0</v>
          </cell>
          <cell r="J4370">
            <v>0</v>
          </cell>
          <cell r="K4370">
            <v>0</v>
          </cell>
        </row>
        <row r="4371">
          <cell r="A4371" t="str">
            <v>SEDE NOVA-RS</v>
          </cell>
          <cell r="B4371">
            <v>0</v>
          </cell>
          <cell r="C4371">
            <v>0</v>
          </cell>
          <cell r="D4371">
            <v>0</v>
          </cell>
          <cell r="E4371">
            <v>0</v>
          </cell>
          <cell r="F4371">
            <v>0</v>
          </cell>
          <cell r="G4371">
            <v>0</v>
          </cell>
          <cell r="H4371">
            <v>0</v>
          </cell>
          <cell r="I4371">
            <v>0</v>
          </cell>
          <cell r="J4371">
            <v>0</v>
          </cell>
          <cell r="K4371">
            <v>0</v>
          </cell>
        </row>
        <row r="4372">
          <cell r="A4372" t="str">
            <v>SEGREDO-RS</v>
          </cell>
          <cell r="B4372">
            <v>0</v>
          </cell>
          <cell r="C4372">
            <v>0</v>
          </cell>
          <cell r="D4372">
            <v>0</v>
          </cell>
          <cell r="E4372">
            <v>0</v>
          </cell>
          <cell r="F4372">
            <v>0</v>
          </cell>
          <cell r="G4372">
            <v>0</v>
          </cell>
          <cell r="H4372">
            <v>0</v>
          </cell>
          <cell r="I4372">
            <v>0</v>
          </cell>
          <cell r="J4372">
            <v>0</v>
          </cell>
          <cell r="K4372">
            <v>0</v>
          </cell>
        </row>
        <row r="4373">
          <cell r="A4373" t="str">
            <v>SELBACH-RS</v>
          </cell>
          <cell r="B4373">
            <v>0</v>
          </cell>
          <cell r="C4373">
            <v>0</v>
          </cell>
          <cell r="D4373">
            <v>0</v>
          </cell>
          <cell r="E4373">
            <v>0</v>
          </cell>
          <cell r="F4373">
            <v>0</v>
          </cell>
          <cell r="G4373">
            <v>0</v>
          </cell>
          <cell r="H4373">
            <v>0</v>
          </cell>
          <cell r="I4373">
            <v>0</v>
          </cell>
          <cell r="J4373">
            <v>0</v>
          </cell>
          <cell r="K4373">
            <v>0</v>
          </cell>
        </row>
        <row r="4374">
          <cell r="A4374" t="str">
            <v>SENADOR SALGADO FILHO-RS</v>
          </cell>
          <cell r="B4374">
            <v>0</v>
          </cell>
          <cell r="C4374">
            <v>0</v>
          </cell>
          <cell r="D4374">
            <v>0</v>
          </cell>
          <cell r="E4374">
            <v>0</v>
          </cell>
          <cell r="F4374">
            <v>0</v>
          </cell>
          <cell r="G4374">
            <v>0</v>
          </cell>
          <cell r="H4374">
            <v>0</v>
          </cell>
          <cell r="I4374">
            <v>0</v>
          </cell>
          <cell r="J4374">
            <v>0</v>
          </cell>
          <cell r="K4374">
            <v>0</v>
          </cell>
        </row>
        <row r="4375">
          <cell r="A4375" t="str">
            <v>SENTINELA DO SUL-RS</v>
          </cell>
          <cell r="B4375">
            <v>0</v>
          </cell>
          <cell r="C4375">
            <v>0</v>
          </cell>
          <cell r="D4375">
            <v>0</v>
          </cell>
          <cell r="E4375">
            <v>0</v>
          </cell>
          <cell r="F4375">
            <v>0</v>
          </cell>
          <cell r="G4375">
            <v>0</v>
          </cell>
          <cell r="H4375">
            <v>0</v>
          </cell>
          <cell r="I4375">
            <v>0</v>
          </cell>
          <cell r="J4375">
            <v>0</v>
          </cell>
          <cell r="K4375">
            <v>0</v>
          </cell>
        </row>
        <row r="4376">
          <cell r="A4376" t="str">
            <v>SERAFINA CORREA-RS</v>
          </cell>
          <cell r="B4376">
            <v>0</v>
          </cell>
          <cell r="C4376">
            <v>0</v>
          </cell>
          <cell r="D4376">
            <v>0</v>
          </cell>
          <cell r="E4376">
            <v>0</v>
          </cell>
          <cell r="F4376">
            <v>0</v>
          </cell>
          <cell r="G4376">
            <v>0</v>
          </cell>
          <cell r="H4376">
            <v>0</v>
          </cell>
          <cell r="I4376">
            <v>0</v>
          </cell>
          <cell r="J4376">
            <v>0</v>
          </cell>
          <cell r="K4376">
            <v>0</v>
          </cell>
        </row>
        <row r="4377">
          <cell r="A4377" t="str">
            <v>SERIO-RS</v>
          </cell>
          <cell r="B4377">
            <v>0</v>
          </cell>
          <cell r="C4377">
            <v>0</v>
          </cell>
          <cell r="D4377">
            <v>0</v>
          </cell>
          <cell r="E4377">
            <v>0</v>
          </cell>
          <cell r="F4377">
            <v>0</v>
          </cell>
          <cell r="G4377">
            <v>0</v>
          </cell>
          <cell r="H4377">
            <v>0</v>
          </cell>
          <cell r="I4377">
            <v>0</v>
          </cell>
          <cell r="J4377">
            <v>0</v>
          </cell>
          <cell r="K4377">
            <v>0</v>
          </cell>
        </row>
        <row r="4378">
          <cell r="A4378" t="str">
            <v>SERTAO SANTANA-RS</v>
          </cell>
          <cell r="B4378">
            <v>0</v>
          </cell>
          <cell r="C4378">
            <v>0</v>
          </cell>
          <cell r="D4378">
            <v>0</v>
          </cell>
          <cell r="E4378">
            <v>0</v>
          </cell>
          <cell r="F4378">
            <v>0</v>
          </cell>
          <cell r="G4378">
            <v>0</v>
          </cell>
          <cell r="H4378">
            <v>0</v>
          </cell>
          <cell r="I4378">
            <v>0</v>
          </cell>
          <cell r="J4378">
            <v>0</v>
          </cell>
          <cell r="K4378">
            <v>0</v>
          </cell>
        </row>
        <row r="4379">
          <cell r="A4379" t="str">
            <v>SERTAO-RS</v>
          </cell>
          <cell r="B4379">
            <v>0</v>
          </cell>
          <cell r="C4379">
            <v>0</v>
          </cell>
          <cell r="D4379">
            <v>0</v>
          </cell>
          <cell r="E4379">
            <v>0</v>
          </cell>
          <cell r="F4379">
            <v>0</v>
          </cell>
          <cell r="G4379">
            <v>0</v>
          </cell>
          <cell r="H4379">
            <v>0</v>
          </cell>
          <cell r="I4379">
            <v>0</v>
          </cell>
          <cell r="J4379">
            <v>0</v>
          </cell>
          <cell r="K4379">
            <v>0</v>
          </cell>
        </row>
        <row r="4380">
          <cell r="A4380" t="str">
            <v>SETE DE SETEMBRO-RS</v>
          </cell>
          <cell r="B4380">
            <v>0</v>
          </cell>
          <cell r="C4380">
            <v>0</v>
          </cell>
          <cell r="D4380">
            <v>0</v>
          </cell>
          <cell r="E4380">
            <v>0</v>
          </cell>
          <cell r="F4380">
            <v>0</v>
          </cell>
          <cell r="G4380">
            <v>0</v>
          </cell>
          <cell r="H4380">
            <v>0</v>
          </cell>
          <cell r="I4380">
            <v>0</v>
          </cell>
          <cell r="J4380">
            <v>0</v>
          </cell>
          <cell r="K4380">
            <v>0</v>
          </cell>
        </row>
        <row r="4381">
          <cell r="A4381" t="str">
            <v>SEVERIANO DE ALMEIDA-RS</v>
          </cell>
          <cell r="B4381">
            <v>0</v>
          </cell>
          <cell r="C4381">
            <v>0</v>
          </cell>
          <cell r="D4381">
            <v>0</v>
          </cell>
          <cell r="E4381">
            <v>0</v>
          </cell>
          <cell r="F4381">
            <v>0</v>
          </cell>
          <cell r="G4381">
            <v>0</v>
          </cell>
          <cell r="H4381">
            <v>0</v>
          </cell>
          <cell r="I4381">
            <v>0</v>
          </cell>
          <cell r="J4381">
            <v>0</v>
          </cell>
          <cell r="K4381">
            <v>0</v>
          </cell>
        </row>
        <row r="4382">
          <cell r="A4382" t="str">
            <v>SILVEIRA MARTINS-RS</v>
          </cell>
          <cell r="B4382">
            <v>0</v>
          </cell>
          <cell r="C4382">
            <v>0</v>
          </cell>
          <cell r="D4382">
            <v>0</v>
          </cell>
          <cell r="E4382">
            <v>0</v>
          </cell>
          <cell r="F4382">
            <v>0</v>
          </cell>
          <cell r="G4382">
            <v>0</v>
          </cell>
          <cell r="H4382">
            <v>0</v>
          </cell>
          <cell r="I4382">
            <v>0</v>
          </cell>
          <cell r="J4382">
            <v>0</v>
          </cell>
          <cell r="K4382">
            <v>0</v>
          </cell>
        </row>
        <row r="4383">
          <cell r="A4383" t="str">
            <v>SINIMBU-RS</v>
          </cell>
          <cell r="B4383">
            <v>0</v>
          </cell>
          <cell r="C4383">
            <v>0</v>
          </cell>
          <cell r="D4383">
            <v>0</v>
          </cell>
          <cell r="E4383">
            <v>0</v>
          </cell>
          <cell r="F4383">
            <v>0</v>
          </cell>
          <cell r="G4383">
            <v>0</v>
          </cell>
          <cell r="H4383">
            <v>0</v>
          </cell>
          <cell r="I4383">
            <v>0</v>
          </cell>
          <cell r="J4383">
            <v>0</v>
          </cell>
          <cell r="K4383">
            <v>0</v>
          </cell>
        </row>
        <row r="4384">
          <cell r="A4384" t="str">
            <v>SOBRADINHO-RS</v>
          </cell>
          <cell r="B4384">
            <v>0</v>
          </cell>
          <cell r="C4384">
            <v>0</v>
          </cell>
          <cell r="D4384">
            <v>0</v>
          </cell>
          <cell r="E4384">
            <v>0</v>
          </cell>
          <cell r="F4384">
            <v>0</v>
          </cell>
          <cell r="G4384">
            <v>0</v>
          </cell>
          <cell r="H4384">
            <v>0</v>
          </cell>
          <cell r="I4384">
            <v>0</v>
          </cell>
          <cell r="J4384">
            <v>0</v>
          </cell>
          <cell r="K4384">
            <v>0</v>
          </cell>
        </row>
        <row r="4385">
          <cell r="A4385" t="str">
            <v>SOLEDADE-RS</v>
          </cell>
          <cell r="B4385">
            <v>0</v>
          </cell>
          <cell r="C4385">
            <v>0</v>
          </cell>
          <cell r="D4385">
            <v>0</v>
          </cell>
          <cell r="E4385">
            <v>0</v>
          </cell>
          <cell r="F4385">
            <v>0</v>
          </cell>
          <cell r="G4385">
            <v>0</v>
          </cell>
          <cell r="H4385">
            <v>0</v>
          </cell>
          <cell r="I4385">
            <v>0</v>
          </cell>
          <cell r="J4385">
            <v>0</v>
          </cell>
          <cell r="K4385">
            <v>0</v>
          </cell>
        </row>
        <row r="4386">
          <cell r="A4386" t="str">
            <v>TABAI-RS</v>
          </cell>
          <cell r="B4386">
            <v>0</v>
          </cell>
          <cell r="C4386">
            <v>0</v>
          </cell>
          <cell r="D4386">
            <v>0</v>
          </cell>
          <cell r="E4386">
            <v>0</v>
          </cell>
          <cell r="F4386">
            <v>0</v>
          </cell>
          <cell r="G4386">
            <v>0</v>
          </cell>
          <cell r="H4386">
            <v>0</v>
          </cell>
          <cell r="I4386">
            <v>0</v>
          </cell>
          <cell r="J4386">
            <v>0</v>
          </cell>
          <cell r="K4386">
            <v>0</v>
          </cell>
        </row>
        <row r="4387">
          <cell r="A4387" t="str">
            <v>TAPEJARA-RS</v>
          </cell>
          <cell r="B4387">
            <v>0</v>
          </cell>
          <cell r="C4387">
            <v>0</v>
          </cell>
          <cell r="D4387">
            <v>0</v>
          </cell>
          <cell r="E4387">
            <v>0</v>
          </cell>
          <cell r="F4387">
            <v>0</v>
          </cell>
          <cell r="G4387">
            <v>0</v>
          </cell>
          <cell r="H4387">
            <v>0</v>
          </cell>
          <cell r="I4387">
            <v>0</v>
          </cell>
          <cell r="J4387">
            <v>0</v>
          </cell>
          <cell r="K4387">
            <v>0</v>
          </cell>
        </row>
        <row r="4388">
          <cell r="A4388" t="str">
            <v>TAPERA-RS</v>
          </cell>
          <cell r="B4388">
            <v>0</v>
          </cell>
          <cell r="C4388">
            <v>0</v>
          </cell>
          <cell r="D4388">
            <v>0</v>
          </cell>
          <cell r="E4388">
            <v>0</v>
          </cell>
          <cell r="F4388">
            <v>0</v>
          </cell>
          <cell r="G4388">
            <v>0</v>
          </cell>
          <cell r="H4388">
            <v>0</v>
          </cell>
          <cell r="I4388">
            <v>0</v>
          </cell>
          <cell r="J4388">
            <v>0</v>
          </cell>
          <cell r="K4388">
            <v>0</v>
          </cell>
        </row>
        <row r="4389">
          <cell r="A4389" t="str">
            <v>TAPES-RS</v>
          </cell>
          <cell r="B4389">
            <v>0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  <cell r="G4389">
            <v>0</v>
          </cell>
          <cell r="H4389">
            <v>7.0000000000000007E-2</v>
          </cell>
          <cell r="I4389">
            <v>0.09</v>
          </cell>
          <cell r="J4389">
            <v>0</v>
          </cell>
          <cell r="K4389">
            <v>0.16</v>
          </cell>
        </row>
        <row r="4390">
          <cell r="A4390" t="str">
            <v>TAQUARA-RS</v>
          </cell>
          <cell r="B4390">
            <v>0</v>
          </cell>
          <cell r="C4390">
            <v>0</v>
          </cell>
          <cell r="D4390">
            <v>0</v>
          </cell>
          <cell r="E4390">
            <v>0</v>
          </cell>
          <cell r="F4390">
            <v>0</v>
          </cell>
          <cell r="G4390">
            <v>0</v>
          </cell>
          <cell r="H4390">
            <v>0</v>
          </cell>
          <cell r="I4390">
            <v>0</v>
          </cell>
          <cell r="J4390">
            <v>0</v>
          </cell>
          <cell r="K4390">
            <v>0</v>
          </cell>
        </row>
        <row r="4391">
          <cell r="A4391" t="str">
            <v>TAQUARI-RS</v>
          </cell>
          <cell r="B4391">
            <v>0</v>
          </cell>
          <cell r="C4391">
            <v>0</v>
          </cell>
          <cell r="D4391">
            <v>0</v>
          </cell>
          <cell r="E4391">
            <v>0</v>
          </cell>
          <cell r="F4391">
            <v>0</v>
          </cell>
          <cell r="G4391">
            <v>0</v>
          </cell>
          <cell r="H4391">
            <v>0</v>
          </cell>
          <cell r="I4391">
            <v>0</v>
          </cell>
          <cell r="J4391">
            <v>0</v>
          </cell>
          <cell r="K4391">
            <v>0</v>
          </cell>
        </row>
        <row r="4392">
          <cell r="A4392" t="str">
            <v>TAQUARUCU DO SUL-RS</v>
          </cell>
          <cell r="B4392">
            <v>0</v>
          </cell>
          <cell r="C4392">
            <v>0</v>
          </cell>
          <cell r="D4392">
            <v>0</v>
          </cell>
          <cell r="E4392">
            <v>0</v>
          </cell>
          <cell r="F4392">
            <v>0</v>
          </cell>
          <cell r="G4392">
            <v>0</v>
          </cell>
          <cell r="H4392">
            <v>0</v>
          </cell>
          <cell r="I4392">
            <v>0</v>
          </cell>
          <cell r="J4392">
            <v>0</v>
          </cell>
          <cell r="K4392">
            <v>0</v>
          </cell>
        </row>
        <row r="4393">
          <cell r="A4393" t="str">
            <v>TAVARES-RS</v>
          </cell>
          <cell r="B4393">
            <v>0</v>
          </cell>
          <cell r="C4393">
            <v>0</v>
          </cell>
          <cell r="D4393">
            <v>0</v>
          </cell>
          <cell r="E4393">
            <v>0</v>
          </cell>
          <cell r="F4393">
            <v>0</v>
          </cell>
          <cell r="G4393">
            <v>0</v>
          </cell>
          <cell r="H4393">
            <v>7.0000000000000007E-2</v>
          </cell>
          <cell r="I4393">
            <v>0.09</v>
          </cell>
          <cell r="J4393">
            <v>0</v>
          </cell>
          <cell r="K4393">
            <v>0.16</v>
          </cell>
        </row>
        <row r="4394">
          <cell r="A4394" t="str">
            <v>TENENTE PORTELA-RS</v>
          </cell>
          <cell r="B4394">
            <v>0</v>
          </cell>
          <cell r="C4394">
            <v>0</v>
          </cell>
          <cell r="D4394">
            <v>0</v>
          </cell>
          <cell r="E4394">
            <v>0</v>
          </cell>
          <cell r="F4394">
            <v>0</v>
          </cell>
          <cell r="G4394">
            <v>0</v>
          </cell>
          <cell r="H4394">
            <v>0</v>
          </cell>
          <cell r="I4394">
            <v>0</v>
          </cell>
          <cell r="J4394">
            <v>0</v>
          </cell>
          <cell r="K4394">
            <v>0</v>
          </cell>
        </row>
        <row r="4395">
          <cell r="A4395" t="str">
            <v>TERRA DE AREIA-RS</v>
          </cell>
          <cell r="B4395">
            <v>0</v>
          </cell>
          <cell r="C4395">
            <v>0</v>
          </cell>
          <cell r="D4395">
            <v>0</v>
          </cell>
          <cell r="E4395">
            <v>0</v>
          </cell>
          <cell r="F4395">
            <v>0</v>
          </cell>
          <cell r="G4395">
            <v>0</v>
          </cell>
          <cell r="H4395">
            <v>0</v>
          </cell>
          <cell r="I4395">
            <v>0</v>
          </cell>
          <cell r="J4395">
            <v>0</v>
          </cell>
          <cell r="K4395">
            <v>0</v>
          </cell>
        </row>
        <row r="4396">
          <cell r="A4396" t="str">
            <v>TEUTONIA-RS</v>
          </cell>
          <cell r="B4396">
            <v>0</v>
          </cell>
          <cell r="C4396">
            <v>0</v>
          </cell>
          <cell r="D4396">
            <v>0</v>
          </cell>
          <cell r="E4396">
            <v>0</v>
          </cell>
          <cell r="F4396">
            <v>0</v>
          </cell>
          <cell r="G4396">
            <v>0</v>
          </cell>
          <cell r="H4396">
            <v>0</v>
          </cell>
          <cell r="I4396">
            <v>0</v>
          </cell>
          <cell r="J4396">
            <v>0</v>
          </cell>
          <cell r="K4396">
            <v>0</v>
          </cell>
        </row>
        <row r="4397">
          <cell r="A4397" t="str">
            <v>TIO HUGO-RS</v>
          </cell>
          <cell r="B4397">
            <v>0</v>
          </cell>
          <cell r="C4397">
            <v>0</v>
          </cell>
          <cell r="D4397">
            <v>0</v>
          </cell>
          <cell r="E4397">
            <v>0</v>
          </cell>
          <cell r="F4397">
            <v>0</v>
          </cell>
          <cell r="G4397">
            <v>0</v>
          </cell>
          <cell r="H4397">
            <v>0</v>
          </cell>
          <cell r="I4397">
            <v>0</v>
          </cell>
          <cell r="J4397">
            <v>0</v>
          </cell>
          <cell r="K4397">
            <v>0</v>
          </cell>
        </row>
        <row r="4398">
          <cell r="A4398" t="str">
            <v>TIRADENTES DO SUL-RS</v>
          </cell>
          <cell r="B4398">
            <v>0</v>
          </cell>
          <cell r="C4398">
            <v>0</v>
          </cell>
          <cell r="D4398">
            <v>0</v>
          </cell>
          <cell r="E4398">
            <v>0</v>
          </cell>
          <cell r="F4398">
            <v>0</v>
          </cell>
          <cell r="G4398">
            <v>0</v>
          </cell>
          <cell r="H4398">
            <v>0</v>
          </cell>
          <cell r="I4398">
            <v>0</v>
          </cell>
          <cell r="J4398">
            <v>0</v>
          </cell>
          <cell r="K4398">
            <v>0</v>
          </cell>
        </row>
        <row r="4399">
          <cell r="A4399" t="str">
            <v>TOROPI-RS</v>
          </cell>
          <cell r="B4399">
            <v>0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  <cell r="G4399">
            <v>0</v>
          </cell>
          <cell r="H4399">
            <v>0</v>
          </cell>
          <cell r="I4399">
            <v>0</v>
          </cell>
          <cell r="J4399">
            <v>0</v>
          </cell>
          <cell r="K4399">
            <v>0</v>
          </cell>
        </row>
        <row r="4400">
          <cell r="A4400" t="str">
            <v>TORRES-RS</v>
          </cell>
          <cell r="B4400">
            <v>0</v>
          </cell>
          <cell r="C4400">
            <v>0</v>
          </cell>
          <cell r="D4400">
            <v>0</v>
          </cell>
          <cell r="E4400">
            <v>0</v>
          </cell>
          <cell r="F4400">
            <v>0</v>
          </cell>
          <cell r="G4400">
            <v>0</v>
          </cell>
          <cell r="H4400">
            <v>0</v>
          </cell>
          <cell r="I4400">
            <v>0</v>
          </cell>
          <cell r="J4400">
            <v>0</v>
          </cell>
          <cell r="K4400">
            <v>0</v>
          </cell>
        </row>
        <row r="4401">
          <cell r="A4401" t="str">
            <v>TRAMANDAI-RS</v>
          </cell>
          <cell r="B4401">
            <v>0</v>
          </cell>
          <cell r="C4401">
            <v>238348.06</v>
          </cell>
          <cell r="D4401">
            <v>332803.05</v>
          </cell>
          <cell r="E4401">
            <v>41902.93</v>
          </cell>
          <cell r="F4401">
            <v>613054.04</v>
          </cell>
          <cell r="G4401">
            <v>0</v>
          </cell>
          <cell r="H4401">
            <v>426969.66</v>
          </cell>
          <cell r="I4401">
            <v>610005.47</v>
          </cell>
          <cell r="J4401">
            <v>75694.240000000005</v>
          </cell>
          <cell r="K4401">
            <v>1112669.3700000001</v>
          </cell>
        </row>
        <row r="4402">
          <cell r="A4402" t="str">
            <v>TRAVESSEIRO-RS</v>
          </cell>
          <cell r="B4402">
            <v>0</v>
          </cell>
          <cell r="C4402">
            <v>0</v>
          </cell>
          <cell r="D4402">
            <v>0</v>
          </cell>
          <cell r="E4402">
            <v>0</v>
          </cell>
          <cell r="F4402">
            <v>0</v>
          </cell>
          <cell r="G4402">
            <v>0</v>
          </cell>
          <cell r="H4402">
            <v>0</v>
          </cell>
          <cell r="I4402">
            <v>0</v>
          </cell>
          <cell r="J4402">
            <v>0</v>
          </cell>
          <cell r="K4402">
            <v>0</v>
          </cell>
        </row>
        <row r="4403">
          <cell r="A4403" t="str">
            <v>TRES ARROIOS-RS</v>
          </cell>
          <cell r="B4403">
            <v>0</v>
          </cell>
          <cell r="C4403">
            <v>0</v>
          </cell>
          <cell r="D4403">
            <v>0</v>
          </cell>
          <cell r="E4403">
            <v>0</v>
          </cell>
          <cell r="F4403">
            <v>0</v>
          </cell>
          <cell r="G4403">
            <v>0</v>
          </cell>
          <cell r="H4403">
            <v>0</v>
          </cell>
          <cell r="I4403">
            <v>0</v>
          </cell>
          <cell r="J4403">
            <v>0</v>
          </cell>
          <cell r="K4403">
            <v>0</v>
          </cell>
        </row>
        <row r="4404">
          <cell r="A4404" t="str">
            <v>TRES CACHOEIRAS-RS</v>
          </cell>
          <cell r="B4404">
            <v>0</v>
          </cell>
          <cell r="C4404">
            <v>0</v>
          </cell>
          <cell r="D4404">
            <v>0</v>
          </cell>
          <cell r="E4404">
            <v>0</v>
          </cell>
          <cell r="F4404">
            <v>0</v>
          </cell>
          <cell r="G4404">
            <v>0</v>
          </cell>
          <cell r="H4404">
            <v>0</v>
          </cell>
          <cell r="I4404">
            <v>0</v>
          </cell>
          <cell r="J4404">
            <v>0</v>
          </cell>
          <cell r="K4404">
            <v>0</v>
          </cell>
        </row>
        <row r="4405">
          <cell r="A4405" t="str">
            <v>TRES COROAS-RS</v>
          </cell>
          <cell r="B4405">
            <v>0</v>
          </cell>
          <cell r="C4405">
            <v>0</v>
          </cell>
          <cell r="D4405">
            <v>0</v>
          </cell>
          <cell r="E4405">
            <v>0</v>
          </cell>
          <cell r="F4405">
            <v>0</v>
          </cell>
          <cell r="G4405">
            <v>0</v>
          </cell>
          <cell r="H4405">
            <v>0</v>
          </cell>
          <cell r="I4405">
            <v>0</v>
          </cell>
          <cell r="J4405">
            <v>0</v>
          </cell>
          <cell r="K4405">
            <v>0</v>
          </cell>
        </row>
        <row r="4406">
          <cell r="A4406" t="str">
            <v>TRES DE MAIO-RS</v>
          </cell>
          <cell r="B4406">
            <v>0</v>
          </cell>
          <cell r="C4406">
            <v>0</v>
          </cell>
          <cell r="D4406">
            <v>0</v>
          </cell>
          <cell r="E4406">
            <v>0</v>
          </cell>
          <cell r="F4406">
            <v>0</v>
          </cell>
          <cell r="G4406">
            <v>0</v>
          </cell>
          <cell r="H4406">
            <v>0</v>
          </cell>
          <cell r="I4406">
            <v>0</v>
          </cell>
          <cell r="J4406">
            <v>0</v>
          </cell>
          <cell r="K4406">
            <v>0</v>
          </cell>
        </row>
        <row r="4407">
          <cell r="A4407" t="str">
            <v>TRES FORQUILHAS-RS</v>
          </cell>
          <cell r="B4407">
            <v>0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  <cell r="H4407">
            <v>0</v>
          </cell>
          <cell r="I4407">
            <v>0</v>
          </cell>
          <cell r="J4407">
            <v>0</v>
          </cell>
          <cell r="K4407">
            <v>0</v>
          </cell>
        </row>
        <row r="4408">
          <cell r="A4408" t="str">
            <v>TRES PALMEIRAS-RS</v>
          </cell>
          <cell r="B4408">
            <v>0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  <cell r="G4408">
            <v>0</v>
          </cell>
          <cell r="H4408">
            <v>0</v>
          </cell>
          <cell r="I4408">
            <v>0</v>
          </cell>
          <cell r="J4408">
            <v>0</v>
          </cell>
          <cell r="K4408">
            <v>0</v>
          </cell>
        </row>
        <row r="4409">
          <cell r="A4409" t="str">
            <v>TRES PASSOS-RS</v>
          </cell>
          <cell r="B4409">
            <v>0</v>
          </cell>
          <cell r="C4409">
            <v>0</v>
          </cell>
          <cell r="D4409">
            <v>0</v>
          </cell>
          <cell r="E4409">
            <v>0</v>
          </cell>
          <cell r="F4409">
            <v>0</v>
          </cell>
          <cell r="G4409">
            <v>0</v>
          </cell>
          <cell r="H4409">
            <v>0</v>
          </cell>
          <cell r="I4409">
            <v>0</v>
          </cell>
          <cell r="J4409">
            <v>0</v>
          </cell>
          <cell r="K4409">
            <v>0</v>
          </cell>
        </row>
        <row r="4410">
          <cell r="A4410" t="str">
            <v>TRINDADE DO SUL-RS</v>
          </cell>
          <cell r="B4410">
            <v>0</v>
          </cell>
          <cell r="C4410">
            <v>0</v>
          </cell>
          <cell r="D4410">
            <v>0</v>
          </cell>
          <cell r="E4410">
            <v>0</v>
          </cell>
          <cell r="F4410">
            <v>0</v>
          </cell>
          <cell r="G4410">
            <v>0</v>
          </cell>
          <cell r="H4410">
            <v>0</v>
          </cell>
          <cell r="I4410">
            <v>0</v>
          </cell>
          <cell r="J4410">
            <v>0</v>
          </cell>
          <cell r="K4410">
            <v>0</v>
          </cell>
        </row>
        <row r="4411">
          <cell r="A4411" t="str">
            <v>TRIUNFO-RS</v>
          </cell>
          <cell r="B4411">
            <v>0</v>
          </cell>
          <cell r="C4411">
            <v>0</v>
          </cell>
          <cell r="D4411">
            <v>0</v>
          </cell>
          <cell r="E4411">
            <v>0</v>
          </cell>
          <cell r="F4411">
            <v>0</v>
          </cell>
          <cell r="G4411">
            <v>0</v>
          </cell>
          <cell r="H4411">
            <v>0</v>
          </cell>
          <cell r="I4411">
            <v>0</v>
          </cell>
          <cell r="J4411">
            <v>0</v>
          </cell>
          <cell r="K4411">
            <v>0</v>
          </cell>
        </row>
        <row r="4412">
          <cell r="A4412" t="str">
            <v>TUCUNDUVA-RS</v>
          </cell>
          <cell r="B4412">
            <v>0</v>
          </cell>
          <cell r="C4412">
            <v>0</v>
          </cell>
          <cell r="D4412">
            <v>0</v>
          </cell>
          <cell r="E4412">
            <v>0</v>
          </cell>
          <cell r="F4412">
            <v>0</v>
          </cell>
          <cell r="G4412">
            <v>0</v>
          </cell>
          <cell r="H4412">
            <v>0</v>
          </cell>
          <cell r="I4412">
            <v>0</v>
          </cell>
          <cell r="J4412">
            <v>0</v>
          </cell>
          <cell r="K4412">
            <v>0</v>
          </cell>
        </row>
        <row r="4413">
          <cell r="A4413" t="str">
            <v>TUNAS-RS</v>
          </cell>
          <cell r="B4413">
            <v>0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  <cell r="G4413">
            <v>0</v>
          </cell>
          <cell r="H4413">
            <v>0</v>
          </cell>
          <cell r="I4413">
            <v>0</v>
          </cell>
          <cell r="J4413">
            <v>0</v>
          </cell>
          <cell r="K4413">
            <v>0</v>
          </cell>
        </row>
        <row r="4414">
          <cell r="A4414" t="str">
            <v>TUPANCI DO SUL-RS</v>
          </cell>
          <cell r="B4414">
            <v>0</v>
          </cell>
          <cell r="C4414">
            <v>0</v>
          </cell>
          <cell r="D4414">
            <v>0</v>
          </cell>
          <cell r="E4414">
            <v>0</v>
          </cell>
          <cell r="F4414">
            <v>0</v>
          </cell>
          <cell r="G4414">
            <v>0</v>
          </cell>
          <cell r="H4414">
            <v>0</v>
          </cell>
          <cell r="I4414">
            <v>0</v>
          </cell>
          <cell r="J4414">
            <v>0</v>
          </cell>
          <cell r="K4414">
            <v>0</v>
          </cell>
        </row>
        <row r="4415">
          <cell r="A4415" t="str">
            <v>TUPANCIRETA-RS</v>
          </cell>
          <cell r="B4415">
            <v>0</v>
          </cell>
          <cell r="C4415">
            <v>0</v>
          </cell>
          <cell r="D4415">
            <v>0</v>
          </cell>
          <cell r="E4415">
            <v>0</v>
          </cell>
          <cell r="F4415">
            <v>0</v>
          </cell>
          <cell r="G4415">
            <v>0</v>
          </cell>
          <cell r="H4415">
            <v>0</v>
          </cell>
          <cell r="I4415">
            <v>0</v>
          </cell>
          <cell r="J4415">
            <v>0</v>
          </cell>
          <cell r="K4415">
            <v>0</v>
          </cell>
        </row>
        <row r="4416">
          <cell r="A4416" t="str">
            <v>TUPANDI-RS</v>
          </cell>
          <cell r="B4416">
            <v>0</v>
          </cell>
          <cell r="C4416">
            <v>0</v>
          </cell>
          <cell r="D4416">
            <v>0</v>
          </cell>
          <cell r="E4416">
            <v>0</v>
          </cell>
          <cell r="F4416">
            <v>0</v>
          </cell>
          <cell r="G4416">
            <v>0</v>
          </cell>
          <cell r="H4416">
            <v>0</v>
          </cell>
          <cell r="I4416">
            <v>0</v>
          </cell>
          <cell r="J4416">
            <v>0</v>
          </cell>
          <cell r="K4416">
            <v>0</v>
          </cell>
        </row>
        <row r="4417">
          <cell r="A4417" t="str">
            <v>TUPARENDI-RS</v>
          </cell>
          <cell r="B4417">
            <v>0</v>
          </cell>
          <cell r="C4417">
            <v>0</v>
          </cell>
          <cell r="D4417">
            <v>0</v>
          </cell>
          <cell r="E4417">
            <v>0</v>
          </cell>
          <cell r="F4417">
            <v>0</v>
          </cell>
          <cell r="G4417">
            <v>0</v>
          </cell>
          <cell r="H4417">
            <v>0</v>
          </cell>
          <cell r="I4417">
            <v>0</v>
          </cell>
          <cell r="J4417">
            <v>0</v>
          </cell>
          <cell r="K4417">
            <v>0</v>
          </cell>
        </row>
        <row r="4418">
          <cell r="A4418" t="str">
            <v>TURUCU-RS</v>
          </cell>
          <cell r="B4418">
            <v>0</v>
          </cell>
          <cell r="C4418">
            <v>0</v>
          </cell>
          <cell r="D4418">
            <v>0</v>
          </cell>
          <cell r="E4418">
            <v>0</v>
          </cell>
          <cell r="F4418">
            <v>0</v>
          </cell>
          <cell r="G4418">
            <v>0</v>
          </cell>
          <cell r="H4418">
            <v>7.0000000000000007E-2</v>
          </cell>
          <cell r="I4418">
            <v>0.09</v>
          </cell>
          <cell r="J4418">
            <v>0</v>
          </cell>
          <cell r="K4418">
            <v>0.16</v>
          </cell>
        </row>
        <row r="4419">
          <cell r="A4419" t="str">
            <v>UBIRETAMA-RS</v>
          </cell>
          <cell r="B4419">
            <v>0</v>
          </cell>
          <cell r="C4419">
            <v>0</v>
          </cell>
          <cell r="D4419">
            <v>0</v>
          </cell>
          <cell r="E4419">
            <v>0</v>
          </cell>
          <cell r="F4419">
            <v>0</v>
          </cell>
          <cell r="G4419">
            <v>0</v>
          </cell>
          <cell r="H4419">
            <v>0</v>
          </cell>
          <cell r="I4419">
            <v>0</v>
          </cell>
          <cell r="J4419">
            <v>0</v>
          </cell>
          <cell r="K4419">
            <v>0</v>
          </cell>
        </row>
        <row r="4420">
          <cell r="A4420" t="str">
            <v>UNIAO DA SERRA-RS</v>
          </cell>
          <cell r="B4420">
            <v>0</v>
          </cell>
          <cell r="C4420">
            <v>0</v>
          </cell>
          <cell r="D4420">
            <v>0</v>
          </cell>
          <cell r="E4420">
            <v>0</v>
          </cell>
          <cell r="F4420">
            <v>0</v>
          </cell>
          <cell r="G4420">
            <v>0</v>
          </cell>
          <cell r="H4420">
            <v>0</v>
          </cell>
          <cell r="I4420">
            <v>0</v>
          </cell>
          <cell r="J4420">
            <v>0</v>
          </cell>
          <cell r="K4420">
            <v>0</v>
          </cell>
        </row>
        <row r="4421">
          <cell r="A4421" t="str">
            <v>UNISTALDA-RS</v>
          </cell>
          <cell r="B4421">
            <v>0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  <cell r="G4421">
            <v>0</v>
          </cell>
          <cell r="H4421">
            <v>0</v>
          </cell>
          <cell r="I4421">
            <v>0</v>
          </cell>
          <cell r="J4421">
            <v>0</v>
          </cell>
          <cell r="K4421">
            <v>0</v>
          </cell>
        </row>
        <row r="4422">
          <cell r="A4422" t="str">
            <v>URUGUAIANA-RS</v>
          </cell>
          <cell r="B4422">
            <v>0</v>
          </cell>
          <cell r="C4422">
            <v>0</v>
          </cell>
          <cell r="D4422">
            <v>0</v>
          </cell>
          <cell r="E4422">
            <v>0</v>
          </cell>
          <cell r="F4422">
            <v>0</v>
          </cell>
          <cell r="G4422">
            <v>0</v>
          </cell>
          <cell r="H4422">
            <v>0</v>
          </cell>
          <cell r="I4422">
            <v>0</v>
          </cell>
          <cell r="J4422">
            <v>0</v>
          </cell>
          <cell r="K4422">
            <v>0</v>
          </cell>
        </row>
        <row r="4423">
          <cell r="A4423" t="str">
            <v>VACARIA-RS</v>
          </cell>
          <cell r="B4423">
            <v>0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  <cell r="G4423">
            <v>0</v>
          </cell>
          <cell r="H4423">
            <v>0</v>
          </cell>
          <cell r="I4423">
            <v>0</v>
          </cell>
          <cell r="J4423">
            <v>0</v>
          </cell>
          <cell r="K4423">
            <v>0</v>
          </cell>
        </row>
        <row r="4424">
          <cell r="A4424" t="str">
            <v>VALE DO SOL-RS</v>
          </cell>
          <cell r="B4424">
            <v>0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  <cell r="G4424">
            <v>0</v>
          </cell>
          <cell r="H4424">
            <v>0</v>
          </cell>
          <cell r="I4424">
            <v>0</v>
          </cell>
          <cell r="J4424">
            <v>0</v>
          </cell>
          <cell r="K4424">
            <v>0</v>
          </cell>
        </row>
        <row r="4425">
          <cell r="A4425" t="str">
            <v>VALE REAL-RS</v>
          </cell>
          <cell r="B4425">
            <v>0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  <cell r="G4425">
            <v>0</v>
          </cell>
          <cell r="H4425">
            <v>0</v>
          </cell>
          <cell r="I4425">
            <v>0</v>
          </cell>
          <cell r="J4425">
            <v>0</v>
          </cell>
          <cell r="K4425">
            <v>0</v>
          </cell>
        </row>
        <row r="4426">
          <cell r="A4426" t="str">
            <v>VALE VERDE-RS</v>
          </cell>
          <cell r="B4426">
            <v>0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  <cell r="G4426">
            <v>0</v>
          </cell>
          <cell r="H4426">
            <v>0</v>
          </cell>
          <cell r="I4426">
            <v>0</v>
          </cell>
          <cell r="J4426">
            <v>0</v>
          </cell>
          <cell r="K4426">
            <v>0</v>
          </cell>
        </row>
        <row r="4427">
          <cell r="A4427" t="str">
            <v>VANINI-RS</v>
          </cell>
          <cell r="B4427">
            <v>0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  <cell r="G4427">
            <v>0</v>
          </cell>
          <cell r="H4427">
            <v>0</v>
          </cell>
          <cell r="I4427">
            <v>0</v>
          </cell>
          <cell r="J4427">
            <v>0</v>
          </cell>
          <cell r="K4427">
            <v>0</v>
          </cell>
        </row>
        <row r="4428">
          <cell r="A4428" t="str">
            <v>VENANCIO AIRES-RS</v>
          </cell>
          <cell r="B4428">
            <v>0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  <cell r="H4428">
            <v>0</v>
          </cell>
          <cell r="I4428">
            <v>0</v>
          </cell>
          <cell r="J4428">
            <v>0</v>
          </cell>
          <cell r="K4428">
            <v>0</v>
          </cell>
        </row>
        <row r="4429">
          <cell r="A4429" t="str">
            <v>VERA CRUZ-RS</v>
          </cell>
          <cell r="B4429">
            <v>0</v>
          </cell>
          <cell r="C4429">
            <v>0</v>
          </cell>
          <cell r="D4429">
            <v>0</v>
          </cell>
          <cell r="E4429">
            <v>0</v>
          </cell>
          <cell r="F4429">
            <v>0</v>
          </cell>
          <cell r="G4429">
            <v>0</v>
          </cell>
          <cell r="H4429">
            <v>0</v>
          </cell>
          <cell r="I4429">
            <v>0</v>
          </cell>
          <cell r="J4429">
            <v>0</v>
          </cell>
          <cell r="K4429">
            <v>0</v>
          </cell>
        </row>
        <row r="4430">
          <cell r="A4430" t="str">
            <v>VERANOPOLIS-RS</v>
          </cell>
          <cell r="B4430">
            <v>0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  <cell r="G4430">
            <v>0</v>
          </cell>
          <cell r="H4430">
            <v>0</v>
          </cell>
          <cell r="I4430">
            <v>0</v>
          </cell>
          <cell r="J4430">
            <v>0</v>
          </cell>
          <cell r="K4430">
            <v>0</v>
          </cell>
        </row>
        <row r="4431">
          <cell r="A4431" t="str">
            <v>VESPASIANO CORREA-RS</v>
          </cell>
          <cell r="B4431">
            <v>0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  <cell r="G4431">
            <v>0</v>
          </cell>
          <cell r="H4431">
            <v>0</v>
          </cell>
          <cell r="I4431">
            <v>0</v>
          </cell>
          <cell r="J4431">
            <v>0</v>
          </cell>
          <cell r="K4431">
            <v>0</v>
          </cell>
        </row>
        <row r="4432">
          <cell r="A4432" t="str">
            <v>VIADUTOS-RS</v>
          </cell>
          <cell r="B4432">
            <v>0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>
            <v>0</v>
          </cell>
          <cell r="H4432">
            <v>0</v>
          </cell>
          <cell r="I4432">
            <v>0</v>
          </cell>
          <cell r="J4432">
            <v>0</v>
          </cell>
          <cell r="K4432">
            <v>0</v>
          </cell>
        </row>
        <row r="4433">
          <cell r="A4433" t="str">
            <v>VIAMAO-RS</v>
          </cell>
          <cell r="B4433">
            <v>0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  <cell r="G4433">
            <v>0</v>
          </cell>
          <cell r="H4433">
            <v>7.0000000000000007E-2</v>
          </cell>
          <cell r="I4433">
            <v>0.09</v>
          </cell>
          <cell r="J4433">
            <v>0</v>
          </cell>
          <cell r="K4433">
            <v>0.16</v>
          </cell>
        </row>
        <row r="4434">
          <cell r="A4434" t="str">
            <v>VICENTE DUTRA-RS</v>
          </cell>
          <cell r="B4434">
            <v>0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  <cell r="G4434">
            <v>0</v>
          </cell>
          <cell r="H4434">
            <v>0</v>
          </cell>
          <cell r="I4434">
            <v>0</v>
          </cell>
          <cell r="J4434">
            <v>0</v>
          </cell>
          <cell r="K4434">
            <v>0</v>
          </cell>
        </row>
        <row r="4435">
          <cell r="A4435" t="str">
            <v>VICTOR GRAEFF-RS</v>
          </cell>
          <cell r="B4435">
            <v>0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  <cell r="H4435">
            <v>0</v>
          </cell>
          <cell r="I4435">
            <v>0</v>
          </cell>
          <cell r="J4435">
            <v>0</v>
          </cell>
          <cell r="K4435">
            <v>0</v>
          </cell>
        </row>
        <row r="4436">
          <cell r="A4436" t="str">
            <v>VILA FLORES-RS</v>
          </cell>
          <cell r="B4436">
            <v>0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  <cell r="G4436">
            <v>0</v>
          </cell>
          <cell r="H4436">
            <v>0</v>
          </cell>
          <cell r="I4436">
            <v>0</v>
          </cell>
          <cell r="J4436">
            <v>0</v>
          </cell>
          <cell r="K4436">
            <v>0</v>
          </cell>
        </row>
        <row r="4437">
          <cell r="A4437" t="str">
            <v>VILA LANGARO-RS</v>
          </cell>
          <cell r="B4437">
            <v>0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  <cell r="G4437">
            <v>0</v>
          </cell>
          <cell r="H4437">
            <v>0</v>
          </cell>
          <cell r="I4437">
            <v>0</v>
          </cell>
          <cell r="J4437">
            <v>0</v>
          </cell>
          <cell r="K4437">
            <v>0</v>
          </cell>
        </row>
        <row r="4438">
          <cell r="A4438" t="str">
            <v>VILA MARIA-RS</v>
          </cell>
          <cell r="B4438">
            <v>0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  <cell r="H4438">
            <v>0</v>
          </cell>
          <cell r="I4438">
            <v>0</v>
          </cell>
          <cell r="J4438">
            <v>0</v>
          </cell>
          <cell r="K4438">
            <v>0</v>
          </cell>
        </row>
        <row r="4439">
          <cell r="A4439" t="str">
            <v>VILA NOVA DO SUL-RS</v>
          </cell>
          <cell r="B4439">
            <v>0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  <cell r="G4439">
            <v>0</v>
          </cell>
          <cell r="H4439">
            <v>0</v>
          </cell>
          <cell r="I4439">
            <v>0</v>
          </cell>
          <cell r="J4439">
            <v>0</v>
          </cell>
          <cell r="K4439">
            <v>0</v>
          </cell>
        </row>
        <row r="4440">
          <cell r="A4440" t="str">
            <v>VISTA ALEGRE DO PRATA-RS</v>
          </cell>
          <cell r="B4440">
            <v>0</v>
          </cell>
          <cell r="C4440">
            <v>0</v>
          </cell>
          <cell r="D4440">
            <v>0</v>
          </cell>
          <cell r="E4440">
            <v>0</v>
          </cell>
          <cell r="F4440">
            <v>0</v>
          </cell>
          <cell r="G4440">
            <v>0</v>
          </cell>
          <cell r="H4440">
            <v>0</v>
          </cell>
          <cell r="I4440">
            <v>0</v>
          </cell>
          <cell r="J4440">
            <v>0</v>
          </cell>
          <cell r="K4440">
            <v>0</v>
          </cell>
        </row>
        <row r="4441">
          <cell r="A4441" t="str">
            <v>VISTA ALEGRE-RS</v>
          </cell>
          <cell r="B4441">
            <v>0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  <cell r="G4441">
            <v>0</v>
          </cell>
          <cell r="H4441">
            <v>0</v>
          </cell>
          <cell r="I4441">
            <v>0</v>
          </cell>
          <cell r="J4441">
            <v>0</v>
          </cell>
          <cell r="K4441">
            <v>0</v>
          </cell>
        </row>
        <row r="4442">
          <cell r="A4442" t="str">
            <v>VISTA GAUCHA-RS</v>
          </cell>
          <cell r="B4442">
            <v>0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  <cell r="G4442">
            <v>0</v>
          </cell>
          <cell r="H4442">
            <v>0</v>
          </cell>
          <cell r="I4442">
            <v>0</v>
          </cell>
          <cell r="J4442">
            <v>0</v>
          </cell>
          <cell r="K4442">
            <v>0</v>
          </cell>
        </row>
        <row r="4443">
          <cell r="A4443" t="str">
            <v>VITORIA DAS MISSOES-RS</v>
          </cell>
          <cell r="B4443">
            <v>0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  <cell r="G4443">
            <v>0</v>
          </cell>
          <cell r="H4443">
            <v>0</v>
          </cell>
          <cell r="I4443">
            <v>0</v>
          </cell>
          <cell r="J4443">
            <v>0</v>
          </cell>
          <cell r="K4443">
            <v>0</v>
          </cell>
        </row>
        <row r="4444">
          <cell r="A4444" t="str">
            <v>WESTFALIA-RS</v>
          </cell>
          <cell r="B4444">
            <v>0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  <cell r="G4444">
            <v>0</v>
          </cell>
          <cell r="H4444">
            <v>0</v>
          </cell>
          <cell r="I4444">
            <v>0</v>
          </cell>
          <cell r="J4444">
            <v>0</v>
          </cell>
          <cell r="K4444">
            <v>0</v>
          </cell>
        </row>
        <row r="4445">
          <cell r="A4445" t="str">
            <v>XANGRI-LA-RS</v>
          </cell>
          <cell r="B4445">
            <v>0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  <cell r="G4445">
            <v>0</v>
          </cell>
          <cell r="H4445">
            <v>0</v>
          </cell>
          <cell r="I4445">
            <v>0</v>
          </cell>
          <cell r="J4445">
            <v>0</v>
          </cell>
          <cell r="K4445">
            <v>0</v>
          </cell>
        </row>
        <row r="4446">
          <cell r="A4446" t="str">
            <v>ABDON BATISTA-SC</v>
          </cell>
          <cell r="B4446">
            <v>0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  <cell r="G4446">
            <v>0</v>
          </cell>
          <cell r="H4446">
            <v>0</v>
          </cell>
          <cell r="I4446">
            <v>0</v>
          </cell>
          <cell r="J4446">
            <v>0</v>
          </cell>
          <cell r="K4446">
            <v>0</v>
          </cell>
        </row>
        <row r="4447">
          <cell r="A4447" t="str">
            <v>ABELARDO LUZ-SC</v>
          </cell>
          <cell r="B4447">
            <v>0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  <cell r="G4447">
            <v>0</v>
          </cell>
          <cell r="H4447">
            <v>0</v>
          </cell>
          <cell r="I4447">
            <v>0</v>
          </cell>
          <cell r="J4447">
            <v>0</v>
          </cell>
          <cell r="K4447">
            <v>0</v>
          </cell>
        </row>
        <row r="4448">
          <cell r="A4448" t="str">
            <v>AGROLANDIA-SC</v>
          </cell>
          <cell r="B4448">
            <v>0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  <cell r="G4448">
            <v>0</v>
          </cell>
          <cell r="H4448">
            <v>0</v>
          </cell>
          <cell r="I4448">
            <v>0</v>
          </cell>
          <cell r="J4448">
            <v>0</v>
          </cell>
          <cell r="K4448">
            <v>0</v>
          </cell>
        </row>
        <row r="4449">
          <cell r="A4449" t="str">
            <v>AGRONOMICA-SC</v>
          </cell>
          <cell r="B4449">
            <v>0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  <cell r="G4449">
            <v>0</v>
          </cell>
          <cell r="H4449">
            <v>0</v>
          </cell>
          <cell r="I4449">
            <v>0</v>
          </cell>
          <cell r="J4449">
            <v>0</v>
          </cell>
          <cell r="K4449">
            <v>0</v>
          </cell>
        </row>
        <row r="4450">
          <cell r="A4450" t="str">
            <v>AGUA DOCE-SC</v>
          </cell>
          <cell r="B4450">
            <v>0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  <cell r="G4450">
            <v>0</v>
          </cell>
          <cell r="H4450">
            <v>0</v>
          </cell>
          <cell r="I4450">
            <v>0</v>
          </cell>
          <cell r="J4450">
            <v>0</v>
          </cell>
          <cell r="K4450">
            <v>0</v>
          </cell>
        </row>
        <row r="4451">
          <cell r="A4451" t="str">
            <v>AGUAS DE CHAPECO-SC</v>
          </cell>
          <cell r="B4451">
            <v>0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  <cell r="G4451">
            <v>0</v>
          </cell>
          <cell r="H4451">
            <v>0</v>
          </cell>
          <cell r="I4451">
            <v>0</v>
          </cell>
          <cell r="J4451">
            <v>0</v>
          </cell>
          <cell r="K4451">
            <v>0</v>
          </cell>
        </row>
        <row r="4452">
          <cell r="A4452" t="str">
            <v>AGUAS FRIAS-SC</v>
          </cell>
          <cell r="B4452">
            <v>0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  <cell r="G4452">
            <v>0</v>
          </cell>
          <cell r="H4452">
            <v>0</v>
          </cell>
          <cell r="I4452">
            <v>0</v>
          </cell>
          <cell r="J4452">
            <v>0</v>
          </cell>
          <cell r="K4452">
            <v>0</v>
          </cell>
        </row>
        <row r="4453">
          <cell r="A4453" t="str">
            <v>AGUAS MORNAS-SC</v>
          </cell>
          <cell r="B4453">
            <v>0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  <cell r="G4453">
            <v>0</v>
          </cell>
          <cell r="H4453">
            <v>0</v>
          </cell>
          <cell r="I4453">
            <v>0</v>
          </cell>
          <cell r="J4453">
            <v>0</v>
          </cell>
          <cell r="K4453">
            <v>0</v>
          </cell>
        </row>
        <row r="4454">
          <cell r="A4454" t="str">
            <v>ALFREDO WAGNER-SC</v>
          </cell>
          <cell r="B4454">
            <v>0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  <cell r="G4454">
            <v>0</v>
          </cell>
          <cell r="H4454">
            <v>0</v>
          </cell>
          <cell r="I4454">
            <v>0</v>
          </cell>
          <cell r="J4454">
            <v>0</v>
          </cell>
          <cell r="K4454">
            <v>0</v>
          </cell>
        </row>
        <row r="4455">
          <cell r="A4455" t="str">
            <v>ALTO BELA VISTA-SC</v>
          </cell>
          <cell r="B4455">
            <v>0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  <cell r="G4455">
            <v>0</v>
          </cell>
          <cell r="H4455">
            <v>0</v>
          </cell>
          <cell r="I4455">
            <v>0</v>
          </cell>
          <cell r="J4455">
            <v>0</v>
          </cell>
          <cell r="K4455">
            <v>0</v>
          </cell>
        </row>
        <row r="4456">
          <cell r="A4456" t="str">
            <v>ANCHIETA-SC</v>
          </cell>
          <cell r="B4456">
            <v>0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  <cell r="G4456">
            <v>0</v>
          </cell>
          <cell r="H4456">
            <v>0</v>
          </cell>
          <cell r="I4456">
            <v>0</v>
          </cell>
          <cell r="J4456">
            <v>0</v>
          </cell>
          <cell r="K4456">
            <v>0</v>
          </cell>
        </row>
        <row r="4457">
          <cell r="A4457" t="str">
            <v>ANGELINA-SC</v>
          </cell>
          <cell r="B4457">
            <v>0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  <cell r="G4457">
            <v>0</v>
          </cell>
          <cell r="H4457">
            <v>0</v>
          </cell>
          <cell r="I4457">
            <v>0</v>
          </cell>
          <cell r="J4457">
            <v>0</v>
          </cell>
          <cell r="K4457">
            <v>0</v>
          </cell>
        </row>
        <row r="4458">
          <cell r="A4458" t="str">
            <v>ANITA GARIBALDI-SC</v>
          </cell>
          <cell r="B4458">
            <v>0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  <cell r="G4458">
            <v>0</v>
          </cell>
          <cell r="H4458">
            <v>0</v>
          </cell>
          <cell r="I4458">
            <v>0</v>
          </cell>
          <cell r="J4458">
            <v>0</v>
          </cell>
          <cell r="K4458">
            <v>0</v>
          </cell>
        </row>
        <row r="4459">
          <cell r="A4459" t="str">
            <v>ANITAPOLIS-SC</v>
          </cell>
          <cell r="B4459">
            <v>0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  <cell r="G4459">
            <v>0</v>
          </cell>
          <cell r="H4459">
            <v>0</v>
          </cell>
          <cell r="I4459">
            <v>0</v>
          </cell>
          <cell r="J4459">
            <v>0</v>
          </cell>
          <cell r="K4459">
            <v>0</v>
          </cell>
        </row>
        <row r="4460">
          <cell r="A4460" t="str">
            <v>ANTONIO CARLOS-SC</v>
          </cell>
          <cell r="B4460">
            <v>0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  <cell r="G4460">
            <v>0</v>
          </cell>
          <cell r="H4460">
            <v>0</v>
          </cell>
          <cell r="I4460">
            <v>0</v>
          </cell>
          <cell r="J4460">
            <v>0</v>
          </cell>
          <cell r="K4460">
            <v>0</v>
          </cell>
        </row>
        <row r="4461">
          <cell r="A4461" t="str">
            <v>APIUNA-SC</v>
          </cell>
          <cell r="B4461">
            <v>0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>
            <v>0</v>
          </cell>
          <cell r="H4461">
            <v>0</v>
          </cell>
          <cell r="I4461">
            <v>0</v>
          </cell>
          <cell r="J4461">
            <v>0</v>
          </cell>
          <cell r="K4461">
            <v>0</v>
          </cell>
        </row>
        <row r="4462">
          <cell r="A4462" t="str">
            <v>ARABUTA-SC</v>
          </cell>
          <cell r="B4462">
            <v>0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  <cell r="G4462">
            <v>0</v>
          </cell>
          <cell r="H4462">
            <v>0</v>
          </cell>
          <cell r="I4462">
            <v>0</v>
          </cell>
          <cell r="J4462">
            <v>0</v>
          </cell>
          <cell r="K4462">
            <v>0</v>
          </cell>
        </row>
        <row r="4463">
          <cell r="A4463" t="str">
            <v>ARAQUARI-SC</v>
          </cell>
          <cell r="B4463">
            <v>0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  <cell r="G4463">
            <v>0</v>
          </cell>
          <cell r="H4463">
            <v>186421.65</v>
          </cell>
          <cell r="I4463">
            <v>266362.86</v>
          </cell>
          <cell r="J4463">
            <v>33050.019999999997</v>
          </cell>
          <cell r="K4463">
            <v>485834.53</v>
          </cell>
        </row>
        <row r="4464">
          <cell r="A4464" t="str">
            <v>ARARANGUA-SC</v>
          </cell>
          <cell r="B4464">
            <v>0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  <cell r="G4464">
            <v>0</v>
          </cell>
          <cell r="H4464">
            <v>0</v>
          </cell>
          <cell r="I4464">
            <v>0</v>
          </cell>
          <cell r="J4464">
            <v>0</v>
          </cell>
          <cell r="K4464">
            <v>0</v>
          </cell>
        </row>
        <row r="4465">
          <cell r="A4465" t="str">
            <v>ARMAZEM-SC</v>
          </cell>
          <cell r="B4465">
            <v>0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  <cell r="G4465">
            <v>0</v>
          </cell>
          <cell r="H4465">
            <v>0</v>
          </cell>
          <cell r="I4465">
            <v>0</v>
          </cell>
          <cell r="J4465">
            <v>0</v>
          </cell>
          <cell r="K4465">
            <v>0</v>
          </cell>
        </row>
        <row r="4466">
          <cell r="A4466" t="str">
            <v>ARROIO TRINTA-SC</v>
          </cell>
          <cell r="B4466">
            <v>0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  <cell r="G4466">
            <v>0</v>
          </cell>
          <cell r="H4466">
            <v>0</v>
          </cell>
          <cell r="I4466">
            <v>0</v>
          </cell>
          <cell r="J4466">
            <v>0</v>
          </cell>
          <cell r="K4466">
            <v>0</v>
          </cell>
        </row>
        <row r="4467">
          <cell r="A4467" t="str">
            <v>ARVOREDO-SC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  <cell r="G4467">
            <v>0</v>
          </cell>
          <cell r="H4467">
            <v>0</v>
          </cell>
          <cell r="I4467">
            <v>0</v>
          </cell>
          <cell r="J4467">
            <v>0</v>
          </cell>
          <cell r="K4467">
            <v>0</v>
          </cell>
        </row>
        <row r="4468">
          <cell r="A4468" t="str">
            <v>ASCURRA-SC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  <cell r="G4468">
            <v>0</v>
          </cell>
          <cell r="H4468">
            <v>0</v>
          </cell>
          <cell r="I4468">
            <v>0</v>
          </cell>
          <cell r="J4468">
            <v>0</v>
          </cell>
          <cell r="K4468">
            <v>0</v>
          </cell>
        </row>
        <row r="4469">
          <cell r="A4469" t="str">
            <v>ATALANTA-SC</v>
          </cell>
          <cell r="B4469">
            <v>0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  <cell r="G4469">
            <v>0</v>
          </cell>
          <cell r="H4469">
            <v>0</v>
          </cell>
          <cell r="I4469">
            <v>0</v>
          </cell>
          <cell r="J4469">
            <v>0</v>
          </cell>
          <cell r="K4469">
            <v>0</v>
          </cell>
        </row>
        <row r="4470">
          <cell r="A4470" t="str">
            <v>AURORA-SC</v>
          </cell>
          <cell r="B4470">
            <v>0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  <cell r="G4470">
            <v>0</v>
          </cell>
          <cell r="H4470">
            <v>0</v>
          </cell>
          <cell r="I4470">
            <v>0</v>
          </cell>
          <cell r="J4470">
            <v>0</v>
          </cell>
          <cell r="K4470">
            <v>0</v>
          </cell>
        </row>
        <row r="4471">
          <cell r="A4471" t="str">
            <v>BALNEARIO ARROIO DO SILVA-SC</v>
          </cell>
          <cell r="B4471">
            <v>0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  <cell r="G4471">
            <v>0</v>
          </cell>
          <cell r="H4471">
            <v>0</v>
          </cell>
          <cell r="I4471">
            <v>0</v>
          </cell>
          <cell r="J4471">
            <v>0</v>
          </cell>
          <cell r="K4471">
            <v>0</v>
          </cell>
        </row>
        <row r="4472">
          <cell r="A4472" t="str">
            <v>BALNEARIO BARRA DO SUL-SC</v>
          </cell>
          <cell r="B4472">
            <v>0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  <cell r="G4472">
            <v>0</v>
          </cell>
          <cell r="H4472">
            <v>186421.65</v>
          </cell>
          <cell r="I4472">
            <v>266362.86</v>
          </cell>
          <cell r="J4472">
            <v>33050.019999999997</v>
          </cell>
          <cell r="K4472">
            <v>485834.53</v>
          </cell>
        </row>
        <row r="4473">
          <cell r="A4473" t="str">
            <v>BALNEARIO CAMBORIU-SC</v>
          </cell>
          <cell r="B4473">
            <v>0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  <cell r="H4473">
            <v>0</v>
          </cell>
          <cell r="I4473">
            <v>0</v>
          </cell>
          <cell r="J4473">
            <v>0</v>
          </cell>
          <cell r="K4473">
            <v>0</v>
          </cell>
        </row>
        <row r="4474">
          <cell r="A4474" t="str">
            <v>BALNEARIO GAIVOTA-SC</v>
          </cell>
          <cell r="B4474">
            <v>0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  <cell r="G4474">
            <v>0</v>
          </cell>
          <cell r="H4474">
            <v>0</v>
          </cell>
          <cell r="I4474">
            <v>0</v>
          </cell>
          <cell r="J4474">
            <v>0</v>
          </cell>
          <cell r="K4474">
            <v>0</v>
          </cell>
        </row>
        <row r="4475">
          <cell r="A4475" t="str">
            <v>BANDEIRANTE-SC</v>
          </cell>
          <cell r="B4475">
            <v>0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  <cell r="G4475">
            <v>0</v>
          </cell>
          <cell r="H4475">
            <v>0</v>
          </cell>
          <cell r="I4475">
            <v>0</v>
          </cell>
          <cell r="J4475">
            <v>0</v>
          </cell>
          <cell r="K4475">
            <v>0</v>
          </cell>
        </row>
        <row r="4476">
          <cell r="A4476" t="str">
            <v>BARRA BONITA-SC</v>
          </cell>
          <cell r="B4476">
            <v>0</v>
          </cell>
          <cell r="C4476">
            <v>0</v>
          </cell>
          <cell r="D4476">
            <v>0</v>
          </cell>
          <cell r="E4476">
            <v>0</v>
          </cell>
          <cell r="F4476">
            <v>0</v>
          </cell>
          <cell r="G4476">
            <v>0</v>
          </cell>
          <cell r="H4476">
            <v>0</v>
          </cell>
          <cell r="I4476">
            <v>0</v>
          </cell>
          <cell r="J4476">
            <v>0</v>
          </cell>
          <cell r="K4476">
            <v>0</v>
          </cell>
        </row>
        <row r="4477">
          <cell r="A4477" t="str">
            <v>BARRA VELHA-SC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  <cell r="G4477">
            <v>0</v>
          </cell>
          <cell r="H4477">
            <v>0</v>
          </cell>
          <cell r="I4477">
            <v>0</v>
          </cell>
          <cell r="J4477">
            <v>0</v>
          </cell>
          <cell r="K4477">
            <v>0</v>
          </cell>
        </row>
        <row r="4478">
          <cell r="A4478" t="str">
            <v>BELA VISTA DO TOLDO-SC</v>
          </cell>
          <cell r="B4478">
            <v>0</v>
          </cell>
          <cell r="C4478">
            <v>0</v>
          </cell>
          <cell r="D4478">
            <v>0</v>
          </cell>
          <cell r="E4478">
            <v>0</v>
          </cell>
          <cell r="F4478">
            <v>0</v>
          </cell>
          <cell r="G4478">
            <v>0</v>
          </cell>
          <cell r="H4478">
            <v>0</v>
          </cell>
          <cell r="I4478">
            <v>0</v>
          </cell>
          <cell r="J4478">
            <v>0</v>
          </cell>
          <cell r="K4478">
            <v>0</v>
          </cell>
        </row>
        <row r="4479">
          <cell r="A4479" t="str">
            <v>BELMONTE-SC</v>
          </cell>
          <cell r="B4479">
            <v>0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  <cell r="G4479">
            <v>0</v>
          </cell>
          <cell r="H4479">
            <v>0</v>
          </cell>
          <cell r="I4479">
            <v>0</v>
          </cell>
          <cell r="J4479">
            <v>0</v>
          </cell>
          <cell r="K4479">
            <v>0</v>
          </cell>
        </row>
        <row r="4480">
          <cell r="A4480" t="str">
            <v>BENEDITO NOVO-SC</v>
          </cell>
          <cell r="B4480">
            <v>0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  <cell r="G4480">
            <v>0</v>
          </cell>
          <cell r="H4480">
            <v>0</v>
          </cell>
          <cell r="I4480">
            <v>0</v>
          </cell>
          <cell r="J4480">
            <v>0</v>
          </cell>
          <cell r="K4480">
            <v>0</v>
          </cell>
        </row>
        <row r="4481">
          <cell r="A4481" t="str">
            <v>BIGUACU-SC</v>
          </cell>
          <cell r="B4481">
            <v>0</v>
          </cell>
          <cell r="C4481">
            <v>0</v>
          </cell>
          <cell r="D4481">
            <v>0</v>
          </cell>
          <cell r="E4481">
            <v>0</v>
          </cell>
          <cell r="F4481">
            <v>0</v>
          </cell>
          <cell r="G4481">
            <v>0</v>
          </cell>
          <cell r="H4481">
            <v>0</v>
          </cell>
          <cell r="I4481">
            <v>0</v>
          </cell>
          <cell r="J4481">
            <v>0</v>
          </cell>
          <cell r="K4481">
            <v>0</v>
          </cell>
        </row>
        <row r="4482">
          <cell r="A4482" t="str">
            <v>BLUMENAU-SC</v>
          </cell>
          <cell r="B4482">
            <v>0</v>
          </cell>
          <cell r="C4482">
            <v>0</v>
          </cell>
          <cell r="D4482">
            <v>0</v>
          </cell>
          <cell r="E4482">
            <v>0</v>
          </cell>
          <cell r="F4482">
            <v>0</v>
          </cell>
          <cell r="G4482">
            <v>0</v>
          </cell>
          <cell r="H4482">
            <v>0</v>
          </cell>
          <cell r="I4482">
            <v>0</v>
          </cell>
          <cell r="J4482">
            <v>0</v>
          </cell>
          <cell r="K4482">
            <v>0</v>
          </cell>
        </row>
        <row r="4483">
          <cell r="A4483" t="str">
            <v>BOCAINA DO SUL-SC</v>
          </cell>
          <cell r="B4483">
            <v>0</v>
          </cell>
          <cell r="C4483">
            <v>0</v>
          </cell>
          <cell r="D4483">
            <v>0</v>
          </cell>
          <cell r="E4483">
            <v>0</v>
          </cell>
          <cell r="F4483">
            <v>0</v>
          </cell>
          <cell r="G4483">
            <v>0</v>
          </cell>
          <cell r="H4483">
            <v>0</v>
          </cell>
          <cell r="I4483">
            <v>0</v>
          </cell>
          <cell r="J4483">
            <v>0</v>
          </cell>
          <cell r="K4483">
            <v>0</v>
          </cell>
        </row>
        <row r="4484">
          <cell r="A4484" t="str">
            <v>BOM JARDIM DA SERRA-SC</v>
          </cell>
          <cell r="B4484">
            <v>0</v>
          </cell>
          <cell r="C4484">
            <v>0</v>
          </cell>
          <cell r="D4484">
            <v>0</v>
          </cell>
          <cell r="E4484">
            <v>0</v>
          </cell>
          <cell r="F4484">
            <v>0</v>
          </cell>
          <cell r="G4484">
            <v>0</v>
          </cell>
          <cell r="H4484">
            <v>0</v>
          </cell>
          <cell r="I4484">
            <v>0</v>
          </cell>
          <cell r="J4484">
            <v>0</v>
          </cell>
          <cell r="K4484">
            <v>0</v>
          </cell>
        </row>
        <row r="4485">
          <cell r="A4485" t="str">
            <v>BOM JESUS DO OESTE-SC</v>
          </cell>
          <cell r="B4485">
            <v>0</v>
          </cell>
          <cell r="C4485">
            <v>0</v>
          </cell>
          <cell r="D4485">
            <v>0</v>
          </cell>
          <cell r="E4485">
            <v>0</v>
          </cell>
          <cell r="F4485">
            <v>0</v>
          </cell>
          <cell r="G4485">
            <v>0</v>
          </cell>
          <cell r="H4485">
            <v>0</v>
          </cell>
          <cell r="I4485">
            <v>0</v>
          </cell>
          <cell r="J4485">
            <v>0</v>
          </cell>
          <cell r="K4485">
            <v>0</v>
          </cell>
        </row>
        <row r="4486">
          <cell r="A4486" t="str">
            <v>BOM JESUS-SC</v>
          </cell>
          <cell r="B4486">
            <v>0</v>
          </cell>
          <cell r="C4486">
            <v>0</v>
          </cell>
          <cell r="D4486">
            <v>0</v>
          </cell>
          <cell r="E4486">
            <v>0</v>
          </cell>
          <cell r="F4486">
            <v>0</v>
          </cell>
          <cell r="G4486">
            <v>0</v>
          </cell>
          <cell r="H4486">
            <v>0</v>
          </cell>
          <cell r="I4486">
            <v>0</v>
          </cell>
          <cell r="J4486">
            <v>0</v>
          </cell>
          <cell r="K4486">
            <v>0</v>
          </cell>
        </row>
        <row r="4487">
          <cell r="A4487" t="str">
            <v>BOM RETIRO-SC</v>
          </cell>
          <cell r="B4487">
            <v>0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  <cell r="G4487">
            <v>0</v>
          </cell>
          <cell r="H4487">
            <v>0</v>
          </cell>
          <cell r="I4487">
            <v>0</v>
          </cell>
          <cell r="J4487">
            <v>0</v>
          </cell>
          <cell r="K4487">
            <v>0</v>
          </cell>
        </row>
        <row r="4488">
          <cell r="A4488" t="str">
            <v>BOMBINHAS-SC</v>
          </cell>
          <cell r="B4488">
            <v>0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  <cell r="G4488">
            <v>0</v>
          </cell>
          <cell r="H4488">
            <v>0</v>
          </cell>
          <cell r="I4488">
            <v>0</v>
          </cell>
          <cell r="J4488">
            <v>0</v>
          </cell>
          <cell r="K4488">
            <v>0</v>
          </cell>
        </row>
        <row r="4489">
          <cell r="A4489" t="str">
            <v>BOTUVERA-SC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  <cell r="H4489">
            <v>0</v>
          </cell>
          <cell r="I4489">
            <v>0</v>
          </cell>
          <cell r="J4489">
            <v>0</v>
          </cell>
          <cell r="K4489">
            <v>0</v>
          </cell>
        </row>
        <row r="4490">
          <cell r="A4490" t="str">
            <v>BRACO DO NORTE-SC</v>
          </cell>
          <cell r="B4490">
            <v>0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  <cell r="G4490">
            <v>0</v>
          </cell>
          <cell r="H4490">
            <v>0</v>
          </cell>
          <cell r="I4490">
            <v>0</v>
          </cell>
          <cell r="J4490">
            <v>0</v>
          </cell>
          <cell r="K4490">
            <v>0</v>
          </cell>
        </row>
        <row r="4491">
          <cell r="A4491" t="str">
            <v>BRACO DO TROMBUDO-SC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  <cell r="G4491">
            <v>0</v>
          </cell>
          <cell r="H4491">
            <v>0</v>
          </cell>
          <cell r="I4491">
            <v>0</v>
          </cell>
          <cell r="J4491">
            <v>0</v>
          </cell>
          <cell r="K4491">
            <v>0</v>
          </cell>
        </row>
        <row r="4492">
          <cell r="A4492" t="str">
            <v>BRUNOPOLIS-SC</v>
          </cell>
          <cell r="B4492">
            <v>0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  <cell r="G4492">
            <v>0</v>
          </cell>
          <cell r="H4492">
            <v>0</v>
          </cell>
          <cell r="I4492">
            <v>0</v>
          </cell>
          <cell r="J4492">
            <v>0</v>
          </cell>
          <cell r="K4492">
            <v>0</v>
          </cell>
        </row>
        <row r="4493">
          <cell r="A4493" t="str">
            <v>BRUSQUE-SC</v>
          </cell>
          <cell r="B4493">
            <v>0</v>
          </cell>
          <cell r="C4493">
            <v>20809.21</v>
          </cell>
          <cell r="D4493">
            <v>29116.49</v>
          </cell>
          <cell r="E4493">
            <v>3624.54</v>
          </cell>
          <cell r="F4493">
            <v>53550.239999999998</v>
          </cell>
          <cell r="G4493">
            <v>0</v>
          </cell>
          <cell r="H4493">
            <v>225.2</v>
          </cell>
          <cell r="I4493">
            <v>321.86</v>
          </cell>
          <cell r="J4493">
            <v>39.840000000000003</v>
          </cell>
          <cell r="K4493">
            <v>586.9</v>
          </cell>
        </row>
        <row r="4494">
          <cell r="A4494" t="str">
            <v>CACADOR-SC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  <cell r="F4494">
            <v>0</v>
          </cell>
          <cell r="G4494">
            <v>0</v>
          </cell>
          <cell r="H4494">
            <v>0</v>
          </cell>
          <cell r="I4494">
            <v>0</v>
          </cell>
          <cell r="J4494">
            <v>0</v>
          </cell>
          <cell r="K4494">
            <v>0</v>
          </cell>
        </row>
        <row r="4495">
          <cell r="A4495" t="str">
            <v>CAIBI-SC</v>
          </cell>
          <cell r="B4495">
            <v>0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  <cell r="H4495">
            <v>0</v>
          </cell>
          <cell r="I4495">
            <v>0</v>
          </cell>
          <cell r="J4495">
            <v>0</v>
          </cell>
          <cell r="K4495">
            <v>0</v>
          </cell>
        </row>
        <row r="4496">
          <cell r="A4496" t="str">
            <v>CALMON-SC</v>
          </cell>
          <cell r="B4496">
            <v>0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  <cell r="G4496">
            <v>0</v>
          </cell>
          <cell r="H4496">
            <v>0</v>
          </cell>
          <cell r="I4496">
            <v>0</v>
          </cell>
          <cell r="J4496">
            <v>0</v>
          </cell>
          <cell r="K4496">
            <v>0</v>
          </cell>
        </row>
        <row r="4497">
          <cell r="A4497" t="str">
            <v>CAMBORIU-SC</v>
          </cell>
          <cell r="B4497">
            <v>0</v>
          </cell>
          <cell r="C4497">
            <v>0</v>
          </cell>
          <cell r="D4497">
            <v>0</v>
          </cell>
          <cell r="E4497">
            <v>0</v>
          </cell>
          <cell r="F4497">
            <v>0</v>
          </cell>
          <cell r="G4497">
            <v>0</v>
          </cell>
          <cell r="H4497">
            <v>0</v>
          </cell>
          <cell r="I4497">
            <v>0</v>
          </cell>
          <cell r="J4497">
            <v>0</v>
          </cell>
          <cell r="K4497">
            <v>0</v>
          </cell>
        </row>
        <row r="4498">
          <cell r="A4498" t="str">
            <v>CAMPO ALEGRE-SC</v>
          </cell>
          <cell r="B4498">
            <v>0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  <cell r="G4498">
            <v>0</v>
          </cell>
          <cell r="H4498">
            <v>0</v>
          </cell>
          <cell r="I4498">
            <v>0</v>
          </cell>
          <cell r="J4498">
            <v>0</v>
          </cell>
          <cell r="K4498">
            <v>0</v>
          </cell>
        </row>
        <row r="4499">
          <cell r="A4499" t="str">
            <v>CAMPO BELO DO SUL-SC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  <cell r="G4499">
            <v>0</v>
          </cell>
          <cell r="H4499">
            <v>0</v>
          </cell>
          <cell r="I4499">
            <v>0</v>
          </cell>
          <cell r="J4499">
            <v>0</v>
          </cell>
          <cell r="K4499">
            <v>0</v>
          </cell>
        </row>
        <row r="4500">
          <cell r="A4500" t="str">
            <v>CAMPO ERE-SC</v>
          </cell>
          <cell r="B4500">
            <v>0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  <cell r="G4500">
            <v>0</v>
          </cell>
          <cell r="H4500">
            <v>0</v>
          </cell>
          <cell r="I4500">
            <v>0</v>
          </cell>
          <cell r="J4500">
            <v>0</v>
          </cell>
          <cell r="K4500">
            <v>0</v>
          </cell>
        </row>
        <row r="4501">
          <cell r="A4501" t="str">
            <v>CAMPOS NOVOS-SC</v>
          </cell>
          <cell r="B4501">
            <v>0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>
            <v>0</v>
          </cell>
          <cell r="H4501">
            <v>0</v>
          </cell>
          <cell r="I4501">
            <v>0</v>
          </cell>
          <cell r="J4501">
            <v>0</v>
          </cell>
          <cell r="K4501">
            <v>0</v>
          </cell>
        </row>
        <row r="4502">
          <cell r="A4502" t="str">
            <v>CANELINHA-SC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  <cell r="G4502">
            <v>0</v>
          </cell>
          <cell r="H4502">
            <v>0</v>
          </cell>
          <cell r="I4502">
            <v>0</v>
          </cell>
          <cell r="J4502">
            <v>0</v>
          </cell>
          <cell r="K4502">
            <v>0</v>
          </cell>
        </row>
        <row r="4503">
          <cell r="A4503" t="str">
            <v>CANOINHAS-SC</v>
          </cell>
          <cell r="B4503">
            <v>0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  <cell r="G4503">
            <v>0</v>
          </cell>
          <cell r="H4503">
            <v>0</v>
          </cell>
          <cell r="I4503">
            <v>0</v>
          </cell>
          <cell r="J4503">
            <v>0</v>
          </cell>
          <cell r="K4503">
            <v>0</v>
          </cell>
        </row>
        <row r="4504">
          <cell r="A4504" t="str">
            <v>CAPAO ALTO-SC</v>
          </cell>
          <cell r="B4504">
            <v>0</v>
          </cell>
          <cell r="C4504">
            <v>0</v>
          </cell>
          <cell r="D4504">
            <v>0</v>
          </cell>
          <cell r="E4504">
            <v>0</v>
          </cell>
          <cell r="F4504">
            <v>0</v>
          </cell>
          <cell r="G4504">
            <v>0</v>
          </cell>
          <cell r="H4504">
            <v>0</v>
          </cell>
          <cell r="I4504">
            <v>0</v>
          </cell>
          <cell r="J4504">
            <v>0</v>
          </cell>
          <cell r="K4504">
            <v>0</v>
          </cell>
        </row>
        <row r="4505">
          <cell r="A4505" t="str">
            <v>CAPINZAL-SC</v>
          </cell>
          <cell r="B4505">
            <v>0</v>
          </cell>
          <cell r="C4505">
            <v>0</v>
          </cell>
          <cell r="D4505">
            <v>0</v>
          </cell>
          <cell r="E4505">
            <v>0</v>
          </cell>
          <cell r="F4505">
            <v>0</v>
          </cell>
          <cell r="G4505">
            <v>0</v>
          </cell>
          <cell r="H4505">
            <v>0</v>
          </cell>
          <cell r="I4505">
            <v>0</v>
          </cell>
          <cell r="J4505">
            <v>0</v>
          </cell>
          <cell r="K4505">
            <v>0</v>
          </cell>
        </row>
        <row r="4506">
          <cell r="A4506" t="str">
            <v>CAPIVARI DE BAIXO-SC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  <cell r="F4506">
            <v>0</v>
          </cell>
          <cell r="G4506">
            <v>0</v>
          </cell>
          <cell r="H4506">
            <v>0</v>
          </cell>
          <cell r="I4506">
            <v>0</v>
          </cell>
          <cell r="J4506">
            <v>0</v>
          </cell>
          <cell r="K4506">
            <v>0</v>
          </cell>
        </row>
        <row r="4507">
          <cell r="A4507" t="str">
            <v>CATANDUVAS-SC</v>
          </cell>
          <cell r="B4507">
            <v>0</v>
          </cell>
          <cell r="C4507">
            <v>0</v>
          </cell>
          <cell r="D4507">
            <v>0</v>
          </cell>
          <cell r="E4507">
            <v>0</v>
          </cell>
          <cell r="F4507">
            <v>0</v>
          </cell>
          <cell r="G4507">
            <v>0</v>
          </cell>
          <cell r="H4507">
            <v>0</v>
          </cell>
          <cell r="I4507">
            <v>0</v>
          </cell>
          <cell r="J4507">
            <v>0</v>
          </cell>
          <cell r="K4507">
            <v>0</v>
          </cell>
        </row>
        <row r="4508">
          <cell r="A4508" t="str">
            <v>CAXAMBU DO SUL-SC</v>
          </cell>
          <cell r="B4508">
            <v>0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  <cell r="G4508">
            <v>0</v>
          </cell>
          <cell r="H4508">
            <v>0</v>
          </cell>
          <cell r="I4508">
            <v>0</v>
          </cell>
          <cell r="J4508">
            <v>0</v>
          </cell>
          <cell r="K4508">
            <v>0</v>
          </cell>
        </row>
        <row r="4509">
          <cell r="A4509" t="str">
            <v>CELSO RAMOS-SC</v>
          </cell>
          <cell r="B4509">
            <v>0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  <cell r="G4509">
            <v>0</v>
          </cell>
          <cell r="H4509">
            <v>0</v>
          </cell>
          <cell r="I4509">
            <v>0</v>
          </cell>
          <cell r="J4509">
            <v>0</v>
          </cell>
          <cell r="K4509">
            <v>0</v>
          </cell>
        </row>
        <row r="4510">
          <cell r="A4510" t="str">
            <v>CERRO NEGRO-SC</v>
          </cell>
          <cell r="B4510">
            <v>0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  <cell r="G4510">
            <v>0</v>
          </cell>
          <cell r="H4510">
            <v>0</v>
          </cell>
          <cell r="I4510">
            <v>0</v>
          </cell>
          <cell r="J4510">
            <v>0</v>
          </cell>
          <cell r="K4510">
            <v>0</v>
          </cell>
        </row>
        <row r="4511">
          <cell r="A4511" t="str">
            <v>CHAPADAO DO LAGEADO-SC</v>
          </cell>
          <cell r="B4511">
            <v>0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  <cell r="G4511">
            <v>0</v>
          </cell>
          <cell r="H4511">
            <v>0</v>
          </cell>
          <cell r="I4511">
            <v>0</v>
          </cell>
          <cell r="J4511">
            <v>0</v>
          </cell>
          <cell r="K4511">
            <v>0</v>
          </cell>
        </row>
        <row r="4512">
          <cell r="A4512" t="str">
            <v>CHAPECO-SC</v>
          </cell>
          <cell r="B4512">
            <v>0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  <cell r="G4512">
            <v>0</v>
          </cell>
          <cell r="H4512">
            <v>0</v>
          </cell>
          <cell r="I4512">
            <v>0</v>
          </cell>
          <cell r="J4512">
            <v>0</v>
          </cell>
          <cell r="K4512">
            <v>0</v>
          </cell>
        </row>
        <row r="4513">
          <cell r="A4513" t="str">
            <v>COCAL DO SUL-SC</v>
          </cell>
          <cell r="B4513">
            <v>0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  <cell r="G4513">
            <v>0</v>
          </cell>
          <cell r="H4513">
            <v>0</v>
          </cell>
          <cell r="I4513">
            <v>0</v>
          </cell>
          <cell r="J4513">
            <v>0</v>
          </cell>
          <cell r="K4513">
            <v>0</v>
          </cell>
        </row>
        <row r="4514">
          <cell r="A4514" t="str">
            <v>CONCORDIA-SC</v>
          </cell>
          <cell r="B4514">
            <v>0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  <cell r="G4514">
            <v>0</v>
          </cell>
          <cell r="H4514">
            <v>0</v>
          </cell>
          <cell r="I4514">
            <v>0</v>
          </cell>
          <cell r="J4514">
            <v>0</v>
          </cell>
          <cell r="K4514">
            <v>0</v>
          </cell>
        </row>
        <row r="4515">
          <cell r="A4515" t="str">
            <v>CORDILHEIRA ALTA-SC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  <cell r="G4515">
            <v>0</v>
          </cell>
          <cell r="H4515">
            <v>0</v>
          </cell>
          <cell r="I4515">
            <v>0</v>
          </cell>
          <cell r="J4515">
            <v>0</v>
          </cell>
          <cell r="K4515">
            <v>0</v>
          </cell>
        </row>
        <row r="4516">
          <cell r="A4516" t="str">
            <v>CORONEL FREITAS-SC</v>
          </cell>
          <cell r="B4516">
            <v>0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  <cell r="G4516">
            <v>0</v>
          </cell>
          <cell r="H4516">
            <v>0</v>
          </cell>
          <cell r="I4516">
            <v>0</v>
          </cell>
          <cell r="J4516">
            <v>0</v>
          </cell>
          <cell r="K4516">
            <v>0</v>
          </cell>
        </row>
        <row r="4517">
          <cell r="A4517" t="str">
            <v>CORONEL MARTINS-SC</v>
          </cell>
          <cell r="B4517">
            <v>0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  <cell r="G4517">
            <v>0</v>
          </cell>
          <cell r="H4517">
            <v>0</v>
          </cell>
          <cell r="I4517">
            <v>0</v>
          </cell>
          <cell r="J4517">
            <v>0</v>
          </cell>
          <cell r="K4517">
            <v>0</v>
          </cell>
        </row>
        <row r="4518">
          <cell r="A4518" t="str">
            <v>CORREIA PINTO-SC</v>
          </cell>
          <cell r="B4518">
            <v>0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  <cell r="G4518">
            <v>0</v>
          </cell>
          <cell r="H4518">
            <v>0</v>
          </cell>
          <cell r="I4518">
            <v>0</v>
          </cell>
          <cell r="J4518">
            <v>0</v>
          </cell>
          <cell r="K4518">
            <v>0</v>
          </cell>
        </row>
        <row r="4519">
          <cell r="A4519" t="str">
            <v>CORUPA-SC</v>
          </cell>
          <cell r="B4519">
            <v>0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  <cell r="G4519">
            <v>0</v>
          </cell>
          <cell r="H4519">
            <v>0</v>
          </cell>
          <cell r="I4519">
            <v>0</v>
          </cell>
          <cell r="J4519">
            <v>0</v>
          </cell>
          <cell r="K4519">
            <v>0</v>
          </cell>
        </row>
        <row r="4520">
          <cell r="A4520" t="str">
            <v>CRICIUMA-SC</v>
          </cell>
          <cell r="B4520">
            <v>0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  <cell r="G4520">
            <v>0</v>
          </cell>
          <cell r="H4520">
            <v>0</v>
          </cell>
          <cell r="I4520">
            <v>0</v>
          </cell>
          <cell r="J4520">
            <v>0</v>
          </cell>
          <cell r="K4520">
            <v>0</v>
          </cell>
        </row>
        <row r="4521">
          <cell r="A4521" t="str">
            <v>CUNHA PORA-SC</v>
          </cell>
          <cell r="B4521">
            <v>0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  <cell r="H4521">
            <v>0</v>
          </cell>
          <cell r="I4521">
            <v>0</v>
          </cell>
          <cell r="J4521">
            <v>0</v>
          </cell>
          <cell r="K4521">
            <v>0</v>
          </cell>
        </row>
        <row r="4522">
          <cell r="A4522" t="str">
            <v>CUNHATAI-SC</v>
          </cell>
          <cell r="B4522">
            <v>0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  <cell r="G4522">
            <v>0</v>
          </cell>
          <cell r="H4522">
            <v>0</v>
          </cell>
          <cell r="I4522">
            <v>0</v>
          </cell>
          <cell r="J4522">
            <v>0</v>
          </cell>
          <cell r="K4522">
            <v>0</v>
          </cell>
        </row>
        <row r="4523">
          <cell r="A4523" t="str">
            <v>CURITIBANOS-SC</v>
          </cell>
          <cell r="B4523">
            <v>0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  <cell r="G4523">
            <v>0</v>
          </cell>
          <cell r="H4523">
            <v>0</v>
          </cell>
          <cell r="I4523">
            <v>0</v>
          </cell>
          <cell r="J4523">
            <v>0</v>
          </cell>
          <cell r="K4523">
            <v>0</v>
          </cell>
        </row>
        <row r="4524">
          <cell r="A4524" t="str">
            <v>DESCANSO-SC</v>
          </cell>
          <cell r="B4524">
            <v>0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  <cell r="G4524">
            <v>0</v>
          </cell>
          <cell r="H4524">
            <v>0</v>
          </cell>
          <cell r="I4524">
            <v>0</v>
          </cell>
          <cell r="J4524">
            <v>0</v>
          </cell>
          <cell r="K4524">
            <v>0</v>
          </cell>
        </row>
        <row r="4525">
          <cell r="A4525" t="str">
            <v>DIONISIO CERQUEIRA-SC</v>
          </cell>
          <cell r="B4525">
            <v>0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  <cell r="G4525">
            <v>0</v>
          </cell>
          <cell r="H4525">
            <v>0</v>
          </cell>
          <cell r="I4525">
            <v>0</v>
          </cell>
          <cell r="J4525">
            <v>0</v>
          </cell>
          <cell r="K4525">
            <v>0</v>
          </cell>
        </row>
        <row r="4526">
          <cell r="A4526" t="str">
            <v>DONA EMMA-SC</v>
          </cell>
          <cell r="B4526">
            <v>0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  <cell r="G4526">
            <v>0</v>
          </cell>
          <cell r="H4526">
            <v>0</v>
          </cell>
          <cell r="I4526">
            <v>0</v>
          </cell>
          <cell r="J4526">
            <v>0</v>
          </cell>
          <cell r="K4526">
            <v>0</v>
          </cell>
        </row>
        <row r="4527">
          <cell r="A4527" t="str">
            <v>DOUTOR PEDRINHO-SC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  <cell r="G4527">
            <v>0</v>
          </cell>
          <cell r="H4527">
            <v>0</v>
          </cell>
          <cell r="I4527">
            <v>0</v>
          </cell>
          <cell r="J4527">
            <v>0</v>
          </cell>
          <cell r="K4527">
            <v>0</v>
          </cell>
        </row>
        <row r="4528">
          <cell r="A4528" t="str">
            <v>ENTRE RIOS-SC</v>
          </cell>
          <cell r="B4528">
            <v>0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  <cell r="G4528">
            <v>0</v>
          </cell>
          <cell r="H4528">
            <v>0</v>
          </cell>
          <cell r="I4528">
            <v>0</v>
          </cell>
          <cell r="J4528">
            <v>0</v>
          </cell>
          <cell r="K4528">
            <v>0</v>
          </cell>
        </row>
        <row r="4529">
          <cell r="A4529" t="str">
            <v>ERMO-SC</v>
          </cell>
          <cell r="B4529">
            <v>0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  <cell r="G4529">
            <v>0</v>
          </cell>
          <cell r="H4529">
            <v>0</v>
          </cell>
          <cell r="I4529">
            <v>0</v>
          </cell>
          <cell r="J4529">
            <v>0</v>
          </cell>
          <cell r="K4529">
            <v>0</v>
          </cell>
        </row>
        <row r="4530">
          <cell r="A4530" t="str">
            <v>ERVAL VELHO-SC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  <cell r="G4530">
            <v>0</v>
          </cell>
          <cell r="H4530">
            <v>0</v>
          </cell>
          <cell r="I4530">
            <v>0</v>
          </cell>
          <cell r="J4530">
            <v>0</v>
          </cell>
          <cell r="K4530">
            <v>0</v>
          </cell>
        </row>
        <row r="4531">
          <cell r="A4531" t="str">
            <v>FAXINAL DOS GUEDES-SC</v>
          </cell>
          <cell r="B4531">
            <v>0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  <cell r="G4531">
            <v>0</v>
          </cell>
          <cell r="H4531">
            <v>0</v>
          </cell>
          <cell r="I4531">
            <v>0</v>
          </cell>
          <cell r="J4531">
            <v>0</v>
          </cell>
          <cell r="K4531">
            <v>0</v>
          </cell>
        </row>
        <row r="4532">
          <cell r="A4532" t="str">
            <v>FLOR DO SERTAO-SC</v>
          </cell>
          <cell r="B4532">
            <v>0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  <cell r="G4532">
            <v>0</v>
          </cell>
          <cell r="H4532">
            <v>0</v>
          </cell>
          <cell r="I4532">
            <v>0</v>
          </cell>
          <cell r="J4532">
            <v>0</v>
          </cell>
          <cell r="K4532">
            <v>0</v>
          </cell>
        </row>
        <row r="4533">
          <cell r="A4533" t="str">
            <v>FLORIANOPOLIS-SC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  <cell r="G4533">
            <v>0</v>
          </cell>
          <cell r="H4533">
            <v>0</v>
          </cell>
          <cell r="I4533">
            <v>0</v>
          </cell>
          <cell r="J4533">
            <v>0</v>
          </cell>
          <cell r="K4533">
            <v>0</v>
          </cell>
        </row>
        <row r="4534">
          <cell r="A4534" t="str">
            <v>FORMOSA DO SUL-SC</v>
          </cell>
          <cell r="B4534">
            <v>0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  <cell r="G4534">
            <v>0</v>
          </cell>
          <cell r="H4534">
            <v>0</v>
          </cell>
          <cell r="I4534">
            <v>0</v>
          </cell>
          <cell r="J4534">
            <v>0</v>
          </cell>
          <cell r="K4534">
            <v>0</v>
          </cell>
        </row>
        <row r="4535">
          <cell r="A4535" t="str">
            <v>FORQUILHINHA-SC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  <cell r="G4535">
            <v>0</v>
          </cell>
          <cell r="H4535">
            <v>0</v>
          </cell>
          <cell r="I4535">
            <v>0</v>
          </cell>
          <cell r="J4535">
            <v>0</v>
          </cell>
          <cell r="K4535">
            <v>0</v>
          </cell>
        </row>
        <row r="4536">
          <cell r="A4536" t="str">
            <v>FRAIBURGO-SC</v>
          </cell>
          <cell r="B4536">
            <v>0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  <cell r="G4536">
            <v>0</v>
          </cell>
          <cell r="H4536">
            <v>0</v>
          </cell>
          <cell r="I4536">
            <v>0</v>
          </cell>
          <cell r="J4536">
            <v>0</v>
          </cell>
          <cell r="K4536">
            <v>0</v>
          </cell>
        </row>
        <row r="4537">
          <cell r="A4537" t="str">
            <v>FREI ROGERIO-SC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  <cell r="G4537">
            <v>0</v>
          </cell>
          <cell r="H4537">
            <v>0</v>
          </cell>
          <cell r="I4537">
            <v>0</v>
          </cell>
          <cell r="J4537">
            <v>0</v>
          </cell>
          <cell r="K4537">
            <v>0</v>
          </cell>
        </row>
        <row r="4538">
          <cell r="A4538" t="str">
            <v>GALVAO-SC</v>
          </cell>
          <cell r="B4538">
            <v>0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  <cell r="G4538">
            <v>0</v>
          </cell>
          <cell r="H4538">
            <v>0</v>
          </cell>
          <cell r="I4538">
            <v>0</v>
          </cell>
          <cell r="J4538">
            <v>0</v>
          </cell>
          <cell r="K4538">
            <v>0</v>
          </cell>
        </row>
        <row r="4539">
          <cell r="A4539" t="str">
            <v>GAROPABA-SC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  <cell r="G4539">
            <v>0</v>
          </cell>
          <cell r="H4539">
            <v>0</v>
          </cell>
          <cell r="I4539">
            <v>0</v>
          </cell>
          <cell r="J4539">
            <v>0</v>
          </cell>
          <cell r="K4539">
            <v>0</v>
          </cell>
        </row>
        <row r="4540">
          <cell r="A4540" t="str">
            <v>GARUVA-SC</v>
          </cell>
          <cell r="B4540">
            <v>0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  <cell r="G4540">
            <v>0</v>
          </cell>
          <cell r="H4540">
            <v>186421.65</v>
          </cell>
          <cell r="I4540">
            <v>266362.86</v>
          </cell>
          <cell r="J4540">
            <v>33050.019999999997</v>
          </cell>
          <cell r="K4540">
            <v>485834.53</v>
          </cell>
        </row>
        <row r="4541">
          <cell r="A4541" t="str">
            <v>GASPAR-SC</v>
          </cell>
          <cell r="B4541">
            <v>0</v>
          </cell>
          <cell r="C4541">
            <v>20809.21</v>
          </cell>
          <cell r="D4541">
            <v>29116.49</v>
          </cell>
          <cell r="E4541">
            <v>3624.54</v>
          </cell>
          <cell r="F4541">
            <v>53550.239999999998</v>
          </cell>
          <cell r="G4541">
            <v>0</v>
          </cell>
          <cell r="H4541">
            <v>2074.56</v>
          </cell>
          <cell r="I4541">
            <v>2965</v>
          </cell>
          <cell r="J4541">
            <v>367.04</v>
          </cell>
          <cell r="K4541">
            <v>5406.6</v>
          </cell>
        </row>
        <row r="4542">
          <cell r="A4542" t="str">
            <v>GOVERNADOR CELSO RAMOS-SC</v>
          </cell>
          <cell r="B4542">
            <v>0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  <cell r="G4542">
            <v>0</v>
          </cell>
          <cell r="H4542">
            <v>0</v>
          </cell>
          <cell r="I4542">
            <v>0</v>
          </cell>
          <cell r="J4542">
            <v>0</v>
          </cell>
          <cell r="K4542">
            <v>0</v>
          </cell>
        </row>
        <row r="4543">
          <cell r="A4543" t="str">
            <v>GRAO PARA-SC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  <cell r="H4543">
            <v>0</v>
          </cell>
          <cell r="I4543">
            <v>0</v>
          </cell>
          <cell r="J4543">
            <v>0</v>
          </cell>
          <cell r="K4543">
            <v>0</v>
          </cell>
        </row>
        <row r="4544">
          <cell r="A4544" t="str">
            <v>GRAVATAL-SC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  <cell r="G4544">
            <v>0</v>
          </cell>
          <cell r="H4544">
            <v>0</v>
          </cell>
          <cell r="I4544">
            <v>0</v>
          </cell>
          <cell r="J4544">
            <v>0</v>
          </cell>
          <cell r="K4544">
            <v>0</v>
          </cell>
        </row>
        <row r="4545">
          <cell r="A4545" t="str">
            <v>GUABIRUBA-SC</v>
          </cell>
          <cell r="B4545">
            <v>0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  <cell r="G4545">
            <v>0</v>
          </cell>
          <cell r="H4545">
            <v>0</v>
          </cell>
          <cell r="I4545">
            <v>0</v>
          </cell>
          <cell r="J4545">
            <v>0</v>
          </cell>
          <cell r="K4545">
            <v>0</v>
          </cell>
        </row>
        <row r="4546">
          <cell r="A4546" t="str">
            <v>GUARACIABA-SC</v>
          </cell>
          <cell r="B4546">
            <v>0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  <cell r="G4546">
            <v>0</v>
          </cell>
          <cell r="H4546">
            <v>0</v>
          </cell>
          <cell r="I4546">
            <v>0</v>
          </cell>
          <cell r="J4546">
            <v>0</v>
          </cell>
          <cell r="K4546">
            <v>0</v>
          </cell>
        </row>
        <row r="4547">
          <cell r="A4547" t="str">
            <v>GUARAMIRIM-SC</v>
          </cell>
          <cell r="B4547">
            <v>0</v>
          </cell>
          <cell r="C4547">
            <v>20809.21</v>
          </cell>
          <cell r="D4547">
            <v>29116.49</v>
          </cell>
          <cell r="E4547">
            <v>3624.54</v>
          </cell>
          <cell r="F4547">
            <v>53550.239999999998</v>
          </cell>
          <cell r="G4547">
            <v>0</v>
          </cell>
          <cell r="H4547">
            <v>6243.86</v>
          </cell>
          <cell r="I4547">
            <v>8923.82</v>
          </cell>
          <cell r="J4547">
            <v>1104.71</v>
          </cell>
          <cell r="K4547">
            <v>16272.39</v>
          </cell>
        </row>
        <row r="4548">
          <cell r="A4548" t="str">
            <v>GUARUJA DO SUL-SC</v>
          </cell>
          <cell r="B4548">
            <v>0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  <cell r="G4548">
            <v>0</v>
          </cell>
          <cell r="H4548">
            <v>0</v>
          </cell>
          <cell r="I4548">
            <v>0</v>
          </cell>
          <cell r="J4548">
            <v>0</v>
          </cell>
          <cell r="K4548">
            <v>0</v>
          </cell>
        </row>
        <row r="4549">
          <cell r="A4549" t="str">
            <v>GUATAMBU-SC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  <cell r="G4549">
            <v>0</v>
          </cell>
          <cell r="H4549">
            <v>0</v>
          </cell>
          <cell r="I4549">
            <v>0</v>
          </cell>
          <cell r="J4549">
            <v>0</v>
          </cell>
          <cell r="K4549">
            <v>0</v>
          </cell>
        </row>
        <row r="4550">
          <cell r="A4550" t="str">
            <v>HERVAL D'OESTE-SC</v>
          </cell>
          <cell r="B4550">
            <v>0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  <cell r="G4550">
            <v>0</v>
          </cell>
          <cell r="H4550">
            <v>0</v>
          </cell>
          <cell r="I4550">
            <v>0</v>
          </cell>
          <cell r="J4550">
            <v>0</v>
          </cell>
          <cell r="K4550">
            <v>0</v>
          </cell>
        </row>
        <row r="4551">
          <cell r="A4551" t="str">
            <v>IBIAM-SC</v>
          </cell>
          <cell r="B4551">
            <v>0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  <cell r="G4551">
            <v>0</v>
          </cell>
          <cell r="H4551">
            <v>0</v>
          </cell>
          <cell r="I4551">
            <v>0</v>
          </cell>
          <cell r="J4551">
            <v>0</v>
          </cell>
          <cell r="K4551">
            <v>0</v>
          </cell>
        </row>
        <row r="4552">
          <cell r="A4552" t="str">
            <v>IBICARE-SC</v>
          </cell>
          <cell r="B4552">
            <v>0</v>
          </cell>
          <cell r="C4552">
            <v>0</v>
          </cell>
          <cell r="D4552">
            <v>0</v>
          </cell>
          <cell r="E4552">
            <v>0</v>
          </cell>
          <cell r="F4552">
            <v>0</v>
          </cell>
          <cell r="G4552">
            <v>0</v>
          </cell>
          <cell r="H4552">
            <v>0</v>
          </cell>
          <cell r="I4552">
            <v>0</v>
          </cell>
          <cell r="J4552">
            <v>0</v>
          </cell>
          <cell r="K4552">
            <v>0</v>
          </cell>
        </row>
        <row r="4553">
          <cell r="A4553" t="str">
            <v>IBIRAMA-SC</v>
          </cell>
          <cell r="B4553">
            <v>0</v>
          </cell>
          <cell r="C4553">
            <v>0</v>
          </cell>
          <cell r="D4553">
            <v>0</v>
          </cell>
          <cell r="E4553">
            <v>0</v>
          </cell>
          <cell r="F4553">
            <v>0</v>
          </cell>
          <cell r="G4553">
            <v>0</v>
          </cell>
          <cell r="H4553">
            <v>0</v>
          </cell>
          <cell r="I4553">
            <v>0</v>
          </cell>
          <cell r="J4553">
            <v>0</v>
          </cell>
          <cell r="K4553">
            <v>0</v>
          </cell>
        </row>
        <row r="4554">
          <cell r="A4554" t="str">
            <v>ICARA-SC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  <cell r="F4554">
            <v>0</v>
          </cell>
          <cell r="G4554">
            <v>0</v>
          </cell>
          <cell r="H4554">
            <v>0</v>
          </cell>
          <cell r="I4554">
            <v>0</v>
          </cell>
          <cell r="J4554">
            <v>0</v>
          </cell>
          <cell r="K4554">
            <v>0</v>
          </cell>
        </row>
        <row r="4555">
          <cell r="A4555" t="str">
            <v>ILHOTA-SC</v>
          </cell>
          <cell r="B4555">
            <v>0</v>
          </cell>
          <cell r="C4555">
            <v>0</v>
          </cell>
          <cell r="D4555">
            <v>0</v>
          </cell>
          <cell r="E4555">
            <v>0</v>
          </cell>
          <cell r="F4555">
            <v>0</v>
          </cell>
          <cell r="G4555">
            <v>0</v>
          </cell>
          <cell r="H4555">
            <v>0</v>
          </cell>
          <cell r="I4555">
            <v>0</v>
          </cell>
          <cell r="J4555">
            <v>0</v>
          </cell>
          <cell r="K4555">
            <v>0</v>
          </cell>
        </row>
        <row r="4556">
          <cell r="A4556" t="str">
            <v>IMARUI-SC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  <cell r="F4556">
            <v>0</v>
          </cell>
          <cell r="G4556">
            <v>0</v>
          </cell>
          <cell r="H4556">
            <v>0</v>
          </cell>
          <cell r="I4556">
            <v>0</v>
          </cell>
          <cell r="J4556">
            <v>0</v>
          </cell>
          <cell r="K4556">
            <v>0</v>
          </cell>
        </row>
        <row r="4557">
          <cell r="A4557" t="str">
            <v>IMBITUBA-SC</v>
          </cell>
          <cell r="B4557">
            <v>0</v>
          </cell>
          <cell r="C4557">
            <v>0</v>
          </cell>
          <cell r="D4557">
            <v>0</v>
          </cell>
          <cell r="E4557">
            <v>0</v>
          </cell>
          <cell r="F4557">
            <v>0</v>
          </cell>
          <cell r="G4557">
            <v>0</v>
          </cell>
          <cell r="H4557">
            <v>0</v>
          </cell>
          <cell r="I4557">
            <v>0</v>
          </cell>
          <cell r="J4557">
            <v>0</v>
          </cell>
          <cell r="K4557">
            <v>0</v>
          </cell>
        </row>
        <row r="4558">
          <cell r="A4558" t="str">
            <v>IMBUIA-SC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  <cell r="F4558">
            <v>0</v>
          </cell>
          <cell r="G4558">
            <v>0</v>
          </cell>
          <cell r="H4558">
            <v>0</v>
          </cell>
          <cell r="I4558">
            <v>0</v>
          </cell>
          <cell r="J4558">
            <v>0</v>
          </cell>
          <cell r="K4558">
            <v>0</v>
          </cell>
        </row>
        <row r="4559">
          <cell r="A4559" t="str">
            <v>INDAIAL-SC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  <cell r="F4559">
            <v>0</v>
          </cell>
          <cell r="G4559">
            <v>0</v>
          </cell>
          <cell r="H4559">
            <v>0</v>
          </cell>
          <cell r="I4559">
            <v>0</v>
          </cell>
          <cell r="J4559">
            <v>0</v>
          </cell>
          <cell r="K4559">
            <v>0</v>
          </cell>
        </row>
        <row r="4560">
          <cell r="A4560" t="str">
            <v>IOMERE-SC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  <cell r="F4560">
            <v>0</v>
          </cell>
          <cell r="G4560">
            <v>0</v>
          </cell>
          <cell r="H4560">
            <v>0</v>
          </cell>
          <cell r="I4560">
            <v>0</v>
          </cell>
          <cell r="J4560">
            <v>0</v>
          </cell>
          <cell r="K4560">
            <v>0</v>
          </cell>
        </row>
        <row r="4561">
          <cell r="A4561" t="str">
            <v>IPIRA-SC</v>
          </cell>
          <cell r="B4561">
            <v>0</v>
          </cell>
          <cell r="C4561">
            <v>0</v>
          </cell>
          <cell r="D4561">
            <v>0</v>
          </cell>
          <cell r="E4561">
            <v>0</v>
          </cell>
          <cell r="F4561">
            <v>0</v>
          </cell>
          <cell r="G4561">
            <v>0</v>
          </cell>
          <cell r="H4561">
            <v>0</v>
          </cell>
          <cell r="I4561">
            <v>0</v>
          </cell>
          <cell r="J4561">
            <v>0</v>
          </cell>
          <cell r="K4561">
            <v>0</v>
          </cell>
        </row>
        <row r="4562">
          <cell r="A4562" t="str">
            <v>IPORA DO OESTE-SC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  <cell r="F4562">
            <v>0</v>
          </cell>
          <cell r="G4562">
            <v>0</v>
          </cell>
          <cell r="H4562">
            <v>0</v>
          </cell>
          <cell r="I4562">
            <v>0</v>
          </cell>
          <cell r="J4562">
            <v>0</v>
          </cell>
          <cell r="K4562">
            <v>0</v>
          </cell>
        </row>
        <row r="4563">
          <cell r="A4563" t="str">
            <v>IPUACU-SC</v>
          </cell>
          <cell r="B4563">
            <v>0</v>
          </cell>
          <cell r="C4563">
            <v>0</v>
          </cell>
          <cell r="D4563">
            <v>0</v>
          </cell>
          <cell r="E4563">
            <v>0</v>
          </cell>
          <cell r="F4563">
            <v>0</v>
          </cell>
          <cell r="G4563">
            <v>0</v>
          </cell>
          <cell r="H4563">
            <v>0</v>
          </cell>
          <cell r="I4563">
            <v>0</v>
          </cell>
          <cell r="J4563">
            <v>0</v>
          </cell>
          <cell r="K4563">
            <v>0</v>
          </cell>
        </row>
        <row r="4564">
          <cell r="A4564" t="str">
            <v>IPUMIRIM-SC</v>
          </cell>
          <cell r="B4564">
            <v>0</v>
          </cell>
          <cell r="C4564">
            <v>0</v>
          </cell>
          <cell r="D4564">
            <v>0</v>
          </cell>
          <cell r="E4564">
            <v>0</v>
          </cell>
          <cell r="F4564">
            <v>0</v>
          </cell>
          <cell r="G4564">
            <v>0</v>
          </cell>
          <cell r="H4564">
            <v>0</v>
          </cell>
          <cell r="I4564">
            <v>0</v>
          </cell>
          <cell r="J4564">
            <v>0</v>
          </cell>
          <cell r="K4564">
            <v>0</v>
          </cell>
        </row>
        <row r="4565">
          <cell r="A4565" t="str">
            <v>IRACEMINHA-SC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  <cell r="F4565">
            <v>0</v>
          </cell>
          <cell r="G4565">
            <v>0</v>
          </cell>
          <cell r="H4565">
            <v>0</v>
          </cell>
          <cell r="I4565">
            <v>0</v>
          </cell>
          <cell r="J4565">
            <v>0</v>
          </cell>
          <cell r="K4565">
            <v>0</v>
          </cell>
        </row>
        <row r="4566">
          <cell r="A4566" t="str">
            <v>IRANI-SC</v>
          </cell>
          <cell r="B4566">
            <v>0</v>
          </cell>
          <cell r="C4566">
            <v>0</v>
          </cell>
          <cell r="D4566">
            <v>0</v>
          </cell>
          <cell r="E4566">
            <v>0</v>
          </cell>
          <cell r="F4566">
            <v>0</v>
          </cell>
          <cell r="G4566">
            <v>0</v>
          </cell>
          <cell r="H4566">
            <v>0</v>
          </cell>
          <cell r="I4566">
            <v>0</v>
          </cell>
          <cell r="J4566">
            <v>0</v>
          </cell>
          <cell r="K4566">
            <v>0</v>
          </cell>
        </row>
        <row r="4567">
          <cell r="A4567" t="str">
            <v>IRATI-SC</v>
          </cell>
          <cell r="B4567">
            <v>0</v>
          </cell>
          <cell r="C4567">
            <v>0</v>
          </cell>
          <cell r="D4567">
            <v>0</v>
          </cell>
          <cell r="E4567">
            <v>0</v>
          </cell>
          <cell r="F4567">
            <v>0</v>
          </cell>
          <cell r="G4567">
            <v>0</v>
          </cell>
          <cell r="H4567">
            <v>0</v>
          </cell>
          <cell r="I4567">
            <v>0</v>
          </cell>
          <cell r="J4567">
            <v>0</v>
          </cell>
          <cell r="K4567">
            <v>0</v>
          </cell>
        </row>
        <row r="4568">
          <cell r="A4568" t="str">
            <v>IRINEOPOLIS-SC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  <cell r="F4568">
            <v>0</v>
          </cell>
          <cell r="G4568">
            <v>0</v>
          </cell>
          <cell r="H4568">
            <v>0</v>
          </cell>
          <cell r="I4568">
            <v>0</v>
          </cell>
          <cell r="J4568">
            <v>0</v>
          </cell>
          <cell r="K4568">
            <v>0</v>
          </cell>
        </row>
        <row r="4569">
          <cell r="A4569" t="str">
            <v>ITAIOPOLIS-SC</v>
          </cell>
          <cell r="B4569">
            <v>0</v>
          </cell>
          <cell r="C4569">
            <v>0</v>
          </cell>
          <cell r="D4569">
            <v>0</v>
          </cell>
          <cell r="E4569">
            <v>0</v>
          </cell>
          <cell r="F4569">
            <v>0</v>
          </cell>
          <cell r="G4569">
            <v>0</v>
          </cell>
          <cell r="H4569">
            <v>0</v>
          </cell>
          <cell r="I4569">
            <v>0</v>
          </cell>
          <cell r="J4569">
            <v>0</v>
          </cell>
          <cell r="K4569">
            <v>0</v>
          </cell>
        </row>
        <row r="4570">
          <cell r="A4570" t="str">
            <v>ITAJAI-SC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  <cell r="F4570">
            <v>0</v>
          </cell>
          <cell r="G4570">
            <v>0</v>
          </cell>
          <cell r="H4570">
            <v>0</v>
          </cell>
          <cell r="I4570">
            <v>0</v>
          </cell>
          <cell r="J4570">
            <v>0</v>
          </cell>
          <cell r="K4570">
            <v>0</v>
          </cell>
        </row>
        <row r="4571">
          <cell r="A4571" t="str">
            <v>ITAPEMA-SC</v>
          </cell>
          <cell r="B4571">
            <v>0</v>
          </cell>
          <cell r="C4571">
            <v>0</v>
          </cell>
          <cell r="D4571">
            <v>0</v>
          </cell>
          <cell r="E4571">
            <v>0</v>
          </cell>
          <cell r="F4571">
            <v>0</v>
          </cell>
          <cell r="G4571">
            <v>0</v>
          </cell>
          <cell r="H4571">
            <v>0</v>
          </cell>
          <cell r="I4571">
            <v>0</v>
          </cell>
          <cell r="J4571">
            <v>0</v>
          </cell>
          <cell r="K4571">
            <v>0</v>
          </cell>
        </row>
        <row r="4572">
          <cell r="A4572" t="str">
            <v>ITAPIRANGA-SC</v>
          </cell>
          <cell r="B4572">
            <v>0</v>
          </cell>
          <cell r="C4572">
            <v>0</v>
          </cell>
          <cell r="D4572">
            <v>0</v>
          </cell>
          <cell r="E4572">
            <v>0</v>
          </cell>
          <cell r="F4572">
            <v>0</v>
          </cell>
          <cell r="G4572">
            <v>0</v>
          </cell>
          <cell r="H4572">
            <v>0</v>
          </cell>
          <cell r="I4572">
            <v>0</v>
          </cell>
          <cell r="J4572">
            <v>0</v>
          </cell>
          <cell r="K4572">
            <v>0</v>
          </cell>
        </row>
        <row r="4573">
          <cell r="A4573" t="str">
            <v>ITAPOA-SC</v>
          </cell>
          <cell r="B4573">
            <v>0</v>
          </cell>
          <cell r="C4573">
            <v>0</v>
          </cell>
          <cell r="D4573">
            <v>0</v>
          </cell>
          <cell r="E4573">
            <v>0</v>
          </cell>
          <cell r="F4573">
            <v>0</v>
          </cell>
          <cell r="G4573">
            <v>0</v>
          </cell>
          <cell r="H4573">
            <v>186421.65</v>
          </cell>
          <cell r="I4573">
            <v>266362.86</v>
          </cell>
          <cell r="J4573">
            <v>33050.019999999997</v>
          </cell>
          <cell r="K4573">
            <v>485834.53</v>
          </cell>
        </row>
        <row r="4574">
          <cell r="A4574" t="str">
            <v>ITA-SC</v>
          </cell>
          <cell r="B4574">
            <v>0</v>
          </cell>
          <cell r="C4574">
            <v>0</v>
          </cell>
          <cell r="D4574">
            <v>0</v>
          </cell>
          <cell r="E4574">
            <v>0</v>
          </cell>
          <cell r="F4574">
            <v>0</v>
          </cell>
          <cell r="G4574">
            <v>0</v>
          </cell>
          <cell r="H4574">
            <v>0</v>
          </cell>
          <cell r="I4574">
            <v>0</v>
          </cell>
          <cell r="J4574">
            <v>0</v>
          </cell>
          <cell r="K4574">
            <v>0</v>
          </cell>
        </row>
        <row r="4575">
          <cell r="A4575" t="str">
            <v>ITUPORANGA-SC</v>
          </cell>
          <cell r="B4575">
            <v>0</v>
          </cell>
          <cell r="C4575">
            <v>0</v>
          </cell>
          <cell r="D4575">
            <v>0</v>
          </cell>
          <cell r="E4575">
            <v>0</v>
          </cell>
          <cell r="F4575">
            <v>0</v>
          </cell>
          <cell r="G4575">
            <v>0</v>
          </cell>
          <cell r="H4575">
            <v>0</v>
          </cell>
          <cell r="I4575">
            <v>0</v>
          </cell>
          <cell r="J4575">
            <v>0</v>
          </cell>
          <cell r="K4575">
            <v>0</v>
          </cell>
        </row>
        <row r="4576">
          <cell r="A4576" t="str">
            <v>JABORA-SC</v>
          </cell>
          <cell r="B4576">
            <v>0</v>
          </cell>
          <cell r="C4576">
            <v>0</v>
          </cell>
          <cell r="D4576">
            <v>0</v>
          </cell>
          <cell r="E4576">
            <v>0</v>
          </cell>
          <cell r="F4576">
            <v>0</v>
          </cell>
          <cell r="G4576">
            <v>0</v>
          </cell>
          <cell r="H4576">
            <v>0</v>
          </cell>
          <cell r="I4576">
            <v>0</v>
          </cell>
          <cell r="J4576">
            <v>0</v>
          </cell>
          <cell r="K4576">
            <v>0</v>
          </cell>
        </row>
        <row r="4577">
          <cell r="A4577" t="str">
            <v>JACINTO MACHADO-SC</v>
          </cell>
          <cell r="B4577">
            <v>0</v>
          </cell>
          <cell r="C4577">
            <v>0</v>
          </cell>
          <cell r="D4577">
            <v>0</v>
          </cell>
          <cell r="E4577">
            <v>0</v>
          </cell>
          <cell r="F4577">
            <v>0</v>
          </cell>
          <cell r="G4577">
            <v>0</v>
          </cell>
          <cell r="H4577">
            <v>0</v>
          </cell>
          <cell r="I4577">
            <v>0</v>
          </cell>
          <cell r="J4577">
            <v>0</v>
          </cell>
          <cell r="K4577">
            <v>0</v>
          </cell>
        </row>
        <row r="4578">
          <cell r="A4578" t="str">
            <v>JAGUARUNA-SC</v>
          </cell>
          <cell r="B4578">
            <v>0</v>
          </cell>
          <cell r="C4578">
            <v>0</v>
          </cell>
          <cell r="D4578">
            <v>0</v>
          </cell>
          <cell r="E4578">
            <v>0</v>
          </cell>
          <cell r="F4578">
            <v>0</v>
          </cell>
          <cell r="G4578">
            <v>0</v>
          </cell>
          <cell r="H4578">
            <v>0</v>
          </cell>
          <cell r="I4578">
            <v>0</v>
          </cell>
          <cell r="J4578">
            <v>0</v>
          </cell>
          <cell r="K4578">
            <v>0</v>
          </cell>
        </row>
        <row r="4579">
          <cell r="A4579" t="str">
            <v>JARAGUA DO SUL-SC</v>
          </cell>
          <cell r="B4579">
            <v>0</v>
          </cell>
          <cell r="C4579">
            <v>0</v>
          </cell>
          <cell r="D4579">
            <v>0</v>
          </cell>
          <cell r="E4579">
            <v>0</v>
          </cell>
          <cell r="F4579">
            <v>0</v>
          </cell>
          <cell r="G4579">
            <v>0</v>
          </cell>
          <cell r="H4579">
            <v>0</v>
          </cell>
          <cell r="I4579">
            <v>0</v>
          </cell>
          <cell r="J4579">
            <v>0</v>
          </cell>
          <cell r="K4579">
            <v>0</v>
          </cell>
        </row>
        <row r="4580">
          <cell r="A4580" t="str">
            <v>JARDINOPOLIS-SC</v>
          </cell>
          <cell r="B4580">
            <v>0</v>
          </cell>
          <cell r="C4580">
            <v>0</v>
          </cell>
          <cell r="D4580">
            <v>0</v>
          </cell>
          <cell r="E4580">
            <v>0</v>
          </cell>
          <cell r="F4580">
            <v>0</v>
          </cell>
          <cell r="G4580">
            <v>0</v>
          </cell>
          <cell r="H4580">
            <v>0</v>
          </cell>
          <cell r="I4580">
            <v>0</v>
          </cell>
          <cell r="J4580">
            <v>0</v>
          </cell>
          <cell r="K4580">
            <v>0</v>
          </cell>
        </row>
        <row r="4581">
          <cell r="A4581" t="str">
            <v>JOACABA-SC</v>
          </cell>
          <cell r="B4581">
            <v>0</v>
          </cell>
          <cell r="C4581">
            <v>0</v>
          </cell>
          <cell r="D4581">
            <v>0</v>
          </cell>
          <cell r="E4581">
            <v>0</v>
          </cell>
          <cell r="F4581">
            <v>0</v>
          </cell>
          <cell r="G4581">
            <v>0</v>
          </cell>
          <cell r="H4581">
            <v>0</v>
          </cell>
          <cell r="I4581">
            <v>0</v>
          </cell>
          <cell r="J4581">
            <v>0</v>
          </cell>
          <cell r="K4581">
            <v>0</v>
          </cell>
        </row>
        <row r="4582">
          <cell r="A4582" t="str">
            <v>JOINVILLE-SC</v>
          </cell>
          <cell r="B4582">
            <v>0</v>
          </cell>
          <cell r="C4582">
            <v>20809.21</v>
          </cell>
          <cell r="D4582">
            <v>29116.49</v>
          </cell>
          <cell r="E4582">
            <v>3624.54</v>
          </cell>
          <cell r="F4582">
            <v>53550.239999999998</v>
          </cell>
          <cell r="G4582">
            <v>0</v>
          </cell>
          <cell r="H4582">
            <v>187570.97</v>
          </cell>
          <cell r="I4582">
            <v>268005.49</v>
          </cell>
          <cell r="J4582">
            <v>33253.360000000001</v>
          </cell>
          <cell r="K4582">
            <v>488829.82</v>
          </cell>
        </row>
        <row r="4583">
          <cell r="A4583" t="str">
            <v>JOSE BOITEUX-SC</v>
          </cell>
          <cell r="B4583">
            <v>0</v>
          </cell>
          <cell r="C4583">
            <v>0</v>
          </cell>
          <cell r="D4583">
            <v>0</v>
          </cell>
          <cell r="E4583">
            <v>0</v>
          </cell>
          <cell r="F4583">
            <v>0</v>
          </cell>
          <cell r="G4583">
            <v>0</v>
          </cell>
          <cell r="H4583">
            <v>0</v>
          </cell>
          <cell r="I4583">
            <v>0</v>
          </cell>
          <cell r="J4583">
            <v>0</v>
          </cell>
          <cell r="K4583">
            <v>0</v>
          </cell>
        </row>
        <row r="4584">
          <cell r="A4584" t="str">
            <v>JUPIA-SC</v>
          </cell>
          <cell r="B4584">
            <v>0</v>
          </cell>
          <cell r="C4584">
            <v>0</v>
          </cell>
          <cell r="D4584">
            <v>0</v>
          </cell>
          <cell r="E4584">
            <v>0</v>
          </cell>
          <cell r="F4584">
            <v>0</v>
          </cell>
          <cell r="G4584">
            <v>0</v>
          </cell>
          <cell r="H4584">
            <v>0</v>
          </cell>
          <cell r="I4584">
            <v>0</v>
          </cell>
          <cell r="J4584">
            <v>0</v>
          </cell>
          <cell r="K4584">
            <v>0</v>
          </cell>
        </row>
        <row r="4585">
          <cell r="A4585" t="str">
            <v>LACERDOPOLIS-SC</v>
          </cell>
          <cell r="B4585">
            <v>0</v>
          </cell>
          <cell r="C4585">
            <v>0</v>
          </cell>
          <cell r="D4585">
            <v>0</v>
          </cell>
          <cell r="E4585">
            <v>0</v>
          </cell>
          <cell r="F4585">
            <v>0</v>
          </cell>
          <cell r="G4585">
            <v>0</v>
          </cell>
          <cell r="H4585">
            <v>0</v>
          </cell>
          <cell r="I4585">
            <v>0</v>
          </cell>
          <cell r="J4585">
            <v>0</v>
          </cell>
          <cell r="K4585">
            <v>0</v>
          </cell>
        </row>
        <row r="4586">
          <cell r="A4586" t="str">
            <v>LAGES-SC</v>
          </cell>
          <cell r="B4586">
            <v>0</v>
          </cell>
          <cell r="C4586">
            <v>0</v>
          </cell>
          <cell r="D4586">
            <v>0</v>
          </cell>
          <cell r="E4586">
            <v>0</v>
          </cell>
          <cell r="F4586">
            <v>0</v>
          </cell>
          <cell r="G4586">
            <v>0</v>
          </cell>
          <cell r="H4586">
            <v>0</v>
          </cell>
          <cell r="I4586">
            <v>0</v>
          </cell>
          <cell r="J4586">
            <v>0</v>
          </cell>
          <cell r="K4586">
            <v>0</v>
          </cell>
        </row>
        <row r="4587">
          <cell r="A4587" t="str">
            <v>LAGUNA-SC</v>
          </cell>
          <cell r="B4587">
            <v>0</v>
          </cell>
          <cell r="C4587">
            <v>0</v>
          </cell>
          <cell r="D4587">
            <v>0</v>
          </cell>
          <cell r="E4587">
            <v>0</v>
          </cell>
          <cell r="F4587">
            <v>0</v>
          </cell>
          <cell r="G4587">
            <v>0</v>
          </cell>
          <cell r="H4587">
            <v>0</v>
          </cell>
          <cell r="I4587">
            <v>0</v>
          </cell>
          <cell r="J4587">
            <v>0</v>
          </cell>
          <cell r="K4587">
            <v>0</v>
          </cell>
        </row>
        <row r="4588">
          <cell r="A4588" t="str">
            <v>LAJEADO GRANDE-SC</v>
          </cell>
          <cell r="B4588">
            <v>0</v>
          </cell>
          <cell r="C4588">
            <v>0</v>
          </cell>
          <cell r="D4588">
            <v>0</v>
          </cell>
          <cell r="E4588">
            <v>0</v>
          </cell>
          <cell r="F4588">
            <v>0</v>
          </cell>
          <cell r="G4588">
            <v>0</v>
          </cell>
          <cell r="H4588">
            <v>0</v>
          </cell>
          <cell r="I4588">
            <v>0</v>
          </cell>
          <cell r="J4588">
            <v>0</v>
          </cell>
          <cell r="K4588">
            <v>0</v>
          </cell>
        </row>
        <row r="4589">
          <cell r="A4589" t="str">
            <v>LAURENTINO-SC</v>
          </cell>
          <cell r="B4589">
            <v>0</v>
          </cell>
          <cell r="C4589">
            <v>0</v>
          </cell>
          <cell r="D4589">
            <v>0</v>
          </cell>
          <cell r="E4589">
            <v>0</v>
          </cell>
          <cell r="F4589">
            <v>0</v>
          </cell>
          <cell r="G4589">
            <v>0</v>
          </cell>
          <cell r="H4589">
            <v>0</v>
          </cell>
          <cell r="I4589">
            <v>0</v>
          </cell>
          <cell r="J4589">
            <v>0</v>
          </cell>
          <cell r="K4589">
            <v>0</v>
          </cell>
        </row>
        <row r="4590">
          <cell r="A4590" t="str">
            <v>LAURO MULLER-SC</v>
          </cell>
          <cell r="B4590">
            <v>0</v>
          </cell>
          <cell r="C4590">
            <v>0</v>
          </cell>
          <cell r="D4590">
            <v>0</v>
          </cell>
          <cell r="E4590">
            <v>0</v>
          </cell>
          <cell r="F4590">
            <v>0</v>
          </cell>
          <cell r="G4590">
            <v>0</v>
          </cell>
          <cell r="H4590">
            <v>0</v>
          </cell>
          <cell r="I4590">
            <v>0</v>
          </cell>
          <cell r="J4590">
            <v>0</v>
          </cell>
          <cell r="K4590">
            <v>0</v>
          </cell>
        </row>
        <row r="4591">
          <cell r="A4591" t="str">
            <v>LEBON REGIS-SC</v>
          </cell>
          <cell r="B4591">
            <v>0</v>
          </cell>
          <cell r="C4591">
            <v>0</v>
          </cell>
          <cell r="D4591">
            <v>0</v>
          </cell>
          <cell r="E4591">
            <v>0</v>
          </cell>
          <cell r="F4591">
            <v>0</v>
          </cell>
          <cell r="G4591">
            <v>0</v>
          </cell>
          <cell r="H4591">
            <v>0</v>
          </cell>
          <cell r="I4591">
            <v>0</v>
          </cell>
          <cell r="J4591">
            <v>0</v>
          </cell>
          <cell r="K4591">
            <v>0</v>
          </cell>
        </row>
        <row r="4592">
          <cell r="A4592" t="str">
            <v>LEOBERTO LEAL-SC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  <cell r="F4592">
            <v>0</v>
          </cell>
          <cell r="G4592">
            <v>0</v>
          </cell>
          <cell r="H4592">
            <v>0</v>
          </cell>
          <cell r="I4592">
            <v>0</v>
          </cell>
          <cell r="J4592">
            <v>0</v>
          </cell>
          <cell r="K4592">
            <v>0</v>
          </cell>
        </row>
        <row r="4593">
          <cell r="A4593" t="str">
            <v>LINDOIA DO SUL-SC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  <cell r="F4593">
            <v>0</v>
          </cell>
          <cell r="G4593">
            <v>0</v>
          </cell>
          <cell r="H4593">
            <v>0</v>
          </cell>
          <cell r="I4593">
            <v>0</v>
          </cell>
          <cell r="J4593">
            <v>0</v>
          </cell>
          <cell r="K4593">
            <v>0</v>
          </cell>
        </row>
        <row r="4594">
          <cell r="A4594" t="str">
            <v>LONTRAS-SC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  <cell r="F4594">
            <v>0</v>
          </cell>
          <cell r="G4594">
            <v>0</v>
          </cell>
          <cell r="H4594">
            <v>0</v>
          </cell>
          <cell r="I4594">
            <v>0</v>
          </cell>
          <cell r="J4594">
            <v>0</v>
          </cell>
          <cell r="K4594">
            <v>0</v>
          </cell>
        </row>
        <row r="4595">
          <cell r="A4595" t="str">
            <v>LUIZ ALVES-SC</v>
          </cell>
          <cell r="B4595">
            <v>0</v>
          </cell>
          <cell r="C4595">
            <v>0</v>
          </cell>
          <cell r="D4595">
            <v>0</v>
          </cell>
          <cell r="E4595">
            <v>0</v>
          </cell>
          <cell r="F4595">
            <v>0</v>
          </cell>
          <cell r="G4595">
            <v>0</v>
          </cell>
          <cell r="H4595">
            <v>0</v>
          </cell>
          <cell r="I4595">
            <v>0</v>
          </cell>
          <cell r="J4595">
            <v>0</v>
          </cell>
          <cell r="K4595">
            <v>0</v>
          </cell>
        </row>
        <row r="4596">
          <cell r="A4596" t="str">
            <v>LUZERNA-SC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  <cell r="F4596">
            <v>0</v>
          </cell>
          <cell r="G4596">
            <v>0</v>
          </cell>
          <cell r="H4596">
            <v>0</v>
          </cell>
          <cell r="I4596">
            <v>0</v>
          </cell>
          <cell r="J4596">
            <v>0</v>
          </cell>
          <cell r="K4596">
            <v>0</v>
          </cell>
        </row>
        <row r="4597">
          <cell r="A4597" t="str">
            <v>MACIEIRA-SC</v>
          </cell>
          <cell r="B4597">
            <v>0</v>
          </cell>
          <cell r="C4597">
            <v>0</v>
          </cell>
          <cell r="D4597">
            <v>0</v>
          </cell>
          <cell r="E4597">
            <v>0</v>
          </cell>
          <cell r="F4597">
            <v>0</v>
          </cell>
          <cell r="G4597">
            <v>0</v>
          </cell>
          <cell r="H4597">
            <v>0</v>
          </cell>
          <cell r="I4597">
            <v>0</v>
          </cell>
          <cell r="J4597">
            <v>0</v>
          </cell>
          <cell r="K4597">
            <v>0</v>
          </cell>
        </row>
        <row r="4598">
          <cell r="A4598" t="str">
            <v>MAFRA-SC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  <cell r="F4598">
            <v>0</v>
          </cell>
          <cell r="G4598">
            <v>0</v>
          </cell>
          <cell r="H4598">
            <v>0</v>
          </cell>
          <cell r="I4598">
            <v>0</v>
          </cell>
          <cell r="J4598">
            <v>0</v>
          </cell>
          <cell r="K4598">
            <v>0</v>
          </cell>
        </row>
        <row r="4599">
          <cell r="A4599" t="str">
            <v>MAJOR GERCINO-SC</v>
          </cell>
          <cell r="B4599">
            <v>0</v>
          </cell>
          <cell r="C4599">
            <v>0</v>
          </cell>
          <cell r="D4599">
            <v>0</v>
          </cell>
          <cell r="E4599">
            <v>0</v>
          </cell>
          <cell r="F4599">
            <v>0</v>
          </cell>
          <cell r="G4599">
            <v>0</v>
          </cell>
          <cell r="H4599">
            <v>0</v>
          </cell>
          <cell r="I4599">
            <v>0</v>
          </cell>
          <cell r="J4599">
            <v>0</v>
          </cell>
          <cell r="K4599">
            <v>0</v>
          </cell>
        </row>
        <row r="4600">
          <cell r="A4600" t="str">
            <v>MAJOR VIEIRA-SC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  <cell r="F4600">
            <v>0</v>
          </cell>
          <cell r="G4600">
            <v>0</v>
          </cell>
          <cell r="H4600">
            <v>0</v>
          </cell>
          <cell r="I4600">
            <v>0</v>
          </cell>
          <cell r="J4600">
            <v>0</v>
          </cell>
          <cell r="K4600">
            <v>0</v>
          </cell>
        </row>
        <row r="4601">
          <cell r="A4601" t="str">
            <v>MARACAJA-SC</v>
          </cell>
          <cell r="B4601">
            <v>0</v>
          </cell>
          <cell r="C4601">
            <v>0</v>
          </cell>
          <cell r="D4601">
            <v>0</v>
          </cell>
          <cell r="E4601">
            <v>0</v>
          </cell>
          <cell r="F4601">
            <v>0</v>
          </cell>
          <cell r="G4601">
            <v>0</v>
          </cell>
          <cell r="H4601">
            <v>0</v>
          </cell>
          <cell r="I4601">
            <v>0</v>
          </cell>
          <cell r="J4601">
            <v>0</v>
          </cell>
          <cell r="K4601">
            <v>0</v>
          </cell>
        </row>
        <row r="4602">
          <cell r="A4602" t="str">
            <v>MARAVILHA-SC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  <cell r="F4602">
            <v>0</v>
          </cell>
          <cell r="G4602">
            <v>0</v>
          </cell>
          <cell r="H4602">
            <v>0</v>
          </cell>
          <cell r="I4602">
            <v>0</v>
          </cell>
          <cell r="J4602">
            <v>0</v>
          </cell>
          <cell r="K4602">
            <v>0</v>
          </cell>
        </row>
        <row r="4603">
          <cell r="A4603" t="str">
            <v>MAREMA-SC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  <cell r="F4603">
            <v>0</v>
          </cell>
          <cell r="G4603">
            <v>0</v>
          </cell>
          <cell r="H4603">
            <v>0</v>
          </cell>
          <cell r="I4603">
            <v>0</v>
          </cell>
          <cell r="J4603">
            <v>0</v>
          </cell>
          <cell r="K4603">
            <v>0</v>
          </cell>
        </row>
        <row r="4604">
          <cell r="A4604" t="str">
            <v>MASSARANDUBA-SC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  <cell r="F4604">
            <v>0</v>
          </cell>
          <cell r="G4604">
            <v>0</v>
          </cell>
          <cell r="H4604">
            <v>0</v>
          </cell>
          <cell r="I4604">
            <v>0</v>
          </cell>
          <cell r="J4604">
            <v>0</v>
          </cell>
          <cell r="K4604">
            <v>0</v>
          </cell>
        </row>
        <row r="4605">
          <cell r="A4605" t="str">
            <v>MATOS COSTA-SC</v>
          </cell>
          <cell r="B4605">
            <v>0</v>
          </cell>
          <cell r="C4605">
            <v>0</v>
          </cell>
          <cell r="D4605">
            <v>0</v>
          </cell>
          <cell r="E4605">
            <v>0</v>
          </cell>
          <cell r="F4605">
            <v>0</v>
          </cell>
          <cell r="G4605">
            <v>0</v>
          </cell>
          <cell r="H4605">
            <v>0</v>
          </cell>
          <cell r="I4605">
            <v>0</v>
          </cell>
          <cell r="J4605">
            <v>0</v>
          </cell>
          <cell r="K4605">
            <v>0</v>
          </cell>
        </row>
        <row r="4606">
          <cell r="A4606" t="str">
            <v>MELEIRO-SC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  <cell r="F4606">
            <v>0</v>
          </cell>
          <cell r="G4606">
            <v>0</v>
          </cell>
          <cell r="H4606">
            <v>0</v>
          </cell>
          <cell r="I4606">
            <v>0</v>
          </cell>
          <cell r="J4606">
            <v>0</v>
          </cell>
          <cell r="K4606">
            <v>0</v>
          </cell>
        </row>
        <row r="4607">
          <cell r="A4607" t="str">
            <v>MIRIM DOCE-SC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  <cell r="F4607">
            <v>0</v>
          </cell>
          <cell r="G4607">
            <v>0</v>
          </cell>
          <cell r="H4607">
            <v>0</v>
          </cell>
          <cell r="I4607">
            <v>0</v>
          </cell>
          <cell r="J4607">
            <v>0</v>
          </cell>
          <cell r="K4607">
            <v>0</v>
          </cell>
        </row>
        <row r="4608">
          <cell r="A4608" t="str">
            <v>MODELO-SC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  <cell r="F4608">
            <v>0</v>
          </cell>
          <cell r="G4608">
            <v>0</v>
          </cell>
          <cell r="H4608">
            <v>0</v>
          </cell>
          <cell r="I4608">
            <v>0</v>
          </cell>
          <cell r="J4608">
            <v>0</v>
          </cell>
          <cell r="K4608">
            <v>0</v>
          </cell>
        </row>
        <row r="4609">
          <cell r="A4609" t="str">
            <v>MONDAI-SC</v>
          </cell>
          <cell r="B4609">
            <v>0</v>
          </cell>
          <cell r="C4609">
            <v>0</v>
          </cell>
          <cell r="D4609">
            <v>0</v>
          </cell>
          <cell r="E4609">
            <v>0</v>
          </cell>
          <cell r="F4609">
            <v>0</v>
          </cell>
          <cell r="G4609">
            <v>0</v>
          </cell>
          <cell r="H4609">
            <v>0</v>
          </cell>
          <cell r="I4609">
            <v>0</v>
          </cell>
          <cell r="J4609">
            <v>0</v>
          </cell>
          <cell r="K4609">
            <v>0</v>
          </cell>
        </row>
        <row r="4610">
          <cell r="A4610" t="str">
            <v>MONTE CARLO-SC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  <cell r="F4610">
            <v>0</v>
          </cell>
          <cell r="G4610">
            <v>0</v>
          </cell>
          <cell r="H4610">
            <v>0</v>
          </cell>
          <cell r="I4610">
            <v>0</v>
          </cell>
          <cell r="J4610">
            <v>0</v>
          </cell>
          <cell r="K4610">
            <v>0</v>
          </cell>
        </row>
        <row r="4611">
          <cell r="A4611" t="str">
            <v>MONTE CASTELO-SC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  <cell r="F4611">
            <v>0</v>
          </cell>
          <cell r="G4611">
            <v>0</v>
          </cell>
          <cell r="H4611">
            <v>0</v>
          </cell>
          <cell r="I4611">
            <v>0</v>
          </cell>
          <cell r="J4611">
            <v>0</v>
          </cell>
          <cell r="K4611">
            <v>0</v>
          </cell>
        </row>
        <row r="4612">
          <cell r="A4612" t="str">
            <v>MORRO DA FUMACA-SC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  <cell r="F4612">
            <v>0</v>
          </cell>
          <cell r="G4612">
            <v>0</v>
          </cell>
          <cell r="H4612">
            <v>0</v>
          </cell>
          <cell r="I4612">
            <v>0</v>
          </cell>
          <cell r="J4612">
            <v>0</v>
          </cell>
          <cell r="K4612">
            <v>0</v>
          </cell>
        </row>
        <row r="4613">
          <cell r="A4613" t="str">
            <v>MORRO GRANDE-SC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  <cell r="F4613">
            <v>0</v>
          </cell>
          <cell r="G4613">
            <v>0</v>
          </cell>
          <cell r="H4613">
            <v>0</v>
          </cell>
          <cell r="I4613">
            <v>0</v>
          </cell>
          <cell r="J4613">
            <v>0</v>
          </cell>
          <cell r="K4613">
            <v>0</v>
          </cell>
        </row>
        <row r="4614">
          <cell r="A4614" t="str">
            <v>NAVEGANTES-SC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  <cell r="F4614">
            <v>0</v>
          </cell>
          <cell r="G4614">
            <v>0</v>
          </cell>
          <cell r="H4614">
            <v>0</v>
          </cell>
          <cell r="I4614">
            <v>0</v>
          </cell>
          <cell r="J4614">
            <v>0</v>
          </cell>
          <cell r="K4614">
            <v>0</v>
          </cell>
        </row>
        <row r="4615">
          <cell r="A4615" t="str">
            <v>NOVA ERECHIM-SC</v>
          </cell>
          <cell r="B4615">
            <v>0</v>
          </cell>
          <cell r="C4615">
            <v>0</v>
          </cell>
          <cell r="D4615">
            <v>0</v>
          </cell>
          <cell r="E4615">
            <v>0</v>
          </cell>
          <cell r="F4615">
            <v>0</v>
          </cell>
          <cell r="G4615">
            <v>0</v>
          </cell>
          <cell r="H4615">
            <v>0</v>
          </cell>
          <cell r="I4615">
            <v>0</v>
          </cell>
          <cell r="J4615">
            <v>0</v>
          </cell>
          <cell r="K4615">
            <v>0</v>
          </cell>
        </row>
        <row r="4616">
          <cell r="A4616" t="str">
            <v>NOVA ITABERABA-SC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  <cell r="F4616">
            <v>0</v>
          </cell>
          <cell r="G4616">
            <v>0</v>
          </cell>
          <cell r="H4616">
            <v>0</v>
          </cell>
          <cell r="I4616">
            <v>0</v>
          </cell>
          <cell r="J4616">
            <v>0</v>
          </cell>
          <cell r="K4616">
            <v>0</v>
          </cell>
        </row>
        <row r="4617">
          <cell r="A4617" t="str">
            <v>NOVA TRENTO-SC</v>
          </cell>
          <cell r="B4617">
            <v>0</v>
          </cell>
          <cell r="C4617">
            <v>0</v>
          </cell>
          <cell r="D4617">
            <v>0</v>
          </cell>
          <cell r="E4617">
            <v>0</v>
          </cell>
          <cell r="F4617">
            <v>0</v>
          </cell>
          <cell r="G4617">
            <v>0</v>
          </cell>
          <cell r="H4617">
            <v>0</v>
          </cell>
          <cell r="I4617">
            <v>0</v>
          </cell>
          <cell r="J4617">
            <v>0</v>
          </cell>
          <cell r="K4617">
            <v>0</v>
          </cell>
        </row>
        <row r="4618">
          <cell r="A4618" t="str">
            <v>NOVA VENEZA-SC</v>
          </cell>
          <cell r="B4618">
            <v>0</v>
          </cell>
          <cell r="C4618">
            <v>20809.21</v>
          </cell>
          <cell r="D4618">
            <v>29116.49</v>
          </cell>
          <cell r="E4618">
            <v>3624.54</v>
          </cell>
          <cell r="F4618">
            <v>53550.239999999998</v>
          </cell>
          <cell r="G4618">
            <v>0</v>
          </cell>
          <cell r="H4618">
            <v>5262.1</v>
          </cell>
          <cell r="I4618">
            <v>7520.68</v>
          </cell>
          <cell r="J4618">
            <v>931.01</v>
          </cell>
          <cell r="K4618">
            <v>13713.79</v>
          </cell>
        </row>
        <row r="4619">
          <cell r="A4619" t="str">
            <v>NOVO HORIZONTE-SC</v>
          </cell>
          <cell r="B4619">
            <v>0</v>
          </cell>
          <cell r="C4619">
            <v>0</v>
          </cell>
          <cell r="D4619">
            <v>0</v>
          </cell>
          <cell r="E4619">
            <v>0</v>
          </cell>
          <cell r="F4619">
            <v>0</v>
          </cell>
          <cell r="G4619">
            <v>0</v>
          </cell>
          <cell r="H4619">
            <v>0</v>
          </cell>
          <cell r="I4619">
            <v>0</v>
          </cell>
          <cell r="J4619">
            <v>0</v>
          </cell>
          <cell r="K4619">
            <v>0</v>
          </cell>
        </row>
        <row r="4620">
          <cell r="A4620" t="str">
            <v>ORLEANS-SC</v>
          </cell>
          <cell r="B4620">
            <v>0</v>
          </cell>
          <cell r="C4620">
            <v>0</v>
          </cell>
          <cell r="D4620">
            <v>0</v>
          </cell>
          <cell r="E4620">
            <v>0</v>
          </cell>
          <cell r="F4620">
            <v>0</v>
          </cell>
          <cell r="G4620">
            <v>0</v>
          </cell>
          <cell r="H4620">
            <v>0</v>
          </cell>
          <cell r="I4620">
            <v>0</v>
          </cell>
          <cell r="J4620">
            <v>0</v>
          </cell>
          <cell r="K4620">
            <v>0</v>
          </cell>
        </row>
        <row r="4621">
          <cell r="A4621" t="str">
            <v>OTACILIO COSTA-SC</v>
          </cell>
          <cell r="B4621">
            <v>0</v>
          </cell>
          <cell r="C4621">
            <v>0</v>
          </cell>
          <cell r="D4621">
            <v>0</v>
          </cell>
          <cell r="E4621">
            <v>0</v>
          </cell>
          <cell r="F4621">
            <v>0</v>
          </cell>
          <cell r="G4621">
            <v>0</v>
          </cell>
          <cell r="H4621">
            <v>0</v>
          </cell>
          <cell r="I4621">
            <v>0</v>
          </cell>
          <cell r="J4621">
            <v>0</v>
          </cell>
          <cell r="K4621">
            <v>0</v>
          </cell>
        </row>
        <row r="4622">
          <cell r="A4622" t="str">
            <v>OURO VERDE-SC</v>
          </cell>
          <cell r="B4622">
            <v>0</v>
          </cell>
          <cell r="C4622">
            <v>0</v>
          </cell>
          <cell r="D4622">
            <v>0</v>
          </cell>
          <cell r="E4622">
            <v>0</v>
          </cell>
          <cell r="F4622">
            <v>0</v>
          </cell>
          <cell r="G4622">
            <v>0</v>
          </cell>
          <cell r="H4622">
            <v>0</v>
          </cell>
          <cell r="I4622">
            <v>0</v>
          </cell>
          <cell r="J4622">
            <v>0</v>
          </cell>
          <cell r="K4622">
            <v>0</v>
          </cell>
        </row>
        <row r="4623">
          <cell r="A4623" t="str">
            <v>OURO-SC</v>
          </cell>
          <cell r="B4623">
            <v>0</v>
          </cell>
          <cell r="C4623">
            <v>0</v>
          </cell>
          <cell r="D4623">
            <v>0</v>
          </cell>
          <cell r="E4623">
            <v>0</v>
          </cell>
          <cell r="F4623">
            <v>0</v>
          </cell>
          <cell r="G4623">
            <v>0</v>
          </cell>
          <cell r="H4623">
            <v>0</v>
          </cell>
          <cell r="I4623">
            <v>0</v>
          </cell>
          <cell r="J4623">
            <v>0</v>
          </cell>
          <cell r="K4623">
            <v>0</v>
          </cell>
        </row>
        <row r="4624">
          <cell r="A4624" t="str">
            <v>PAIAL-SC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  <cell r="F4624">
            <v>0</v>
          </cell>
          <cell r="G4624">
            <v>0</v>
          </cell>
          <cell r="H4624">
            <v>0</v>
          </cell>
          <cell r="I4624">
            <v>0</v>
          </cell>
          <cell r="J4624">
            <v>0</v>
          </cell>
          <cell r="K4624">
            <v>0</v>
          </cell>
        </row>
        <row r="4625">
          <cell r="A4625" t="str">
            <v>PAINEL-SC</v>
          </cell>
          <cell r="B4625">
            <v>0</v>
          </cell>
          <cell r="C4625">
            <v>0</v>
          </cell>
          <cell r="D4625">
            <v>0</v>
          </cell>
          <cell r="E4625">
            <v>0</v>
          </cell>
          <cell r="F4625">
            <v>0</v>
          </cell>
          <cell r="G4625">
            <v>0</v>
          </cell>
          <cell r="H4625">
            <v>0</v>
          </cell>
          <cell r="I4625">
            <v>0</v>
          </cell>
          <cell r="J4625">
            <v>0</v>
          </cell>
          <cell r="K4625">
            <v>0</v>
          </cell>
        </row>
        <row r="4626">
          <cell r="A4626" t="str">
            <v>PALHOCA-SC</v>
          </cell>
          <cell r="B4626">
            <v>0</v>
          </cell>
          <cell r="C4626">
            <v>0</v>
          </cell>
          <cell r="D4626">
            <v>0</v>
          </cell>
          <cell r="E4626">
            <v>0</v>
          </cell>
          <cell r="F4626">
            <v>0</v>
          </cell>
          <cell r="G4626">
            <v>0</v>
          </cell>
          <cell r="H4626">
            <v>0</v>
          </cell>
          <cell r="I4626">
            <v>0</v>
          </cell>
          <cell r="J4626">
            <v>0</v>
          </cell>
          <cell r="K4626">
            <v>0</v>
          </cell>
        </row>
        <row r="4627">
          <cell r="A4627" t="str">
            <v>PALMA SOLA-SC</v>
          </cell>
          <cell r="B4627">
            <v>0</v>
          </cell>
          <cell r="C4627">
            <v>0</v>
          </cell>
          <cell r="D4627">
            <v>0</v>
          </cell>
          <cell r="E4627">
            <v>0</v>
          </cell>
          <cell r="F4627">
            <v>0</v>
          </cell>
          <cell r="G4627">
            <v>0</v>
          </cell>
          <cell r="H4627">
            <v>0</v>
          </cell>
          <cell r="I4627">
            <v>0</v>
          </cell>
          <cell r="J4627">
            <v>0</v>
          </cell>
          <cell r="K4627">
            <v>0</v>
          </cell>
        </row>
        <row r="4628">
          <cell r="A4628" t="str">
            <v>PALMEIRA-SC</v>
          </cell>
          <cell r="B4628">
            <v>0</v>
          </cell>
          <cell r="C4628">
            <v>0</v>
          </cell>
          <cell r="D4628">
            <v>0</v>
          </cell>
          <cell r="E4628">
            <v>0</v>
          </cell>
          <cell r="F4628">
            <v>0</v>
          </cell>
          <cell r="G4628">
            <v>0</v>
          </cell>
          <cell r="H4628">
            <v>0</v>
          </cell>
          <cell r="I4628">
            <v>0</v>
          </cell>
          <cell r="J4628">
            <v>0</v>
          </cell>
          <cell r="K4628">
            <v>0</v>
          </cell>
        </row>
        <row r="4629">
          <cell r="A4629" t="str">
            <v>PALMITOS-SC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  <cell r="F4629">
            <v>0</v>
          </cell>
          <cell r="G4629">
            <v>0</v>
          </cell>
          <cell r="H4629">
            <v>0</v>
          </cell>
          <cell r="I4629">
            <v>0</v>
          </cell>
          <cell r="J4629">
            <v>0</v>
          </cell>
          <cell r="K4629">
            <v>0</v>
          </cell>
        </row>
        <row r="4630">
          <cell r="A4630" t="str">
            <v>PAPANDUVA-SC</v>
          </cell>
          <cell r="B4630">
            <v>0</v>
          </cell>
          <cell r="C4630">
            <v>0</v>
          </cell>
          <cell r="D4630">
            <v>0</v>
          </cell>
          <cell r="E4630">
            <v>0</v>
          </cell>
          <cell r="F4630">
            <v>0</v>
          </cell>
          <cell r="G4630">
            <v>0</v>
          </cell>
          <cell r="H4630">
            <v>0</v>
          </cell>
          <cell r="I4630">
            <v>0</v>
          </cell>
          <cell r="J4630">
            <v>0</v>
          </cell>
          <cell r="K4630">
            <v>0</v>
          </cell>
        </row>
        <row r="4631">
          <cell r="A4631" t="str">
            <v>PARAISO-SC</v>
          </cell>
          <cell r="B4631">
            <v>0</v>
          </cell>
          <cell r="C4631">
            <v>0</v>
          </cell>
          <cell r="D4631">
            <v>0</v>
          </cell>
          <cell r="E4631">
            <v>0</v>
          </cell>
          <cell r="F4631">
            <v>0</v>
          </cell>
          <cell r="G4631">
            <v>0</v>
          </cell>
          <cell r="H4631">
            <v>0</v>
          </cell>
          <cell r="I4631">
            <v>0</v>
          </cell>
          <cell r="J4631">
            <v>0</v>
          </cell>
          <cell r="K4631">
            <v>0</v>
          </cell>
        </row>
        <row r="4632">
          <cell r="A4632" t="str">
            <v>PASSO DE TORRES-SC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  <cell r="F4632">
            <v>0</v>
          </cell>
          <cell r="G4632">
            <v>0</v>
          </cell>
          <cell r="H4632">
            <v>0</v>
          </cell>
          <cell r="I4632">
            <v>0</v>
          </cell>
          <cell r="J4632">
            <v>0</v>
          </cell>
          <cell r="K4632">
            <v>0</v>
          </cell>
        </row>
        <row r="4633">
          <cell r="A4633" t="str">
            <v>PASSOS MAIA-SC</v>
          </cell>
          <cell r="B4633">
            <v>0</v>
          </cell>
          <cell r="C4633">
            <v>0</v>
          </cell>
          <cell r="D4633">
            <v>0</v>
          </cell>
          <cell r="E4633">
            <v>0</v>
          </cell>
          <cell r="F4633">
            <v>0</v>
          </cell>
          <cell r="G4633">
            <v>0</v>
          </cell>
          <cell r="H4633">
            <v>0</v>
          </cell>
          <cell r="I4633">
            <v>0</v>
          </cell>
          <cell r="J4633">
            <v>0</v>
          </cell>
          <cell r="K4633">
            <v>0</v>
          </cell>
        </row>
        <row r="4634">
          <cell r="A4634" t="str">
            <v>PAULO LOPES-SC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  <cell r="F4634">
            <v>0</v>
          </cell>
          <cell r="G4634">
            <v>0</v>
          </cell>
          <cell r="H4634">
            <v>0</v>
          </cell>
          <cell r="I4634">
            <v>0</v>
          </cell>
          <cell r="J4634">
            <v>0</v>
          </cell>
          <cell r="K4634">
            <v>0</v>
          </cell>
        </row>
        <row r="4635">
          <cell r="A4635" t="str">
            <v>PEDRAS GRANDES-SC</v>
          </cell>
          <cell r="B4635">
            <v>0</v>
          </cell>
          <cell r="C4635">
            <v>0</v>
          </cell>
          <cell r="D4635">
            <v>0</v>
          </cell>
          <cell r="E4635">
            <v>0</v>
          </cell>
          <cell r="F4635">
            <v>0</v>
          </cell>
          <cell r="G4635">
            <v>0</v>
          </cell>
          <cell r="H4635">
            <v>0</v>
          </cell>
          <cell r="I4635">
            <v>0</v>
          </cell>
          <cell r="J4635">
            <v>0</v>
          </cell>
          <cell r="K4635">
            <v>0</v>
          </cell>
        </row>
        <row r="4636">
          <cell r="A4636" t="str">
            <v>PENHA-SC</v>
          </cell>
          <cell r="B4636">
            <v>0</v>
          </cell>
          <cell r="C4636">
            <v>0</v>
          </cell>
          <cell r="D4636">
            <v>0</v>
          </cell>
          <cell r="E4636">
            <v>0</v>
          </cell>
          <cell r="F4636">
            <v>0</v>
          </cell>
          <cell r="G4636">
            <v>0</v>
          </cell>
          <cell r="H4636">
            <v>0</v>
          </cell>
          <cell r="I4636">
            <v>0</v>
          </cell>
          <cell r="J4636">
            <v>0</v>
          </cell>
          <cell r="K4636">
            <v>0</v>
          </cell>
        </row>
        <row r="4637">
          <cell r="A4637" t="str">
            <v>PERITIBA-SC</v>
          </cell>
          <cell r="B4637">
            <v>0</v>
          </cell>
          <cell r="C4637">
            <v>0</v>
          </cell>
          <cell r="D4637">
            <v>0</v>
          </cell>
          <cell r="E4637">
            <v>0</v>
          </cell>
          <cell r="F4637">
            <v>0</v>
          </cell>
          <cell r="G4637">
            <v>0</v>
          </cell>
          <cell r="H4637">
            <v>0</v>
          </cell>
          <cell r="I4637">
            <v>0</v>
          </cell>
          <cell r="J4637">
            <v>0</v>
          </cell>
          <cell r="K4637">
            <v>0</v>
          </cell>
        </row>
        <row r="4638">
          <cell r="A4638" t="str">
            <v>PETROLANDIA-SC</v>
          </cell>
          <cell r="B4638">
            <v>0</v>
          </cell>
          <cell r="C4638">
            <v>0</v>
          </cell>
          <cell r="D4638">
            <v>0</v>
          </cell>
          <cell r="E4638">
            <v>0</v>
          </cell>
          <cell r="F4638">
            <v>0</v>
          </cell>
          <cell r="G4638">
            <v>0</v>
          </cell>
          <cell r="H4638">
            <v>0</v>
          </cell>
          <cell r="I4638">
            <v>0</v>
          </cell>
          <cell r="J4638">
            <v>0</v>
          </cell>
          <cell r="K4638">
            <v>0</v>
          </cell>
        </row>
        <row r="4639">
          <cell r="A4639" t="str">
            <v>PICARRAS-SC</v>
          </cell>
          <cell r="B4639">
            <v>0</v>
          </cell>
          <cell r="C4639">
            <v>0</v>
          </cell>
          <cell r="D4639">
            <v>0</v>
          </cell>
          <cell r="E4639">
            <v>0</v>
          </cell>
          <cell r="F4639">
            <v>0</v>
          </cell>
          <cell r="G4639">
            <v>0</v>
          </cell>
          <cell r="H4639">
            <v>0</v>
          </cell>
          <cell r="I4639">
            <v>0</v>
          </cell>
          <cell r="J4639">
            <v>0</v>
          </cell>
          <cell r="K4639">
            <v>0</v>
          </cell>
        </row>
        <row r="4640">
          <cell r="A4640" t="str">
            <v>PINHALZINHO-SC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  <cell r="F4640">
            <v>0</v>
          </cell>
          <cell r="G4640">
            <v>0</v>
          </cell>
          <cell r="H4640">
            <v>0</v>
          </cell>
          <cell r="I4640">
            <v>0</v>
          </cell>
          <cell r="J4640">
            <v>0</v>
          </cell>
          <cell r="K4640">
            <v>0</v>
          </cell>
        </row>
        <row r="4641">
          <cell r="A4641" t="str">
            <v>PINHEIRO PRETO-SC</v>
          </cell>
          <cell r="B4641">
            <v>0</v>
          </cell>
          <cell r="C4641">
            <v>0</v>
          </cell>
          <cell r="D4641">
            <v>0</v>
          </cell>
          <cell r="E4641">
            <v>0</v>
          </cell>
          <cell r="F4641">
            <v>0</v>
          </cell>
          <cell r="G4641">
            <v>0</v>
          </cell>
          <cell r="H4641">
            <v>0</v>
          </cell>
          <cell r="I4641">
            <v>0</v>
          </cell>
          <cell r="J4641">
            <v>0</v>
          </cell>
          <cell r="K4641">
            <v>0</v>
          </cell>
        </row>
        <row r="4642">
          <cell r="A4642" t="str">
            <v>PIRATUBA-SC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  <cell r="F4642">
            <v>0</v>
          </cell>
          <cell r="G4642">
            <v>0</v>
          </cell>
          <cell r="H4642">
            <v>0</v>
          </cell>
          <cell r="I4642">
            <v>0</v>
          </cell>
          <cell r="J4642">
            <v>0</v>
          </cell>
          <cell r="K4642">
            <v>0</v>
          </cell>
        </row>
        <row r="4643">
          <cell r="A4643" t="str">
            <v>PLANALTO ALEGRE-SC</v>
          </cell>
          <cell r="B4643">
            <v>0</v>
          </cell>
          <cell r="C4643">
            <v>0</v>
          </cell>
          <cell r="D4643">
            <v>0</v>
          </cell>
          <cell r="E4643">
            <v>0</v>
          </cell>
          <cell r="F4643">
            <v>0</v>
          </cell>
          <cell r="G4643">
            <v>0</v>
          </cell>
          <cell r="H4643">
            <v>0</v>
          </cell>
          <cell r="I4643">
            <v>0</v>
          </cell>
          <cell r="J4643">
            <v>0</v>
          </cell>
          <cell r="K4643">
            <v>0</v>
          </cell>
        </row>
        <row r="4644">
          <cell r="A4644" t="str">
            <v>POMERODE-SC</v>
          </cell>
          <cell r="B4644">
            <v>0</v>
          </cell>
          <cell r="C4644">
            <v>0</v>
          </cell>
          <cell r="D4644">
            <v>0</v>
          </cell>
          <cell r="E4644">
            <v>0</v>
          </cell>
          <cell r="F4644">
            <v>0</v>
          </cell>
          <cell r="G4644">
            <v>0</v>
          </cell>
          <cell r="H4644">
            <v>0</v>
          </cell>
          <cell r="I4644">
            <v>0</v>
          </cell>
          <cell r="J4644">
            <v>0</v>
          </cell>
          <cell r="K4644">
            <v>0</v>
          </cell>
        </row>
        <row r="4645">
          <cell r="A4645" t="str">
            <v>PONTE ALTA DO NORTE-SC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  <cell r="F4645">
            <v>0</v>
          </cell>
          <cell r="G4645">
            <v>0</v>
          </cell>
          <cell r="H4645">
            <v>0</v>
          </cell>
          <cell r="I4645">
            <v>0</v>
          </cell>
          <cell r="J4645">
            <v>0</v>
          </cell>
          <cell r="K4645">
            <v>0</v>
          </cell>
        </row>
        <row r="4646">
          <cell r="A4646" t="str">
            <v>PONTE ALTA-SC</v>
          </cell>
          <cell r="B4646">
            <v>0</v>
          </cell>
          <cell r="C4646">
            <v>0</v>
          </cell>
          <cell r="D4646">
            <v>0</v>
          </cell>
          <cell r="E4646">
            <v>0</v>
          </cell>
          <cell r="F4646">
            <v>0</v>
          </cell>
          <cell r="G4646">
            <v>0</v>
          </cell>
          <cell r="H4646">
            <v>0</v>
          </cell>
          <cell r="I4646">
            <v>0</v>
          </cell>
          <cell r="J4646">
            <v>0</v>
          </cell>
          <cell r="K4646">
            <v>0</v>
          </cell>
        </row>
        <row r="4647">
          <cell r="A4647" t="str">
            <v>PONTE SERRADA-SC</v>
          </cell>
          <cell r="B4647">
            <v>0</v>
          </cell>
          <cell r="C4647">
            <v>0</v>
          </cell>
          <cell r="D4647">
            <v>0</v>
          </cell>
          <cell r="E4647">
            <v>0</v>
          </cell>
          <cell r="F4647">
            <v>0</v>
          </cell>
          <cell r="G4647">
            <v>0</v>
          </cell>
          <cell r="H4647">
            <v>0</v>
          </cell>
          <cell r="I4647">
            <v>0</v>
          </cell>
          <cell r="J4647">
            <v>0</v>
          </cell>
          <cell r="K4647">
            <v>0</v>
          </cell>
        </row>
        <row r="4648">
          <cell r="A4648" t="str">
            <v>PORTO BELO-SC</v>
          </cell>
          <cell r="B4648">
            <v>0</v>
          </cell>
          <cell r="C4648">
            <v>0</v>
          </cell>
          <cell r="D4648">
            <v>0</v>
          </cell>
          <cell r="E4648">
            <v>0</v>
          </cell>
          <cell r="F4648">
            <v>0</v>
          </cell>
          <cell r="G4648">
            <v>0</v>
          </cell>
          <cell r="H4648">
            <v>0</v>
          </cell>
          <cell r="I4648">
            <v>0</v>
          </cell>
          <cell r="J4648">
            <v>0</v>
          </cell>
          <cell r="K4648">
            <v>0</v>
          </cell>
        </row>
        <row r="4649">
          <cell r="A4649" t="str">
            <v>PORTO UNIAO-SC</v>
          </cell>
          <cell r="B4649">
            <v>0</v>
          </cell>
          <cell r="C4649">
            <v>0</v>
          </cell>
          <cell r="D4649">
            <v>0</v>
          </cell>
          <cell r="E4649">
            <v>0</v>
          </cell>
          <cell r="F4649">
            <v>0</v>
          </cell>
          <cell r="G4649">
            <v>0</v>
          </cell>
          <cell r="H4649">
            <v>0</v>
          </cell>
          <cell r="I4649">
            <v>0</v>
          </cell>
          <cell r="J4649">
            <v>0</v>
          </cell>
          <cell r="K4649">
            <v>0</v>
          </cell>
        </row>
        <row r="4650">
          <cell r="A4650" t="str">
            <v>POUSO REDONDO-SC</v>
          </cell>
          <cell r="B4650">
            <v>0</v>
          </cell>
          <cell r="C4650">
            <v>0</v>
          </cell>
          <cell r="D4650">
            <v>0</v>
          </cell>
          <cell r="E4650">
            <v>0</v>
          </cell>
          <cell r="F4650">
            <v>0</v>
          </cell>
          <cell r="G4650">
            <v>0</v>
          </cell>
          <cell r="H4650">
            <v>0</v>
          </cell>
          <cell r="I4650">
            <v>0</v>
          </cell>
          <cell r="J4650">
            <v>0</v>
          </cell>
          <cell r="K4650">
            <v>0</v>
          </cell>
        </row>
        <row r="4651">
          <cell r="A4651" t="str">
            <v>PRAIA GRANDE-SC</v>
          </cell>
          <cell r="B4651">
            <v>0</v>
          </cell>
          <cell r="C4651">
            <v>0</v>
          </cell>
          <cell r="D4651">
            <v>0</v>
          </cell>
          <cell r="E4651">
            <v>0</v>
          </cell>
          <cell r="F4651">
            <v>0</v>
          </cell>
          <cell r="G4651">
            <v>0</v>
          </cell>
          <cell r="H4651">
            <v>0</v>
          </cell>
          <cell r="I4651">
            <v>0</v>
          </cell>
          <cell r="J4651">
            <v>0</v>
          </cell>
          <cell r="K4651">
            <v>0</v>
          </cell>
        </row>
        <row r="4652">
          <cell r="A4652" t="str">
            <v>PRESIDENTE CASTELO BRANCO-SC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  <cell r="F4652">
            <v>0</v>
          </cell>
          <cell r="G4652">
            <v>0</v>
          </cell>
          <cell r="H4652">
            <v>0</v>
          </cell>
          <cell r="I4652">
            <v>0</v>
          </cell>
          <cell r="J4652">
            <v>0</v>
          </cell>
          <cell r="K4652">
            <v>0</v>
          </cell>
        </row>
        <row r="4653">
          <cell r="A4653" t="str">
            <v>PRESIDENTE GETULIO-SC</v>
          </cell>
          <cell r="B4653">
            <v>0</v>
          </cell>
          <cell r="C4653">
            <v>0</v>
          </cell>
          <cell r="D4653">
            <v>0</v>
          </cell>
          <cell r="E4653">
            <v>0</v>
          </cell>
          <cell r="F4653">
            <v>0</v>
          </cell>
          <cell r="G4653">
            <v>0</v>
          </cell>
          <cell r="H4653">
            <v>0</v>
          </cell>
          <cell r="I4653">
            <v>0</v>
          </cell>
          <cell r="J4653">
            <v>0</v>
          </cell>
          <cell r="K4653">
            <v>0</v>
          </cell>
        </row>
        <row r="4654">
          <cell r="A4654" t="str">
            <v>PRESIDENTE NEREU-SC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  <cell r="F4654">
            <v>0</v>
          </cell>
          <cell r="G4654">
            <v>0</v>
          </cell>
          <cell r="H4654">
            <v>0</v>
          </cell>
          <cell r="I4654">
            <v>0</v>
          </cell>
          <cell r="J4654">
            <v>0</v>
          </cell>
          <cell r="K4654">
            <v>0</v>
          </cell>
        </row>
        <row r="4655">
          <cell r="A4655" t="str">
            <v>PRINCESA-SC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  <cell r="F4655">
            <v>0</v>
          </cell>
          <cell r="G4655">
            <v>0</v>
          </cell>
          <cell r="H4655">
            <v>0</v>
          </cell>
          <cell r="I4655">
            <v>0</v>
          </cell>
          <cell r="J4655">
            <v>0</v>
          </cell>
          <cell r="K4655">
            <v>0</v>
          </cell>
        </row>
        <row r="4656">
          <cell r="A4656" t="str">
            <v>QUILOMBO-SC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  <cell r="F4656">
            <v>0</v>
          </cell>
          <cell r="G4656">
            <v>0</v>
          </cell>
          <cell r="H4656">
            <v>0</v>
          </cell>
          <cell r="I4656">
            <v>0</v>
          </cell>
          <cell r="J4656">
            <v>0</v>
          </cell>
          <cell r="K4656">
            <v>0</v>
          </cell>
        </row>
        <row r="4657">
          <cell r="A4657" t="str">
            <v>RANCHO QUEIMADO-SC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  <cell r="F4657">
            <v>0</v>
          </cell>
          <cell r="G4657">
            <v>0</v>
          </cell>
          <cell r="H4657">
            <v>0</v>
          </cell>
          <cell r="I4657">
            <v>0</v>
          </cell>
          <cell r="J4657">
            <v>0</v>
          </cell>
          <cell r="K4657">
            <v>0</v>
          </cell>
        </row>
        <row r="4658">
          <cell r="A4658" t="str">
            <v>RIO DAS ANTAS-SC</v>
          </cell>
          <cell r="B4658">
            <v>0</v>
          </cell>
          <cell r="C4658">
            <v>0</v>
          </cell>
          <cell r="D4658">
            <v>0</v>
          </cell>
          <cell r="E4658">
            <v>0</v>
          </cell>
          <cell r="F4658">
            <v>0</v>
          </cell>
          <cell r="G4658">
            <v>0</v>
          </cell>
          <cell r="H4658">
            <v>0</v>
          </cell>
          <cell r="I4658">
            <v>0</v>
          </cell>
          <cell r="J4658">
            <v>0</v>
          </cell>
          <cell r="K4658">
            <v>0</v>
          </cell>
        </row>
        <row r="4659">
          <cell r="A4659" t="str">
            <v>RIO DO CAMPO-SC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  <cell r="F4659">
            <v>0</v>
          </cell>
          <cell r="G4659">
            <v>0</v>
          </cell>
          <cell r="H4659">
            <v>0</v>
          </cell>
          <cell r="I4659">
            <v>0</v>
          </cell>
          <cell r="J4659">
            <v>0</v>
          </cell>
          <cell r="K4659">
            <v>0</v>
          </cell>
        </row>
        <row r="4660">
          <cell r="A4660" t="str">
            <v>RIO DO OESTE-SC</v>
          </cell>
          <cell r="B4660">
            <v>0</v>
          </cell>
          <cell r="C4660">
            <v>0</v>
          </cell>
          <cell r="D4660">
            <v>0</v>
          </cell>
          <cell r="E4660">
            <v>0</v>
          </cell>
          <cell r="F4660">
            <v>0</v>
          </cell>
          <cell r="G4660">
            <v>0</v>
          </cell>
          <cell r="H4660">
            <v>0</v>
          </cell>
          <cell r="I4660">
            <v>0</v>
          </cell>
          <cell r="J4660">
            <v>0</v>
          </cell>
          <cell r="K4660">
            <v>0</v>
          </cell>
        </row>
        <row r="4661">
          <cell r="A4661" t="str">
            <v>RIO DO SUL-SC</v>
          </cell>
          <cell r="B4661">
            <v>0</v>
          </cell>
          <cell r="C4661">
            <v>0</v>
          </cell>
          <cell r="D4661">
            <v>0</v>
          </cell>
          <cell r="E4661">
            <v>0</v>
          </cell>
          <cell r="F4661">
            <v>0</v>
          </cell>
          <cell r="G4661">
            <v>0</v>
          </cell>
          <cell r="H4661">
            <v>0</v>
          </cell>
          <cell r="I4661">
            <v>0</v>
          </cell>
          <cell r="J4661">
            <v>0</v>
          </cell>
          <cell r="K4661">
            <v>0</v>
          </cell>
        </row>
        <row r="4662">
          <cell r="A4662" t="str">
            <v>RIO DOS CEDROS-SC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  <cell r="F4662">
            <v>0</v>
          </cell>
          <cell r="G4662">
            <v>0</v>
          </cell>
          <cell r="H4662">
            <v>0</v>
          </cell>
          <cell r="I4662">
            <v>0</v>
          </cell>
          <cell r="J4662">
            <v>0</v>
          </cell>
          <cell r="K4662">
            <v>0</v>
          </cell>
        </row>
        <row r="4663">
          <cell r="A4663" t="str">
            <v>RIO FORTUNA-SC</v>
          </cell>
          <cell r="B4663">
            <v>0</v>
          </cell>
          <cell r="C4663">
            <v>0</v>
          </cell>
          <cell r="D4663">
            <v>0</v>
          </cell>
          <cell r="E4663">
            <v>0</v>
          </cell>
          <cell r="F4663">
            <v>0</v>
          </cell>
          <cell r="G4663">
            <v>0</v>
          </cell>
          <cell r="H4663">
            <v>0</v>
          </cell>
          <cell r="I4663">
            <v>0</v>
          </cell>
          <cell r="J4663">
            <v>0</v>
          </cell>
          <cell r="K4663">
            <v>0</v>
          </cell>
        </row>
        <row r="4664">
          <cell r="A4664" t="str">
            <v>RIO NEGRINHO-SC</v>
          </cell>
          <cell r="B4664">
            <v>0</v>
          </cell>
          <cell r="C4664">
            <v>0</v>
          </cell>
          <cell r="D4664">
            <v>0</v>
          </cell>
          <cell r="E4664">
            <v>0</v>
          </cell>
          <cell r="F4664">
            <v>0</v>
          </cell>
          <cell r="G4664">
            <v>0</v>
          </cell>
          <cell r="H4664">
            <v>0</v>
          </cell>
          <cell r="I4664">
            <v>0</v>
          </cell>
          <cell r="J4664">
            <v>0</v>
          </cell>
          <cell r="K4664">
            <v>0</v>
          </cell>
        </row>
        <row r="4665">
          <cell r="A4665" t="str">
            <v>RIO RUFINO-SC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  <cell r="F4665">
            <v>0</v>
          </cell>
          <cell r="G4665">
            <v>0</v>
          </cell>
          <cell r="H4665">
            <v>0</v>
          </cell>
          <cell r="I4665">
            <v>0</v>
          </cell>
          <cell r="J4665">
            <v>0</v>
          </cell>
          <cell r="K4665">
            <v>0</v>
          </cell>
        </row>
        <row r="4666">
          <cell r="A4666" t="str">
            <v>RIQUEZA-SC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  <cell r="F4666">
            <v>0</v>
          </cell>
          <cell r="G4666">
            <v>0</v>
          </cell>
          <cell r="H4666">
            <v>0</v>
          </cell>
          <cell r="I4666">
            <v>0</v>
          </cell>
          <cell r="J4666">
            <v>0</v>
          </cell>
          <cell r="K4666">
            <v>0</v>
          </cell>
        </row>
        <row r="4667">
          <cell r="A4667" t="str">
            <v>RODEIO-SC</v>
          </cell>
          <cell r="B4667">
            <v>0</v>
          </cell>
          <cell r="C4667">
            <v>0</v>
          </cell>
          <cell r="D4667">
            <v>0</v>
          </cell>
          <cell r="E4667">
            <v>0</v>
          </cell>
          <cell r="F4667">
            <v>0</v>
          </cell>
          <cell r="G4667">
            <v>0</v>
          </cell>
          <cell r="H4667">
            <v>0</v>
          </cell>
          <cell r="I4667">
            <v>0</v>
          </cell>
          <cell r="J4667">
            <v>0</v>
          </cell>
          <cell r="K4667">
            <v>0</v>
          </cell>
        </row>
        <row r="4668">
          <cell r="A4668" t="str">
            <v>ROMELANDIA-SC</v>
          </cell>
          <cell r="B4668">
            <v>0</v>
          </cell>
          <cell r="C4668">
            <v>0</v>
          </cell>
          <cell r="D4668">
            <v>0</v>
          </cell>
          <cell r="E4668">
            <v>0</v>
          </cell>
          <cell r="F4668">
            <v>0</v>
          </cell>
          <cell r="G4668">
            <v>0</v>
          </cell>
          <cell r="H4668">
            <v>0</v>
          </cell>
          <cell r="I4668">
            <v>0</v>
          </cell>
          <cell r="J4668">
            <v>0</v>
          </cell>
          <cell r="K4668">
            <v>0</v>
          </cell>
        </row>
        <row r="4669">
          <cell r="A4669" t="str">
            <v>SALETE-SC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  <cell r="F4669">
            <v>0</v>
          </cell>
          <cell r="G4669">
            <v>0</v>
          </cell>
          <cell r="H4669">
            <v>0</v>
          </cell>
          <cell r="I4669">
            <v>0</v>
          </cell>
          <cell r="J4669">
            <v>0</v>
          </cell>
          <cell r="K4669">
            <v>0</v>
          </cell>
        </row>
        <row r="4670">
          <cell r="A4670" t="str">
            <v>SALTINHO-SC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  <cell r="F4670">
            <v>0</v>
          </cell>
          <cell r="G4670">
            <v>0</v>
          </cell>
          <cell r="H4670">
            <v>0</v>
          </cell>
          <cell r="I4670">
            <v>0</v>
          </cell>
          <cell r="J4670">
            <v>0</v>
          </cell>
          <cell r="K4670">
            <v>0</v>
          </cell>
        </row>
        <row r="4671">
          <cell r="A4671" t="str">
            <v>SALTO VELOSO-SC</v>
          </cell>
          <cell r="B4671">
            <v>0</v>
          </cell>
          <cell r="C4671">
            <v>0</v>
          </cell>
          <cell r="D4671">
            <v>0</v>
          </cell>
          <cell r="E4671">
            <v>0</v>
          </cell>
          <cell r="F4671">
            <v>0</v>
          </cell>
          <cell r="G4671">
            <v>0</v>
          </cell>
          <cell r="H4671">
            <v>0</v>
          </cell>
          <cell r="I4671">
            <v>0</v>
          </cell>
          <cell r="J4671">
            <v>0</v>
          </cell>
          <cell r="K4671">
            <v>0</v>
          </cell>
        </row>
        <row r="4672">
          <cell r="A4672" t="str">
            <v>SANGAO-SC</v>
          </cell>
          <cell r="B4672">
            <v>0</v>
          </cell>
          <cell r="C4672">
            <v>0</v>
          </cell>
          <cell r="D4672">
            <v>0</v>
          </cell>
          <cell r="E4672">
            <v>0</v>
          </cell>
          <cell r="F4672">
            <v>0</v>
          </cell>
          <cell r="G4672">
            <v>0</v>
          </cell>
          <cell r="H4672">
            <v>0</v>
          </cell>
          <cell r="I4672">
            <v>0</v>
          </cell>
          <cell r="J4672">
            <v>0</v>
          </cell>
          <cell r="K4672">
            <v>0</v>
          </cell>
        </row>
        <row r="4673">
          <cell r="A4673" t="str">
            <v>SANTA CECILIA-SC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  <cell r="F4673">
            <v>0</v>
          </cell>
          <cell r="G4673">
            <v>0</v>
          </cell>
          <cell r="H4673">
            <v>0</v>
          </cell>
          <cell r="I4673">
            <v>0</v>
          </cell>
          <cell r="J4673">
            <v>0</v>
          </cell>
          <cell r="K4673">
            <v>0</v>
          </cell>
        </row>
        <row r="4674">
          <cell r="A4674" t="str">
            <v>SANTA HELENA-SC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  <cell r="F4674">
            <v>0</v>
          </cell>
          <cell r="G4674">
            <v>0</v>
          </cell>
          <cell r="H4674">
            <v>0</v>
          </cell>
          <cell r="I4674">
            <v>0</v>
          </cell>
          <cell r="J4674">
            <v>0</v>
          </cell>
          <cell r="K4674">
            <v>0</v>
          </cell>
        </row>
        <row r="4675">
          <cell r="A4675" t="str">
            <v>SANTA ROSA DE LIMA-SC</v>
          </cell>
          <cell r="B4675">
            <v>0</v>
          </cell>
          <cell r="C4675">
            <v>0</v>
          </cell>
          <cell r="D4675">
            <v>0</v>
          </cell>
          <cell r="E4675">
            <v>0</v>
          </cell>
          <cell r="F4675">
            <v>0</v>
          </cell>
          <cell r="G4675">
            <v>0</v>
          </cell>
          <cell r="H4675">
            <v>0</v>
          </cell>
          <cell r="I4675">
            <v>0</v>
          </cell>
          <cell r="J4675">
            <v>0</v>
          </cell>
          <cell r="K4675">
            <v>0</v>
          </cell>
        </row>
        <row r="4676">
          <cell r="A4676" t="str">
            <v>SANTA ROSA DO SUL-SC</v>
          </cell>
          <cell r="B4676">
            <v>0</v>
          </cell>
          <cell r="C4676">
            <v>0</v>
          </cell>
          <cell r="D4676">
            <v>0</v>
          </cell>
          <cell r="E4676">
            <v>0</v>
          </cell>
          <cell r="F4676">
            <v>0</v>
          </cell>
          <cell r="G4676">
            <v>0</v>
          </cell>
          <cell r="H4676">
            <v>0</v>
          </cell>
          <cell r="I4676">
            <v>0</v>
          </cell>
          <cell r="J4676">
            <v>0</v>
          </cell>
          <cell r="K4676">
            <v>0</v>
          </cell>
        </row>
        <row r="4677">
          <cell r="A4677" t="str">
            <v>SANTA TEREZINHA DO PROGRESSO-SC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  <cell r="F4677">
            <v>0</v>
          </cell>
          <cell r="G4677">
            <v>0</v>
          </cell>
          <cell r="H4677">
            <v>0</v>
          </cell>
          <cell r="I4677">
            <v>0</v>
          </cell>
          <cell r="J4677">
            <v>0</v>
          </cell>
          <cell r="K4677">
            <v>0</v>
          </cell>
        </row>
        <row r="4678">
          <cell r="A4678" t="str">
            <v>SANTA TEREZINHA-SC</v>
          </cell>
          <cell r="B4678">
            <v>0</v>
          </cell>
          <cell r="C4678">
            <v>0</v>
          </cell>
          <cell r="D4678">
            <v>0</v>
          </cell>
          <cell r="E4678">
            <v>0</v>
          </cell>
          <cell r="F4678">
            <v>0</v>
          </cell>
          <cell r="G4678">
            <v>0</v>
          </cell>
          <cell r="H4678">
            <v>0</v>
          </cell>
          <cell r="I4678">
            <v>0</v>
          </cell>
          <cell r="J4678">
            <v>0</v>
          </cell>
          <cell r="K4678">
            <v>0</v>
          </cell>
        </row>
        <row r="4679">
          <cell r="A4679" t="str">
            <v>SANTIAGO DO SUL-SC</v>
          </cell>
          <cell r="B4679">
            <v>0</v>
          </cell>
          <cell r="C4679">
            <v>0</v>
          </cell>
          <cell r="D4679">
            <v>0</v>
          </cell>
          <cell r="E4679">
            <v>0</v>
          </cell>
          <cell r="F4679">
            <v>0</v>
          </cell>
          <cell r="G4679">
            <v>0</v>
          </cell>
          <cell r="H4679">
            <v>0</v>
          </cell>
          <cell r="I4679">
            <v>0</v>
          </cell>
          <cell r="J4679">
            <v>0</v>
          </cell>
          <cell r="K4679">
            <v>0</v>
          </cell>
        </row>
        <row r="4680">
          <cell r="A4680" t="str">
            <v>SANTO AMARO DA IMPERATRIZ-SC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  <cell r="F4680">
            <v>0</v>
          </cell>
          <cell r="G4680">
            <v>0</v>
          </cell>
          <cell r="H4680">
            <v>0</v>
          </cell>
          <cell r="I4680">
            <v>0</v>
          </cell>
          <cell r="J4680">
            <v>0</v>
          </cell>
          <cell r="K4680">
            <v>0</v>
          </cell>
        </row>
        <row r="4681">
          <cell r="A4681" t="str">
            <v>SAO BENTO DO SUL-SC</v>
          </cell>
          <cell r="B4681">
            <v>0</v>
          </cell>
          <cell r="C4681">
            <v>0</v>
          </cell>
          <cell r="D4681">
            <v>0</v>
          </cell>
          <cell r="E4681">
            <v>0</v>
          </cell>
          <cell r="F4681">
            <v>0</v>
          </cell>
          <cell r="G4681">
            <v>0</v>
          </cell>
          <cell r="H4681">
            <v>0</v>
          </cell>
          <cell r="I4681">
            <v>0</v>
          </cell>
          <cell r="J4681">
            <v>0</v>
          </cell>
          <cell r="K4681">
            <v>0</v>
          </cell>
        </row>
        <row r="4682">
          <cell r="A4682" t="str">
            <v>SAO BERNARDINO-SC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  <cell r="F4682">
            <v>0</v>
          </cell>
          <cell r="G4682">
            <v>0</v>
          </cell>
          <cell r="H4682">
            <v>0</v>
          </cell>
          <cell r="I4682">
            <v>0</v>
          </cell>
          <cell r="J4682">
            <v>0</v>
          </cell>
          <cell r="K4682">
            <v>0</v>
          </cell>
        </row>
        <row r="4683">
          <cell r="A4683" t="str">
            <v>SAO BONIFACIO-SC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  <cell r="F4683">
            <v>0</v>
          </cell>
          <cell r="G4683">
            <v>0</v>
          </cell>
          <cell r="H4683">
            <v>0</v>
          </cell>
          <cell r="I4683">
            <v>0</v>
          </cell>
          <cell r="J4683">
            <v>0</v>
          </cell>
          <cell r="K4683">
            <v>0</v>
          </cell>
        </row>
        <row r="4684">
          <cell r="A4684" t="str">
            <v>SAO CARLOS-SC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  <cell r="F4684">
            <v>0</v>
          </cell>
          <cell r="G4684">
            <v>0</v>
          </cell>
          <cell r="H4684">
            <v>0</v>
          </cell>
          <cell r="I4684">
            <v>0</v>
          </cell>
          <cell r="J4684">
            <v>0</v>
          </cell>
          <cell r="K4684">
            <v>0</v>
          </cell>
        </row>
        <row r="4685">
          <cell r="A4685" t="str">
            <v>SAO CRISTOVAO DO SUL-SC</v>
          </cell>
          <cell r="B4685">
            <v>0</v>
          </cell>
          <cell r="C4685">
            <v>0</v>
          </cell>
          <cell r="D4685">
            <v>0</v>
          </cell>
          <cell r="E4685">
            <v>0</v>
          </cell>
          <cell r="F4685">
            <v>0</v>
          </cell>
          <cell r="G4685">
            <v>0</v>
          </cell>
          <cell r="H4685">
            <v>0</v>
          </cell>
          <cell r="I4685">
            <v>0</v>
          </cell>
          <cell r="J4685">
            <v>0</v>
          </cell>
          <cell r="K4685">
            <v>0</v>
          </cell>
        </row>
        <row r="4686">
          <cell r="A4686" t="str">
            <v>SAO DOMINGOS-SC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  <cell r="F4686">
            <v>0</v>
          </cell>
          <cell r="G4686">
            <v>0</v>
          </cell>
          <cell r="H4686">
            <v>0</v>
          </cell>
          <cell r="I4686">
            <v>0</v>
          </cell>
          <cell r="J4686">
            <v>0</v>
          </cell>
          <cell r="K4686">
            <v>0</v>
          </cell>
        </row>
        <row r="4687">
          <cell r="A4687" t="str">
            <v>SAO FRANCISCO DO SUL-SC</v>
          </cell>
          <cell r="B4687">
            <v>0</v>
          </cell>
          <cell r="C4687">
            <v>238348.06</v>
          </cell>
          <cell r="D4687">
            <v>332803.05</v>
          </cell>
          <cell r="E4687">
            <v>41902.93</v>
          </cell>
          <cell r="F4687">
            <v>613054.04</v>
          </cell>
          <cell r="G4687">
            <v>0</v>
          </cell>
          <cell r="H4687">
            <v>621405.51</v>
          </cell>
          <cell r="I4687">
            <v>887876.21</v>
          </cell>
          <cell r="J4687">
            <v>110166.71</v>
          </cell>
          <cell r="K4687">
            <v>1619448.43</v>
          </cell>
        </row>
        <row r="4688">
          <cell r="A4688" t="str">
            <v>SAO JOAO BATISTA-SC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  <cell r="F4688">
            <v>0</v>
          </cell>
          <cell r="G4688">
            <v>0</v>
          </cell>
          <cell r="H4688">
            <v>0</v>
          </cell>
          <cell r="I4688">
            <v>0</v>
          </cell>
          <cell r="J4688">
            <v>0</v>
          </cell>
          <cell r="K4688">
            <v>0</v>
          </cell>
        </row>
        <row r="4689">
          <cell r="A4689" t="str">
            <v>SAO JOAO DO ITAPERIU-SC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  <cell r="F4689">
            <v>0</v>
          </cell>
          <cell r="G4689">
            <v>0</v>
          </cell>
          <cell r="H4689">
            <v>0</v>
          </cell>
          <cell r="I4689">
            <v>0</v>
          </cell>
          <cell r="J4689">
            <v>0</v>
          </cell>
          <cell r="K4689">
            <v>0</v>
          </cell>
        </row>
        <row r="4690">
          <cell r="A4690" t="str">
            <v>SAO JOAO DO OESTE-SC</v>
          </cell>
          <cell r="B4690">
            <v>0</v>
          </cell>
          <cell r="C4690">
            <v>0</v>
          </cell>
          <cell r="D4690">
            <v>0</v>
          </cell>
          <cell r="E4690">
            <v>0</v>
          </cell>
          <cell r="F4690">
            <v>0</v>
          </cell>
          <cell r="G4690">
            <v>0</v>
          </cell>
          <cell r="H4690">
            <v>0</v>
          </cell>
          <cell r="I4690">
            <v>0</v>
          </cell>
          <cell r="J4690">
            <v>0</v>
          </cell>
          <cell r="K4690">
            <v>0</v>
          </cell>
        </row>
        <row r="4691">
          <cell r="A4691" t="str">
            <v>SAO JOAO DO SUL-SC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  <cell r="F4691">
            <v>0</v>
          </cell>
          <cell r="G4691">
            <v>0</v>
          </cell>
          <cell r="H4691">
            <v>0</v>
          </cell>
          <cell r="I4691">
            <v>0</v>
          </cell>
          <cell r="J4691">
            <v>0</v>
          </cell>
          <cell r="K4691">
            <v>0</v>
          </cell>
        </row>
        <row r="4692">
          <cell r="A4692" t="str">
            <v>SAO JOAQUIM-SC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  <cell r="F4692">
            <v>0</v>
          </cell>
          <cell r="G4692">
            <v>0</v>
          </cell>
          <cell r="H4692">
            <v>0</v>
          </cell>
          <cell r="I4692">
            <v>0</v>
          </cell>
          <cell r="J4692">
            <v>0</v>
          </cell>
          <cell r="K4692">
            <v>0</v>
          </cell>
        </row>
        <row r="4693">
          <cell r="A4693" t="str">
            <v>SAO JOSE DO CEDRO-SC</v>
          </cell>
          <cell r="B4693">
            <v>0</v>
          </cell>
          <cell r="C4693">
            <v>0</v>
          </cell>
          <cell r="D4693">
            <v>0</v>
          </cell>
          <cell r="E4693">
            <v>0</v>
          </cell>
          <cell r="F4693">
            <v>0</v>
          </cell>
          <cell r="G4693">
            <v>0</v>
          </cell>
          <cell r="H4693">
            <v>0</v>
          </cell>
          <cell r="I4693">
            <v>0</v>
          </cell>
          <cell r="J4693">
            <v>0</v>
          </cell>
          <cell r="K4693">
            <v>0</v>
          </cell>
        </row>
        <row r="4694">
          <cell r="A4694" t="str">
            <v>SAO JOSE DO CERRITO-SC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  <cell r="F4694">
            <v>0</v>
          </cell>
          <cell r="G4694">
            <v>0</v>
          </cell>
          <cell r="H4694">
            <v>0</v>
          </cell>
          <cell r="I4694">
            <v>0</v>
          </cell>
          <cell r="J4694">
            <v>0</v>
          </cell>
          <cell r="K4694">
            <v>0</v>
          </cell>
        </row>
        <row r="4695">
          <cell r="A4695" t="str">
            <v>SAO JOSE-SC</v>
          </cell>
          <cell r="B4695">
            <v>0</v>
          </cell>
          <cell r="C4695">
            <v>0</v>
          </cell>
          <cell r="D4695">
            <v>0</v>
          </cell>
          <cell r="E4695">
            <v>0</v>
          </cell>
          <cell r="F4695">
            <v>0</v>
          </cell>
          <cell r="G4695">
            <v>0</v>
          </cell>
          <cell r="H4695">
            <v>0</v>
          </cell>
          <cell r="I4695">
            <v>0</v>
          </cell>
          <cell r="J4695">
            <v>0</v>
          </cell>
          <cell r="K4695">
            <v>0</v>
          </cell>
        </row>
        <row r="4696">
          <cell r="A4696" t="str">
            <v>SAO LOURENCO DO OESTE-SC</v>
          </cell>
          <cell r="B4696">
            <v>0</v>
          </cell>
          <cell r="C4696">
            <v>0</v>
          </cell>
          <cell r="D4696">
            <v>0</v>
          </cell>
          <cell r="E4696">
            <v>0</v>
          </cell>
          <cell r="F4696">
            <v>0</v>
          </cell>
          <cell r="G4696">
            <v>0</v>
          </cell>
          <cell r="H4696">
            <v>0</v>
          </cell>
          <cell r="I4696">
            <v>0</v>
          </cell>
          <cell r="J4696">
            <v>0</v>
          </cell>
          <cell r="K4696">
            <v>0</v>
          </cell>
        </row>
        <row r="4697">
          <cell r="A4697" t="str">
            <v>SAO LUDGERO-SC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  <cell r="F4697">
            <v>0</v>
          </cell>
          <cell r="G4697">
            <v>0</v>
          </cell>
          <cell r="H4697">
            <v>0</v>
          </cell>
          <cell r="I4697">
            <v>0</v>
          </cell>
          <cell r="J4697">
            <v>0</v>
          </cell>
          <cell r="K4697">
            <v>0</v>
          </cell>
        </row>
        <row r="4698">
          <cell r="A4698" t="str">
            <v>SAO MARTINHO-SC</v>
          </cell>
          <cell r="B4698">
            <v>0</v>
          </cell>
          <cell r="C4698">
            <v>0</v>
          </cell>
          <cell r="D4698">
            <v>0</v>
          </cell>
          <cell r="E4698">
            <v>0</v>
          </cell>
          <cell r="F4698">
            <v>0</v>
          </cell>
          <cell r="G4698">
            <v>0</v>
          </cell>
          <cell r="H4698">
            <v>0</v>
          </cell>
          <cell r="I4698">
            <v>0</v>
          </cell>
          <cell r="J4698">
            <v>0</v>
          </cell>
          <cell r="K4698">
            <v>0</v>
          </cell>
        </row>
        <row r="4699">
          <cell r="A4699" t="str">
            <v>SAO MIGUEL DA BOA VISTA-SC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  <cell r="F4699">
            <v>0</v>
          </cell>
          <cell r="G4699">
            <v>0</v>
          </cell>
          <cell r="H4699">
            <v>0</v>
          </cell>
          <cell r="I4699">
            <v>0</v>
          </cell>
          <cell r="J4699">
            <v>0</v>
          </cell>
          <cell r="K4699">
            <v>0</v>
          </cell>
        </row>
        <row r="4700">
          <cell r="A4700" t="str">
            <v>SAO MIGUEL DO OESTE-SC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  <cell r="F4700">
            <v>0</v>
          </cell>
          <cell r="G4700">
            <v>0</v>
          </cell>
          <cell r="H4700">
            <v>0</v>
          </cell>
          <cell r="I4700">
            <v>0</v>
          </cell>
          <cell r="J4700">
            <v>0</v>
          </cell>
          <cell r="K4700">
            <v>0</v>
          </cell>
        </row>
        <row r="4701">
          <cell r="A4701" t="str">
            <v>SAO PEDRO DE ALCANTARA-SC</v>
          </cell>
          <cell r="B4701">
            <v>0</v>
          </cell>
          <cell r="C4701">
            <v>20809.21</v>
          </cell>
          <cell r="D4701">
            <v>29116.49</v>
          </cell>
          <cell r="E4701">
            <v>3624.54</v>
          </cell>
          <cell r="F4701">
            <v>53550.239999999998</v>
          </cell>
          <cell r="G4701">
            <v>0</v>
          </cell>
          <cell r="H4701">
            <v>1828.54</v>
          </cell>
          <cell r="I4701">
            <v>2613.37</v>
          </cell>
          <cell r="J4701">
            <v>323.51</v>
          </cell>
          <cell r="K4701">
            <v>4765.42</v>
          </cell>
        </row>
        <row r="4702">
          <cell r="A4702" t="str">
            <v>SAUDADES-SC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  <cell r="F4702">
            <v>0</v>
          </cell>
          <cell r="G4702">
            <v>0</v>
          </cell>
          <cell r="H4702">
            <v>0</v>
          </cell>
          <cell r="I4702">
            <v>0</v>
          </cell>
          <cell r="J4702">
            <v>0</v>
          </cell>
          <cell r="K4702">
            <v>0</v>
          </cell>
        </row>
        <row r="4703">
          <cell r="A4703" t="str">
            <v>SCHROEDER-SC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  <cell r="F4703">
            <v>0</v>
          </cell>
          <cell r="G4703">
            <v>0</v>
          </cell>
          <cell r="H4703">
            <v>0</v>
          </cell>
          <cell r="I4703">
            <v>0</v>
          </cell>
          <cell r="J4703">
            <v>0</v>
          </cell>
          <cell r="K4703">
            <v>0</v>
          </cell>
        </row>
        <row r="4704">
          <cell r="A4704" t="str">
            <v>SEARA-SC</v>
          </cell>
          <cell r="B4704">
            <v>0</v>
          </cell>
          <cell r="C4704">
            <v>0</v>
          </cell>
          <cell r="D4704">
            <v>0</v>
          </cell>
          <cell r="E4704">
            <v>0</v>
          </cell>
          <cell r="F4704">
            <v>0</v>
          </cell>
          <cell r="G4704">
            <v>0</v>
          </cell>
          <cell r="H4704">
            <v>0</v>
          </cell>
          <cell r="I4704">
            <v>0</v>
          </cell>
          <cell r="J4704">
            <v>0</v>
          </cell>
          <cell r="K4704">
            <v>0</v>
          </cell>
        </row>
        <row r="4705">
          <cell r="A4705" t="str">
            <v>SERRA ALTA-SC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  <cell r="F4705">
            <v>0</v>
          </cell>
          <cell r="G4705">
            <v>0</v>
          </cell>
          <cell r="H4705">
            <v>0</v>
          </cell>
          <cell r="I4705">
            <v>0</v>
          </cell>
          <cell r="J4705">
            <v>0</v>
          </cell>
          <cell r="K4705">
            <v>0</v>
          </cell>
        </row>
        <row r="4706">
          <cell r="A4706" t="str">
            <v>SIDEROPOLIS-SC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  <cell r="F4706">
            <v>0</v>
          </cell>
          <cell r="G4706">
            <v>0</v>
          </cell>
          <cell r="H4706">
            <v>0</v>
          </cell>
          <cell r="I4706">
            <v>0</v>
          </cell>
          <cell r="J4706">
            <v>0</v>
          </cell>
          <cell r="K4706">
            <v>0</v>
          </cell>
        </row>
        <row r="4707">
          <cell r="A4707" t="str">
            <v>SOMBRIO-SC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  <cell r="F4707">
            <v>0</v>
          </cell>
          <cell r="G4707">
            <v>0</v>
          </cell>
          <cell r="H4707">
            <v>0</v>
          </cell>
          <cell r="I4707">
            <v>0</v>
          </cell>
          <cell r="J4707">
            <v>0</v>
          </cell>
          <cell r="K4707">
            <v>0</v>
          </cell>
        </row>
        <row r="4708">
          <cell r="A4708" t="str">
            <v>SUL BRASIL-SC</v>
          </cell>
          <cell r="B4708">
            <v>0</v>
          </cell>
          <cell r="C4708">
            <v>0</v>
          </cell>
          <cell r="D4708">
            <v>0</v>
          </cell>
          <cell r="E4708">
            <v>0</v>
          </cell>
          <cell r="F4708">
            <v>0</v>
          </cell>
          <cell r="G4708">
            <v>0</v>
          </cell>
          <cell r="H4708">
            <v>0</v>
          </cell>
          <cell r="I4708">
            <v>0</v>
          </cell>
          <cell r="J4708">
            <v>0</v>
          </cell>
          <cell r="K4708">
            <v>0</v>
          </cell>
        </row>
        <row r="4709">
          <cell r="A4709" t="str">
            <v>TAIO-SC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  <cell r="F4709">
            <v>0</v>
          </cell>
          <cell r="G4709">
            <v>0</v>
          </cell>
          <cell r="H4709">
            <v>0</v>
          </cell>
          <cell r="I4709">
            <v>0</v>
          </cell>
          <cell r="J4709">
            <v>0</v>
          </cell>
          <cell r="K4709">
            <v>0</v>
          </cell>
        </row>
        <row r="4710">
          <cell r="A4710" t="str">
            <v>TANGARA-SC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  <cell r="F4710">
            <v>0</v>
          </cell>
          <cell r="G4710">
            <v>0</v>
          </cell>
          <cell r="H4710">
            <v>0</v>
          </cell>
          <cell r="I4710">
            <v>0</v>
          </cell>
          <cell r="J4710">
            <v>0</v>
          </cell>
          <cell r="K4710">
            <v>0</v>
          </cell>
        </row>
        <row r="4711">
          <cell r="A4711" t="str">
            <v>TIGRINHOS-SC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  <cell r="F4711">
            <v>0</v>
          </cell>
          <cell r="G4711">
            <v>0</v>
          </cell>
          <cell r="H4711">
            <v>0</v>
          </cell>
          <cell r="I4711">
            <v>0</v>
          </cell>
          <cell r="J4711">
            <v>0</v>
          </cell>
          <cell r="K4711">
            <v>0</v>
          </cell>
        </row>
        <row r="4712">
          <cell r="A4712" t="str">
            <v>TIJUCAS-SC</v>
          </cell>
          <cell r="B4712">
            <v>0</v>
          </cell>
          <cell r="C4712">
            <v>20809.21</v>
          </cell>
          <cell r="D4712">
            <v>29116.49</v>
          </cell>
          <cell r="E4712">
            <v>3624.54</v>
          </cell>
          <cell r="F4712">
            <v>53550.239999999998</v>
          </cell>
          <cell r="G4712">
            <v>0</v>
          </cell>
          <cell r="H4712">
            <v>4934.1899999999996</v>
          </cell>
          <cell r="I4712">
            <v>7052.03</v>
          </cell>
          <cell r="J4712">
            <v>872.99</v>
          </cell>
          <cell r="K4712">
            <v>12859.21</v>
          </cell>
        </row>
        <row r="4713">
          <cell r="A4713" t="str">
            <v>TIMBE DO SUL-SC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  <cell r="F4713">
            <v>0</v>
          </cell>
          <cell r="G4713">
            <v>0</v>
          </cell>
          <cell r="H4713">
            <v>0</v>
          </cell>
          <cell r="I4713">
            <v>0</v>
          </cell>
          <cell r="J4713">
            <v>0</v>
          </cell>
          <cell r="K4713">
            <v>0</v>
          </cell>
        </row>
        <row r="4714">
          <cell r="A4714" t="str">
            <v>TIMBO GRANDE-SC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  <cell r="F4714">
            <v>0</v>
          </cell>
          <cell r="G4714">
            <v>0</v>
          </cell>
          <cell r="H4714">
            <v>0</v>
          </cell>
          <cell r="I4714">
            <v>0</v>
          </cell>
          <cell r="J4714">
            <v>0</v>
          </cell>
          <cell r="K4714">
            <v>0</v>
          </cell>
        </row>
        <row r="4715">
          <cell r="A4715" t="str">
            <v>TIMBO-SC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  <cell r="F4715">
            <v>0</v>
          </cell>
          <cell r="G4715">
            <v>0</v>
          </cell>
          <cell r="H4715">
            <v>0</v>
          </cell>
          <cell r="I4715">
            <v>0</v>
          </cell>
          <cell r="J4715">
            <v>0</v>
          </cell>
          <cell r="K4715">
            <v>0</v>
          </cell>
        </row>
        <row r="4716">
          <cell r="A4716" t="str">
            <v>TRES BARRAS-SC</v>
          </cell>
          <cell r="B4716">
            <v>0</v>
          </cell>
          <cell r="C4716">
            <v>0</v>
          </cell>
          <cell r="D4716">
            <v>0</v>
          </cell>
          <cell r="E4716">
            <v>0</v>
          </cell>
          <cell r="F4716">
            <v>0</v>
          </cell>
          <cell r="G4716">
            <v>0</v>
          </cell>
          <cell r="H4716">
            <v>0</v>
          </cell>
          <cell r="I4716">
            <v>0</v>
          </cell>
          <cell r="J4716">
            <v>0</v>
          </cell>
          <cell r="K4716">
            <v>0</v>
          </cell>
        </row>
        <row r="4717">
          <cell r="A4717" t="str">
            <v>TREVISO-SC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  <cell r="F4717">
            <v>0</v>
          </cell>
          <cell r="G4717">
            <v>0</v>
          </cell>
          <cell r="H4717">
            <v>0</v>
          </cell>
          <cell r="I4717">
            <v>0</v>
          </cell>
          <cell r="J4717">
            <v>0</v>
          </cell>
          <cell r="K4717">
            <v>0</v>
          </cell>
        </row>
        <row r="4718">
          <cell r="A4718" t="str">
            <v>TREZE DE MAIO-SC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  <cell r="F4718">
            <v>0</v>
          </cell>
          <cell r="G4718">
            <v>0</v>
          </cell>
          <cell r="H4718">
            <v>0</v>
          </cell>
          <cell r="I4718">
            <v>0</v>
          </cell>
          <cell r="J4718">
            <v>0</v>
          </cell>
          <cell r="K4718">
            <v>0</v>
          </cell>
        </row>
        <row r="4719">
          <cell r="A4719" t="str">
            <v>TREZE TILIAS-SC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  <cell r="F4719">
            <v>0</v>
          </cell>
          <cell r="G4719">
            <v>0</v>
          </cell>
          <cell r="H4719">
            <v>0</v>
          </cell>
          <cell r="I4719">
            <v>0</v>
          </cell>
          <cell r="J4719">
            <v>0</v>
          </cell>
          <cell r="K4719">
            <v>0</v>
          </cell>
        </row>
        <row r="4720">
          <cell r="A4720" t="str">
            <v>TROMBUDO CENTRAL-SC</v>
          </cell>
          <cell r="B4720">
            <v>0</v>
          </cell>
          <cell r="C4720">
            <v>0</v>
          </cell>
          <cell r="D4720">
            <v>0</v>
          </cell>
          <cell r="E4720">
            <v>0</v>
          </cell>
          <cell r="F4720">
            <v>0</v>
          </cell>
          <cell r="G4720">
            <v>0</v>
          </cell>
          <cell r="H4720">
            <v>0</v>
          </cell>
          <cell r="I4720">
            <v>0</v>
          </cell>
          <cell r="J4720">
            <v>0</v>
          </cell>
          <cell r="K4720">
            <v>0</v>
          </cell>
        </row>
        <row r="4721">
          <cell r="A4721" t="str">
            <v>TUBARAO-SC</v>
          </cell>
          <cell r="B4721">
            <v>0</v>
          </cell>
          <cell r="C4721">
            <v>20809.21</v>
          </cell>
          <cell r="D4721">
            <v>29116.49</v>
          </cell>
          <cell r="E4721">
            <v>3624.54</v>
          </cell>
          <cell r="F4721">
            <v>53550.239999999998</v>
          </cell>
          <cell r="G4721">
            <v>0</v>
          </cell>
          <cell r="H4721">
            <v>1824.04</v>
          </cell>
          <cell r="I4721">
            <v>2606.9499999999998</v>
          </cell>
          <cell r="J4721">
            <v>322.72000000000003</v>
          </cell>
          <cell r="K4721">
            <v>4753.71</v>
          </cell>
        </row>
        <row r="4722">
          <cell r="A4722" t="str">
            <v>TUNAPOLIS-SC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  <cell r="F4722">
            <v>0</v>
          </cell>
          <cell r="G4722">
            <v>0</v>
          </cell>
          <cell r="H4722">
            <v>0</v>
          </cell>
          <cell r="I4722">
            <v>0</v>
          </cell>
          <cell r="J4722">
            <v>0</v>
          </cell>
          <cell r="K4722">
            <v>0</v>
          </cell>
        </row>
        <row r="4723">
          <cell r="A4723" t="str">
            <v>TURVO-SC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  <cell r="F4723">
            <v>0</v>
          </cell>
          <cell r="G4723">
            <v>0</v>
          </cell>
          <cell r="H4723">
            <v>0</v>
          </cell>
          <cell r="I4723">
            <v>0</v>
          </cell>
          <cell r="J4723">
            <v>0</v>
          </cell>
          <cell r="K4723">
            <v>0</v>
          </cell>
        </row>
        <row r="4724">
          <cell r="A4724" t="str">
            <v>UNIAO DO OESTE-SC</v>
          </cell>
          <cell r="B4724">
            <v>0</v>
          </cell>
          <cell r="C4724">
            <v>0</v>
          </cell>
          <cell r="D4724">
            <v>0</v>
          </cell>
          <cell r="E4724">
            <v>0</v>
          </cell>
          <cell r="F4724">
            <v>0</v>
          </cell>
          <cell r="G4724">
            <v>0</v>
          </cell>
          <cell r="H4724">
            <v>0</v>
          </cell>
          <cell r="I4724">
            <v>0</v>
          </cell>
          <cell r="J4724">
            <v>0</v>
          </cell>
          <cell r="K4724">
            <v>0</v>
          </cell>
        </row>
        <row r="4725">
          <cell r="A4725" t="str">
            <v>URUBICI-SC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  <cell r="F4725">
            <v>0</v>
          </cell>
          <cell r="G4725">
            <v>0</v>
          </cell>
          <cell r="H4725">
            <v>0</v>
          </cell>
          <cell r="I4725">
            <v>0</v>
          </cell>
          <cell r="J4725">
            <v>0</v>
          </cell>
          <cell r="K4725">
            <v>0</v>
          </cell>
        </row>
        <row r="4726">
          <cell r="A4726" t="str">
            <v>URUPEMA-SC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  <cell r="F4726">
            <v>0</v>
          </cell>
          <cell r="G4726">
            <v>0</v>
          </cell>
          <cell r="H4726">
            <v>0</v>
          </cell>
          <cell r="I4726">
            <v>0</v>
          </cell>
          <cell r="J4726">
            <v>0</v>
          </cell>
          <cell r="K4726">
            <v>0</v>
          </cell>
        </row>
        <row r="4727">
          <cell r="A4727" t="str">
            <v>URUSSANGA-SC</v>
          </cell>
          <cell r="B4727">
            <v>0</v>
          </cell>
          <cell r="C4727">
            <v>20809.21</v>
          </cell>
          <cell r="D4727">
            <v>29116.49</v>
          </cell>
          <cell r="E4727">
            <v>3624.54</v>
          </cell>
          <cell r="F4727">
            <v>53550.239999999998</v>
          </cell>
          <cell r="G4727">
            <v>0</v>
          </cell>
          <cell r="H4727">
            <v>4577.46</v>
          </cell>
          <cell r="I4727">
            <v>6542.17</v>
          </cell>
          <cell r="J4727">
            <v>809.87</v>
          </cell>
          <cell r="K4727">
            <v>11929.5</v>
          </cell>
        </row>
        <row r="4728">
          <cell r="A4728" t="str">
            <v>VARGEAO-SC</v>
          </cell>
          <cell r="B4728">
            <v>0</v>
          </cell>
          <cell r="C4728">
            <v>0</v>
          </cell>
          <cell r="D4728">
            <v>0</v>
          </cell>
          <cell r="E4728">
            <v>0</v>
          </cell>
          <cell r="F4728">
            <v>0</v>
          </cell>
          <cell r="G4728">
            <v>0</v>
          </cell>
          <cell r="H4728">
            <v>0</v>
          </cell>
          <cell r="I4728">
            <v>0</v>
          </cell>
          <cell r="J4728">
            <v>0</v>
          </cell>
          <cell r="K4728">
            <v>0</v>
          </cell>
        </row>
        <row r="4729">
          <cell r="A4729" t="str">
            <v>VARGEM BONITA-SC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  <cell r="F4729">
            <v>0</v>
          </cell>
          <cell r="G4729">
            <v>0</v>
          </cell>
          <cell r="H4729">
            <v>0</v>
          </cell>
          <cell r="I4729">
            <v>0</v>
          </cell>
          <cell r="J4729">
            <v>0</v>
          </cell>
          <cell r="K4729">
            <v>0</v>
          </cell>
        </row>
        <row r="4730">
          <cell r="A4730" t="str">
            <v>VARGEM-SC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  <cell r="F4730">
            <v>0</v>
          </cell>
          <cell r="G4730">
            <v>0</v>
          </cell>
          <cell r="H4730">
            <v>0</v>
          </cell>
          <cell r="I4730">
            <v>0</v>
          </cell>
          <cell r="J4730">
            <v>0</v>
          </cell>
          <cell r="K4730">
            <v>0</v>
          </cell>
        </row>
        <row r="4731">
          <cell r="A4731" t="str">
            <v>VIDAL RAMOS-SC</v>
          </cell>
          <cell r="B4731">
            <v>0</v>
          </cell>
          <cell r="C4731">
            <v>0</v>
          </cell>
          <cell r="D4731">
            <v>0</v>
          </cell>
          <cell r="E4731">
            <v>0</v>
          </cell>
          <cell r="F4731">
            <v>0</v>
          </cell>
          <cell r="G4731">
            <v>0</v>
          </cell>
          <cell r="H4731">
            <v>0</v>
          </cell>
          <cell r="I4731">
            <v>0</v>
          </cell>
          <cell r="J4731">
            <v>0</v>
          </cell>
          <cell r="K4731">
            <v>0</v>
          </cell>
        </row>
        <row r="4732">
          <cell r="A4732" t="str">
            <v>VIDEIRA-SC</v>
          </cell>
          <cell r="B4732">
            <v>0</v>
          </cell>
          <cell r="C4732">
            <v>0</v>
          </cell>
          <cell r="D4732">
            <v>0</v>
          </cell>
          <cell r="E4732">
            <v>0</v>
          </cell>
          <cell r="F4732">
            <v>0</v>
          </cell>
          <cell r="G4732">
            <v>0</v>
          </cell>
          <cell r="H4732">
            <v>0</v>
          </cell>
          <cell r="I4732">
            <v>0</v>
          </cell>
          <cell r="J4732">
            <v>0</v>
          </cell>
          <cell r="K4732">
            <v>0</v>
          </cell>
        </row>
        <row r="4733">
          <cell r="A4733" t="str">
            <v>VITOR MEIRELES-SC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  <cell r="F4733">
            <v>0</v>
          </cell>
          <cell r="G4733">
            <v>0</v>
          </cell>
          <cell r="H4733">
            <v>0</v>
          </cell>
          <cell r="I4733">
            <v>0</v>
          </cell>
          <cell r="J4733">
            <v>0</v>
          </cell>
          <cell r="K4733">
            <v>0</v>
          </cell>
        </row>
        <row r="4734">
          <cell r="A4734" t="str">
            <v>WITMARSUM-SC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  <cell r="F4734">
            <v>0</v>
          </cell>
          <cell r="G4734">
            <v>0</v>
          </cell>
          <cell r="H4734">
            <v>0</v>
          </cell>
          <cell r="I4734">
            <v>0</v>
          </cell>
          <cell r="J4734">
            <v>0</v>
          </cell>
          <cell r="K4734">
            <v>0</v>
          </cell>
        </row>
        <row r="4735">
          <cell r="A4735" t="str">
            <v>XANXERE-SC</v>
          </cell>
          <cell r="B4735">
            <v>0</v>
          </cell>
          <cell r="C4735">
            <v>0</v>
          </cell>
          <cell r="D4735">
            <v>0</v>
          </cell>
          <cell r="E4735">
            <v>0</v>
          </cell>
          <cell r="F4735">
            <v>0</v>
          </cell>
          <cell r="G4735">
            <v>0</v>
          </cell>
          <cell r="H4735">
            <v>0</v>
          </cell>
          <cell r="I4735">
            <v>0</v>
          </cell>
          <cell r="J4735">
            <v>0</v>
          </cell>
          <cell r="K4735">
            <v>0</v>
          </cell>
        </row>
        <row r="4736">
          <cell r="A4736" t="str">
            <v>XAVANTINA-SC</v>
          </cell>
          <cell r="B4736">
            <v>0</v>
          </cell>
          <cell r="C4736">
            <v>0</v>
          </cell>
          <cell r="D4736">
            <v>0</v>
          </cell>
          <cell r="E4736">
            <v>0</v>
          </cell>
          <cell r="F4736">
            <v>0</v>
          </cell>
          <cell r="G4736">
            <v>0</v>
          </cell>
          <cell r="H4736">
            <v>0</v>
          </cell>
          <cell r="I4736">
            <v>0</v>
          </cell>
          <cell r="J4736">
            <v>0</v>
          </cell>
          <cell r="K4736">
            <v>0</v>
          </cell>
        </row>
        <row r="4737">
          <cell r="A4737" t="str">
            <v>XAXIM-SC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  <cell r="F4737">
            <v>0</v>
          </cell>
          <cell r="G4737">
            <v>0</v>
          </cell>
          <cell r="H4737">
            <v>0</v>
          </cell>
          <cell r="I4737">
            <v>0</v>
          </cell>
          <cell r="J4737">
            <v>0</v>
          </cell>
          <cell r="K4737">
            <v>0</v>
          </cell>
        </row>
        <row r="4738">
          <cell r="A4738" t="str">
            <v>ZORTEA-SC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  <cell r="F4738">
            <v>0</v>
          </cell>
          <cell r="G4738">
            <v>0</v>
          </cell>
          <cell r="H4738">
            <v>0</v>
          </cell>
          <cell r="I4738">
            <v>0</v>
          </cell>
          <cell r="J4738">
            <v>0</v>
          </cell>
          <cell r="K4738">
            <v>0</v>
          </cell>
        </row>
        <row r="4739">
          <cell r="A4739" t="str">
            <v>AMPARO DE SAO FRANCISCO-SE</v>
          </cell>
          <cell r="B4739">
            <v>0</v>
          </cell>
          <cell r="C4739">
            <v>2624.66</v>
          </cell>
          <cell r="D4739">
            <v>0</v>
          </cell>
          <cell r="E4739">
            <v>0</v>
          </cell>
          <cell r="F4739">
            <v>2624.66</v>
          </cell>
          <cell r="G4739">
            <v>0</v>
          </cell>
          <cell r="H4739">
            <v>0</v>
          </cell>
          <cell r="I4739">
            <v>0</v>
          </cell>
          <cell r="J4739">
            <v>0</v>
          </cell>
          <cell r="K4739">
            <v>0</v>
          </cell>
        </row>
        <row r="4740">
          <cell r="A4740" t="str">
            <v>AQUIDABA-SE</v>
          </cell>
          <cell r="B4740">
            <v>0</v>
          </cell>
          <cell r="C4740">
            <v>3412.06</v>
          </cell>
          <cell r="D4740">
            <v>0</v>
          </cell>
          <cell r="E4740">
            <v>0</v>
          </cell>
          <cell r="F4740">
            <v>3412.06</v>
          </cell>
          <cell r="G4740">
            <v>0</v>
          </cell>
          <cell r="H4740">
            <v>0</v>
          </cell>
          <cell r="I4740">
            <v>0</v>
          </cell>
          <cell r="J4740">
            <v>0</v>
          </cell>
          <cell r="K4740">
            <v>0</v>
          </cell>
        </row>
        <row r="4741">
          <cell r="A4741" t="str">
            <v>ARACAJU-SE</v>
          </cell>
          <cell r="B4741">
            <v>44645.5</v>
          </cell>
          <cell r="C4741">
            <v>313496.45</v>
          </cell>
          <cell r="D4741">
            <v>332803.05</v>
          </cell>
          <cell r="E4741">
            <v>41902.93</v>
          </cell>
          <cell r="F4741">
            <v>732847.93</v>
          </cell>
          <cell r="G4741">
            <v>50292.87</v>
          </cell>
          <cell r="H4741">
            <v>160681.98000000001</v>
          </cell>
          <cell r="I4741">
            <v>52375.93</v>
          </cell>
          <cell r="J4741">
            <v>6508.23</v>
          </cell>
          <cell r="K4741">
            <v>269859.01</v>
          </cell>
        </row>
        <row r="4742">
          <cell r="A4742" t="str">
            <v>ARAUA-SE</v>
          </cell>
          <cell r="B4742">
            <v>0</v>
          </cell>
          <cell r="C4742">
            <v>2755.9</v>
          </cell>
          <cell r="D4742">
            <v>0</v>
          </cell>
          <cell r="E4742">
            <v>0</v>
          </cell>
          <cell r="F4742">
            <v>2755.9</v>
          </cell>
          <cell r="G4742">
            <v>0</v>
          </cell>
          <cell r="H4742">
            <v>0</v>
          </cell>
          <cell r="I4742">
            <v>0</v>
          </cell>
          <cell r="J4742">
            <v>0</v>
          </cell>
          <cell r="K4742">
            <v>0</v>
          </cell>
        </row>
        <row r="4743">
          <cell r="A4743" t="str">
            <v>AREIA BRANCA-SE</v>
          </cell>
          <cell r="B4743">
            <v>878.78</v>
          </cell>
          <cell r="C4743">
            <v>241350.95</v>
          </cell>
          <cell r="D4743">
            <v>332764.84999999998</v>
          </cell>
          <cell r="E4743">
            <v>41749.839999999997</v>
          </cell>
          <cell r="F4743">
            <v>616744.42000000004</v>
          </cell>
          <cell r="G4743">
            <v>566.80999999999995</v>
          </cell>
          <cell r="H4743">
            <v>0</v>
          </cell>
          <cell r="I4743">
            <v>0</v>
          </cell>
          <cell r="J4743">
            <v>0</v>
          </cell>
          <cell r="K4743">
            <v>566.80999999999995</v>
          </cell>
        </row>
        <row r="4744">
          <cell r="A4744" t="str">
            <v>BARRA DOS COQUEIROS-SE</v>
          </cell>
          <cell r="B4744">
            <v>19372.63</v>
          </cell>
          <cell r="C4744">
            <v>288933.14</v>
          </cell>
          <cell r="D4744">
            <v>332773.84000000003</v>
          </cell>
          <cell r="E4744">
            <v>41787.279999999999</v>
          </cell>
          <cell r="F4744">
            <v>682866.89</v>
          </cell>
          <cell r="G4744">
            <v>36371.89</v>
          </cell>
          <cell r="H4744">
            <v>45992.65</v>
          </cell>
          <cell r="I4744">
            <v>4856.92</v>
          </cell>
          <cell r="J4744">
            <v>604.75</v>
          </cell>
          <cell r="K4744">
            <v>87826.21</v>
          </cell>
        </row>
        <row r="4745">
          <cell r="A4745" t="str">
            <v>BOQUIM-SE</v>
          </cell>
          <cell r="B4745">
            <v>0</v>
          </cell>
          <cell r="C4745">
            <v>3543.3</v>
          </cell>
          <cell r="D4745">
            <v>0</v>
          </cell>
          <cell r="E4745">
            <v>0</v>
          </cell>
          <cell r="F4745">
            <v>3543.3</v>
          </cell>
          <cell r="G4745">
            <v>0</v>
          </cell>
          <cell r="H4745">
            <v>0</v>
          </cell>
          <cell r="I4745">
            <v>0</v>
          </cell>
          <cell r="J4745">
            <v>0</v>
          </cell>
          <cell r="K4745">
            <v>0</v>
          </cell>
        </row>
        <row r="4746">
          <cell r="A4746" t="str">
            <v>BREJO GRANDE-SE</v>
          </cell>
          <cell r="B4746">
            <v>45227.18</v>
          </cell>
          <cell r="C4746">
            <v>240972.72</v>
          </cell>
          <cell r="D4746">
            <v>332803.05</v>
          </cell>
          <cell r="E4746">
            <v>41902.93</v>
          </cell>
          <cell r="F4746">
            <v>660905.88</v>
          </cell>
          <cell r="G4746">
            <v>971.38</v>
          </cell>
          <cell r="H4746">
            <v>0</v>
          </cell>
          <cell r="I4746">
            <v>0</v>
          </cell>
          <cell r="J4746">
            <v>0</v>
          </cell>
          <cell r="K4746">
            <v>971.38</v>
          </cell>
        </row>
        <row r="4747">
          <cell r="A4747" t="str">
            <v>CAMPO DO BRITO-SE</v>
          </cell>
          <cell r="B4747">
            <v>0</v>
          </cell>
          <cell r="C4747">
            <v>3149.6</v>
          </cell>
          <cell r="D4747">
            <v>0</v>
          </cell>
          <cell r="E4747">
            <v>0</v>
          </cell>
          <cell r="F4747">
            <v>3149.6</v>
          </cell>
          <cell r="G4747">
            <v>0</v>
          </cell>
          <cell r="H4747">
            <v>0</v>
          </cell>
          <cell r="I4747">
            <v>0</v>
          </cell>
          <cell r="J4747">
            <v>0</v>
          </cell>
          <cell r="K4747">
            <v>0</v>
          </cell>
        </row>
        <row r="4748">
          <cell r="A4748" t="str">
            <v>CANHOBA-SE</v>
          </cell>
          <cell r="B4748">
            <v>0</v>
          </cell>
          <cell r="C4748">
            <v>2624.66</v>
          </cell>
          <cell r="D4748">
            <v>0</v>
          </cell>
          <cell r="E4748">
            <v>0</v>
          </cell>
          <cell r="F4748">
            <v>2624.66</v>
          </cell>
          <cell r="G4748">
            <v>0</v>
          </cell>
          <cell r="H4748">
            <v>0</v>
          </cell>
          <cell r="I4748">
            <v>0</v>
          </cell>
          <cell r="J4748">
            <v>0</v>
          </cell>
          <cell r="K4748">
            <v>0</v>
          </cell>
        </row>
        <row r="4749">
          <cell r="A4749" t="str">
            <v>CANINDE DE SAO FRANCISCO-SE</v>
          </cell>
          <cell r="B4749">
            <v>0</v>
          </cell>
          <cell r="C4749">
            <v>3543.3</v>
          </cell>
          <cell r="D4749">
            <v>0</v>
          </cell>
          <cell r="E4749">
            <v>0</v>
          </cell>
          <cell r="F4749">
            <v>3543.3</v>
          </cell>
          <cell r="G4749">
            <v>0</v>
          </cell>
          <cell r="H4749">
            <v>0</v>
          </cell>
          <cell r="I4749">
            <v>0</v>
          </cell>
          <cell r="J4749">
            <v>0</v>
          </cell>
          <cell r="K4749">
            <v>0</v>
          </cell>
        </row>
        <row r="4750">
          <cell r="A4750" t="str">
            <v>CAPELA-SE</v>
          </cell>
          <cell r="B4750">
            <v>47971.25</v>
          </cell>
          <cell r="C4750">
            <v>241866.21</v>
          </cell>
          <cell r="D4750">
            <v>332761.11</v>
          </cell>
          <cell r="E4750">
            <v>41749.839999999997</v>
          </cell>
          <cell r="F4750">
            <v>664348.41</v>
          </cell>
          <cell r="G4750">
            <v>2653.58</v>
          </cell>
          <cell r="H4750">
            <v>0</v>
          </cell>
          <cell r="I4750">
            <v>0</v>
          </cell>
          <cell r="J4750">
            <v>0</v>
          </cell>
          <cell r="K4750">
            <v>2653.58</v>
          </cell>
        </row>
        <row r="4751">
          <cell r="A4751" t="str">
            <v>CARIRA-SE</v>
          </cell>
          <cell r="B4751">
            <v>0</v>
          </cell>
          <cell r="C4751">
            <v>3412.06</v>
          </cell>
          <cell r="D4751">
            <v>0</v>
          </cell>
          <cell r="E4751">
            <v>0</v>
          </cell>
          <cell r="F4751">
            <v>3412.06</v>
          </cell>
          <cell r="G4751">
            <v>0</v>
          </cell>
          <cell r="H4751">
            <v>0</v>
          </cell>
          <cell r="I4751">
            <v>0</v>
          </cell>
          <cell r="J4751">
            <v>0</v>
          </cell>
          <cell r="K4751">
            <v>0</v>
          </cell>
        </row>
        <row r="4752">
          <cell r="A4752" t="str">
            <v>CARMOPOLIS-SE</v>
          </cell>
          <cell r="B4752">
            <v>188566.68</v>
          </cell>
          <cell r="C4752">
            <v>279679.67</v>
          </cell>
          <cell r="D4752">
            <v>332803.05</v>
          </cell>
          <cell r="E4752">
            <v>41902.93</v>
          </cell>
          <cell r="F4752">
            <v>842952.33</v>
          </cell>
          <cell r="G4752">
            <v>172676.86</v>
          </cell>
          <cell r="H4752">
            <v>0</v>
          </cell>
          <cell r="I4752">
            <v>0</v>
          </cell>
          <cell r="J4752">
            <v>0</v>
          </cell>
          <cell r="K4752">
            <v>172676.86</v>
          </cell>
        </row>
        <row r="4753">
          <cell r="A4753" t="str">
            <v>CEDRO DE SAO JOAO-SE</v>
          </cell>
          <cell r="B4753">
            <v>0</v>
          </cell>
          <cell r="C4753">
            <v>2624.66</v>
          </cell>
          <cell r="D4753">
            <v>0</v>
          </cell>
          <cell r="E4753">
            <v>0</v>
          </cell>
          <cell r="F4753">
            <v>2624.66</v>
          </cell>
          <cell r="G4753">
            <v>0</v>
          </cell>
          <cell r="H4753">
            <v>0</v>
          </cell>
          <cell r="I4753">
            <v>0</v>
          </cell>
          <cell r="J4753">
            <v>0</v>
          </cell>
          <cell r="K4753">
            <v>0</v>
          </cell>
        </row>
        <row r="4754">
          <cell r="A4754" t="str">
            <v>CRISTINAPOLIS-SE</v>
          </cell>
          <cell r="B4754">
            <v>0</v>
          </cell>
          <cell r="C4754">
            <v>3149.6</v>
          </cell>
          <cell r="D4754">
            <v>0</v>
          </cell>
          <cell r="E4754">
            <v>0</v>
          </cell>
          <cell r="F4754">
            <v>3149.6</v>
          </cell>
          <cell r="G4754">
            <v>0</v>
          </cell>
          <cell r="H4754">
            <v>0</v>
          </cell>
          <cell r="I4754">
            <v>0</v>
          </cell>
          <cell r="J4754">
            <v>0</v>
          </cell>
          <cell r="K4754">
            <v>0</v>
          </cell>
        </row>
        <row r="4755">
          <cell r="A4755" t="str">
            <v>CUMBE-SE</v>
          </cell>
          <cell r="B4755">
            <v>0</v>
          </cell>
          <cell r="C4755">
            <v>2624.66</v>
          </cell>
          <cell r="D4755">
            <v>0</v>
          </cell>
          <cell r="E4755">
            <v>0</v>
          </cell>
          <cell r="F4755">
            <v>2624.66</v>
          </cell>
          <cell r="G4755">
            <v>0</v>
          </cell>
          <cell r="H4755">
            <v>0</v>
          </cell>
          <cell r="I4755">
            <v>0</v>
          </cell>
          <cell r="J4755">
            <v>0</v>
          </cell>
          <cell r="K4755">
            <v>0</v>
          </cell>
        </row>
        <row r="4756">
          <cell r="A4756" t="str">
            <v>DIVINA PASTORA-SE</v>
          </cell>
          <cell r="B4756">
            <v>182507.39</v>
          </cell>
          <cell r="C4756">
            <v>240972.72</v>
          </cell>
          <cell r="D4756">
            <v>332803.05</v>
          </cell>
          <cell r="E4756">
            <v>41902.93</v>
          </cell>
          <cell r="F4756">
            <v>798186.09</v>
          </cell>
          <cell r="G4756">
            <v>117737.2</v>
          </cell>
          <cell r="H4756">
            <v>0</v>
          </cell>
          <cell r="I4756">
            <v>0</v>
          </cell>
          <cell r="J4756">
            <v>0</v>
          </cell>
          <cell r="K4756">
            <v>117737.2</v>
          </cell>
        </row>
        <row r="4757">
          <cell r="A4757" t="str">
            <v>ESTANCIA-SE</v>
          </cell>
          <cell r="B4757">
            <v>43857.18</v>
          </cell>
          <cell r="C4757">
            <v>302118.84999999998</v>
          </cell>
          <cell r="D4757">
            <v>332774.27</v>
          </cell>
          <cell r="E4757">
            <v>41799.74</v>
          </cell>
          <cell r="F4757">
            <v>720550.04</v>
          </cell>
          <cell r="G4757">
            <v>0</v>
          </cell>
          <cell r="H4757">
            <v>108014.14</v>
          </cell>
          <cell r="I4757">
            <v>0.4</v>
          </cell>
          <cell r="J4757">
            <v>1.1100000000000001</v>
          </cell>
          <cell r="K4757">
            <v>108015.65</v>
          </cell>
        </row>
        <row r="4758">
          <cell r="A4758" t="str">
            <v>FEIRA NOVA-SE</v>
          </cell>
          <cell r="B4758">
            <v>0</v>
          </cell>
          <cell r="C4758">
            <v>2624.66</v>
          </cell>
          <cell r="D4758">
            <v>0</v>
          </cell>
          <cell r="E4758">
            <v>0</v>
          </cell>
          <cell r="F4758">
            <v>2624.66</v>
          </cell>
          <cell r="G4758">
            <v>0</v>
          </cell>
          <cell r="H4758">
            <v>0</v>
          </cell>
          <cell r="I4758">
            <v>0</v>
          </cell>
          <cell r="J4758">
            <v>0</v>
          </cell>
          <cell r="K4758">
            <v>0</v>
          </cell>
        </row>
        <row r="4759">
          <cell r="A4759" t="str">
            <v>FREI PAULO-SE</v>
          </cell>
          <cell r="B4759">
            <v>0</v>
          </cell>
          <cell r="C4759">
            <v>2887.13</v>
          </cell>
          <cell r="D4759">
            <v>0</v>
          </cell>
          <cell r="E4759">
            <v>0</v>
          </cell>
          <cell r="F4759">
            <v>2887.13</v>
          </cell>
          <cell r="G4759">
            <v>0</v>
          </cell>
          <cell r="H4759">
            <v>0</v>
          </cell>
          <cell r="I4759">
            <v>0</v>
          </cell>
          <cell r="J4759">
            <v>0</v>
          </cell>
          <cell r="K4759">
            <v>0</v>
          </cell>
        </row>
        <row r="4760">
          <cell r="A4760" t="str">
            <v>GARARU-SE</v>
          </cell>
          <cell r="B4760">
            <v>0</v>
          </cell>
          <cell r="C4760">
            <v>2755.9</v>
          </cell>
          <cell r="D4760">
            <v>0</v>
          </cell>
          <cell r="E4760">
            <v>0</v>
          </cell>
          <cell r="F4760">
            <v>2755.9</v>
          </cell>
          <cell r="G4760">
            <v>0</v>
          </cell>
          <cell r="H4760">
            <v>0</v>
          </cell>
          <cell r="I4760">
            <v>0</v>
          </cell>
          <cell r="J4760">
            <v>0</v>
          </cell>
          <cell r="K4760">
            <v>0</v>
          </cell>
        </row>
        <row r="4761">
          <cell r="A4761" t="str">
            <v>GENERAL MAYNARD-SE</v>
          </cell>
          <cell r="B4761">
            <v>1983.88</v>
          </cell>
          <cell r="C4761">
            <v>2624.66</v>
          </cell>
          <cell r="D4761">
            <v>0</v>
          </cell>
          <cell r="E4761">
            <v>0</v>
          </cell>
          <cell r="F4761">
            <v>4608.54</v>
          </cell>
          <cell r="G4761">
            <v>1487.91</v>
          </cell>
          <cell r="H4761">
            <v>0</v>
          </cell>
          <cell r="I4761">
            <v>0</v>
          </cell>
          <cell r="J4761">
            <v>0</v>
          </cell>
          <cell r="K4761">
            <v>1487.91</v>
          </cell>
        </row>
        <row r="4762">
          <cell r="A4762" t="str">
            <v>GRACHO CARDOSO-SE</v>
          </cell>
          <cell r="B4762">
            <v>0</v>
          </cell>
          <cell r="C4762">
            <v>2624.66</v>
          </cell>
          <cell r="D4762">
            <v>0</v>
          </cell>
          <cell r="E4762">
            <v>0</v>
          </cell>
          <cell r="F4762">
            <v>2624.66</v>
          </cell>
          <cell r="G4762">
            <v>0</v>
          </cell>
          <cell r="H4762">
            <v>0</v>
          </cell>
          <cell r="I4762">
            <v>0</v>
          </cell>
          <cell r="J4762">
            <v>0</v>
          </cell>
          <cell r="K4762">
            <v>0</v>
          </cell>
        </row>
        <row r="4763">
          <cell r="A4763" t="str">
            <v>ILHA DAS FLORES-SE</v>
          </cell>
          <cell r="B4763">
            <v>0</v>
          </cell>
          <cell r="C4763">
            <v>2624.66</v>
          </cell>
          <cell r="D4763">
            <v>0</v>
          </cell>
          <cell r="E4763">
            <v>0</v>
          </cell>
          <cell r="F4763">
            <v>2624.66</v>
          </cell>
          <cell r="G4763">
            <v>0</v>
          </cell>
          <cell r="H4763">
            <v>0</v>
          </cell>
          <cell r="I4763">
            <v>0</v>
          </cell>
          <cell r="J4763">
            <v>0</v>
          </cell>
          <cell r="K4763">
            <v>0</v>
          </cell>
        </row>
        <row r="4764">
          <cell r="A4764" t="str">
            <v>INDIAROBA-SE</v>
          </cell>
          <cell r="B4764">
            <v>0</v>
          </cell>
          <cell r="C4764">
            <v>3018.36</v>
          </cell>
          <cell r="D4764">
            <v>0</v>
          </cell>
          <cell r="E4764">
            <v>0</v>
          </cell>
          <cell r="F4764">
            <v>3018.36</v>
          </cell>
          <cell r="G4764">
            <v>0</v>
          </cell>
          <cell r="H4764">
            <v>0</v>
          </cell>
          <cell r="I4764">
            <v>0</v>
          </cell>
          <cell r="J4764">
            <v>0</v>
          </cell>
          <cell r="K4764">
            <v>0</v>
          </cell>
        </row>
        <row r="4765">
          <cell r="A4765" t="str">
            <v>ITABAIANA-SE</v>
          </cell>
          <cell r="B4765">
            <v>0</v>
          </cell>
          <cell r="C4765">
            <v>4724.3999999999996</v>
          </cell>
          <cell r="D4765">
            <v>0</v>
          </cell>
          <cell r="E4765">
            <v>0</v>
          </cell>
          <cell r="F4765">
            <v>4724.3999999999996</v>
          </cell>
          <cell r="G4765">
            <v>0</v>
          </cell>
          <cell r="H4765">
            <v>0</v>
          </cell>
          <cell r="I4765">
            <v>0</v>
          </cell>
          <cell r="J4765">
            <v>0</v>
          </cell>
          <cell r="K4765">
            <v>0</v>
          </cell>
        </row>
        <row r="4766">
          <cell r="A4766" t="str">
            <v>ITABAIANINHA-SE</v>
          </cell>
          <cell r="B4766">
            <v>0</v>
          </cell>
          <cell r="C4766">
            <v>3937</v>
          </cell>
          <cell r="D4766">
            <v>0</v>
          </cell>
          <cell r="E4766">
            <v>0</v>
          </cell>
          <cell r="F4766">
            <v>3937</v>
          </cell>
          <cell r="G4766">
            <v>0</v>
          </cell>
          <cell r="H4766">
            <v>0</v>
          </cell>
          <cell r="I4766">
            <v>0</v>
          </cell>
          <cell r="J4766">
            <v>0</v>
          </cell>
          <cell r="K4766">
            <v>0</v>
          </cell>
        </row>
        <row r="4767">
          <cell r="A4767" t="str">
            <v>ITABI-SE</v>
          </cell>
          <cell r="B4767">
            <v>0</v>
          </cell>
          <cell r="C4767">
            <v>2624.66</v>
          </cell>
          <cell r="D4767">
            <v>0</v>
          </cell>
          <cell r="E4767">
            <v>0</v>
          </cell>
          <cell r="F4767">
            <v>2624.66</v>
          </cell>
          <cell r="G4767">
            <v>0</v>
          </cell>
          <cell r="H4767">
            <v>0</v>
          </cell>
          <cell r="I4767">
            <v>0</v>
          </cell>
          <cell r="J4767">
            <v>0</v>
          </cell>
          <cell r="K4767">
            <v>0</v>
          </cell>
        </row>
        <row r="4768">
          <cell r="A4768" t="str">
            <v>ITAPORANGA D'AJUDA-SE</v>
          </cell>
          <cell r="B4768">
            <v>44998.19</v>
          </cell>
          <cell r="C4768">
            <v>290951.93</v>
          </cell>
          <cell r="D4768">
            <v>332803.05</v>
          </cell>
          <cell r="E4768">
            <v>41902.93</v>
          </cell>
          <cell r="F4768">
            <v>710656.1</v>
          </cell>
          <cell r="G4768">
            <v>36498.660000000003</v>
          </cell>
          <cell r="H4768">
            <v>95823.71</v>
          </cell>
          <cell r="I4768">
            <v>4856.92</v>
          </cell>
          <cell r="J4768">
            <v>604.75</v>
          </cell>
          <cell r="K4768">
            <v>137784.04</v>
          </cell>
        </row>
        <row r="4769">
          <cell r="A4769" t="str">
            <v>JAPARATUBA-SE</v>
          </cell>
          <cell r="B4769">
            <v>300761.28999999998</v>
          </cell>
          <cell r="C4769">
            <v>241497.66</v>
          </cell>
          <cell r="D4769">
            <v>332803.05</v>
          </cell>
          <cell r="E4769">
            <v>41902.93</v>
          </cell>
          <cell r="F4769">
            <v>916964.93</v>
          </cell>
          <cell r="G4769">
            <v>217915.31</v>
          </cell>
          <cell r="H4769">
            <v>0</v>
          </cell>
          <cell r="I4769">
            <v>0</v>
          </cell>
          <cell r="J4769">
            <v>0</v>
          </cell>
          <cell r="K4769">
            <v>217915.31</v>
          </cell>
        </row>
        <row r="4770">
          <cell r="A4770" t="str">
            <v>JAPOATA-SE</v>
          </cell>
          <cell r="B4770">
            <v>43857.18</v>
          </cell>
          <cell r="C4770">
            <v>241078.81</v>
          </cell>
          <cell r="D4770">
            <v>332761.11</v>
          </cell>
          <cell r="E4770">
            <v>41749.839999999997</v>
          </cell>
          <cell r="F4770">
            <v>659446.93999999994</v>
          </cell>
          <cell r="G4770">
            <v>0</v>
          </cell>
          <cell r="H4770">
            <v>0</v>
          </cell>
          <cell r="I4770">
            <v>0</v>
          </cell>
          <cell r="J4770">
            <v>0</v>
          </cell>
          <cell r="K4770">
            <v>0</v>
          </cell>
        </row>
        <row r="4771">
          <cell r="A4771" t="str">
            <v>LAGARTO-SE</v>
          </cell>
          <cell r="B4771">
            <v>0</v>
          </cell>
          <cell r="C4771">
            <v>4724.3999999999996</v>
          </cell>
          <cell r="D4771">
            <v>0</v>
          </cell>
          <cell r="E4771">
            <v>0</v>
          </cell>
          <cell r="F4771">
            <v>4724.3999999999996</v>
          </cell>
          <cell r="G4771">
            <v>0</v>
          </cell>
          <cell r="H4771">
            <v>0</v>
          </cell>
          <cell r="I4771">
            <v>0</v>
          </cell>
          <cell r="J4771">
            <v>0</v>
          </cell>
          <cell r="K4771">
            <v>0</v>
          </cell>
        </row>
        <row r="4772">
          <cell r="A4772" t="str">
            <v>LARANJEIRAS-SE</v>
          </cell>
          <cell r="B4772">
            <v>43857.18</v>
          </cell>
          <cell r="C4772">
            <v>241786.02</v>
          </cell>
          <cell r="D4772">
            <v>332774.27</v>
          </cell>
          <cell r="E4772">
            <v>41799.74</v>
          </cell>
          <cell r="F4772">
            <v>660217.21</v>
          </cell>
          <cell r="G4772">
            <v>0</v>
          </cell>
          <cell r="H4772">
            <v>0.69</v>
          </cell>
          <cell r="I4772">
            <v>0.42</v>
          </cell>
          <cell r="J4772">
            <v>1.17</v>
          </cell>
          <cell r="K4772">
            <v>2.2799999999999998</v>
          </cell>
        </row>
        <row r="4773">
          <cell r="A4773" t="str">
            <v>MACAMBIRA-SE</v>
          </cell>
          <cell r="B4773">
            <v>0</v>
          </cell>
          <cell r="C4773">
            <v>2624.66</v>
          </cell>
          <cell r="D4773">
            <v>0</v>
          </cell>
          <cell r="E4773">
            <v>0</v>
          </cell>
          <cell r="F4773">
            <v>2624.66</v>
          </cell>
          <cell r="G4773">
            <v>0</v>
          </cell>
          <cell r="H4773">
            <v>0</v>
          </cell>
          <cell r="I4773">
            <v>0</v>
          </cell>
          <cell r="J4773">
            <v>0</v>
          </cell>
          <cell r="K4773">
            <v>0</v>
          </cell>
        </row>
        <row r="4774">
          <cell r="A4774" t="str">
            <v>MALHADA DOS BOIS-SE</v>
          </cell>
          <cell r="B4774">
            <v>0</v>
          </cell>
          <cell r="C4774">
            <v>2624.66</v>
          </cell>
          <cell r="D4774">
            <v>0</v>
          </cell>
          <cell r="E4774">
            <v>0</v>
          </cell>
          <cell r="F4774">
            <v>2624.66</v>
          </cell>
          <cell r="G4774">
            <v>0</v>
          </cell>
          <cell r="H4774">
            <v>0</v>
          </cell>
          <cell r="I4774">
            <v>0</v>
          </cell>
          <cell r="J4774">
            <v>0</v>
          </cell>
          <cell r="K4774">
            <v>0</v>
          </cell>
        </row>
        <row r="4775">
          <cell r="A4775" t="str">
            <v>MALHADOR-SE</v>
          </cell>
          <cell r="B4775">
            <v>0</v>
          </cell>
          <cell r="C4775">
            <v>2887.13</v>
          </cell>
          <cell r="D4775">
            <v>0</v>
          </cell>
          <cell r="E4775">
            <v>0</v>
          </cell>
          <cell r="F4775">
            <v>2887.13</v>
          </cell>
          <cell r="G4775">
            <v>0</v>
          </cell>
          <cell r="H4775">
            <v>0</v>
          </cell>
          <cell r="I4775">
            <v>0</v>
          </cell>
          <cell r="J4775">
            <v>0</v>
          </cell>
          <cell r="K4775">
            <v>0</v>
          </cell>
        </row>
        <row r="4776">
          <cell r="A4776" t="str">
            <v>MARUIM-SE</v>
          </cell>
          <cell r="B4776">
            <v>56571.29</v>
          </cell>
          <cell r="C4776">
            <v>241497.66</v>
          </cell>
          <cell r="D4776">
            <v>332803.05</v>
          </cell>
          <cell r="E4776">
            <v>41902.93</v>
          </cell>
          <cell r="F4776">
            <v>672774.93</v>
          </cell>
          <cell r="G4776">
            <v>14088.12</v>
          </cell>
          <cell r="H4776">
            <v>0</v>
          </cell>
          <cell r="I4776">
            <v>0</v>
          </cell>
          <cell r="J4776">
            <v>0</v>
          </cell>
          <cell r="K4776">
            <v>14088.12</v>
          </cell>
        </row>
        <row r="4777">
          <cell r="A4777" t="str">
            <v>MOITA BONITA-SE</v>
          </cell>
          <cell r="B4777">
            <v>0</v>
          </cell>
          <cell r="C4777">
            <v>2755.9</v>
          </cell>
          <cell r="D4777">
            <v>0</v>
          </cell>
          <cell r="E4777">
            <v>0</v>
          </cell>
          <cell r="F4777">
            <v>2755.9</v>
          </cell>
          <cell r="G4777">
            <v>0</v>
          </cell>
          <cell r="H4777">
            <v>0</v>
          </cell>
          <cell r="I4777">
            <v>0</v>
          </cell>
          <cell r="J4777">
            <v>0</v>
          </cell>
          <cell r="K4777">
            <v>0</v>
          </cell>
        </row>
        <row r="4778">
          <cell r="A4778" t="str">
            <v>MONTE ALEGRE DE SERGIPE-SE</v>
          </cell>
          <cell r="B4778">
            <v>0</v>
          </cell>
          <cell r="C4778">
            <v>2887.13</v>
          </cell>
          <cell r="D4778">
            <v>0</v>
          </cell>
          <cell r="E4778">
            <v>0</v>
          </cell>
          <cell r="F4778">
            <v>2887.13</v>
          </cell>
          <cell r="G4778">
            <v>0</v>
          </cell>
          <cell r="H4778">
            <v>0</v>
          </cell>
          <cell r="I4778">
            <v>0</v>
          </cell>
          <cell r="J4778">
            <v>0</v>
          </cell>
          <cell r="K4778">
            <v>0</v>
          </cell>
        </row>
        <row r="4779">
          <cell r="A4779" t="str">
            <v>MURIBECA-SE</v>
          </cell>
          <cell r="B4779">
            <v>0</v>
          </cell>
          <cell r="C4779">
            <v>2624.66</v>
          </cell>
          <cell r="D4779">
            <v>0</v>
          </cell>
          <cell r="E4779">
            <v>0</v>
          </cell>
          <cell r="F4779">
            <v>2624.66</v>
          </cell>
          <cell r="G4779">
            <v>0</v>
          </cell>
          <cell r="H4779">
            <v>0</v>
          </cell>
          <cell r="I4779">
            <v>0</v>
          </cell>
          <cell r="J4779">
            <v>0</v>
          </cell>
          <cell r="K4779">
            <v>0</v>
          </cell>
        </row>
        <row r="4780">
          <cell r="A4780" t="str">
            <v>NEOPOLIS-SE</v>
          </cell>
          <cell r="B4780">
            <v>0</v>
          </cell>
          <cell r="C4780">
            <v>3280.83</v>
          </cell>
          <cell r="D4780">
            <v>0</v>
          </cell>
          <cell r="E4780">
            <v>0</v>
          </cell>
          <cell r="F4780">
            <v>3280.83</v>
          </cell>
          <cell r="G4780">
            <v>0</v>
          </cell>
          <cell r="H4780">
            <v>0</v>
          </cell>
          <cell r="I4780">
            <v>0</v>
          </cell>
          <cell r="J4780">
            <v>0</v>
          </cell>
          <cell r="K4780">
            <v>0</v>
          </cell>
        </row>
        <row r="4781">
          <cell r="A4781" t="str">
            <v>NOSSA SENHORA APARECIDA-SE</v>
          </cell>
          <cell r="B4781">
            <v>0</v>
          </cell>
          <cell r="C4781">
            <v>2624.66</v>
          </cell>
          <cell r="D4781">
            <v>0</v>
          </cell>
          <cell r="E4781">
            <v>0</v>
          </cell>
          <cell r="F4781">
            <v>2624.66</v>
          </cell>
          <cell r="G4781">
            <v>0</v>
          </cell>
          <cell r="H4781">
            <v>0</v>
          </cell>
          <cell r="I4781">
            <v>0</v>
          </cell>
          <cell r="J4781">
            <v>0</v>
          </cell>
          <cell r="K4781">
            <v>0</v>
          </cell>
        </row>
        <row r="4782">
          <cell r="A4782" t="str">
            <v>NOSSA SENHORA DA GLORIA-SE</v>
          </cell>
          <cell r="B4782">
            <v>0</v>
          </cell>
          <cell r="C4782">
            <v>3805.76</v>
          </cell>
          <cell r="D4782">
            <v>0</v>
          </cell>
          <cell r="E4782">
            <v>0</v>
          </cell>
          <cell r="F4782">
            <v>3805.76</v>
          </cell>
          <cell r="G4782">
            <v>0</v>
          </cell>
          <cell r="H4782">
            <v>0</v>
          </cell>
          <cell r="I4782">
            <v>0</v>
          </cell>
          <cell r="J4782">
            <v>0</v>
          </cell>
          <cell r="K4782">
            <v>0</v>
          </cell>
        </row>
        <row r="4783">
          <cell r="A4783" t="str">
            <v>NOSSA SENHORA DAS DORES-SE</v>
          </cell>
          <cell r="B4783">
            <v>0</v>
          </cell>
          <cell r="C4783">
            <v>3543.3</v>
          </cell>
          <cell r="D4783">
            <v>0</v>
          </cell>
          <cell r="E4783">
            <v>0</v>
          </cell>
          <cell r="F4783">
            <v>3543.3</v>
          </cell>
          <cell r="G4783">
            <v>0</v>
          </cell>
          <cell r="H4783">
            <v>0</v>
          </cell>
          <cell r="I4783">
            <v>0</v>
          </cell>
          <cell r="J4783">
            <v>0</v>
          </cell>
          <cell r="K4783">
            <v>0</v>
          </cell>
        </row>
        <row r="4784">
          <cell r="A4784" t="str">
            <v>NOSSA SENHORA DE LOURDES-SE</v>
          </cell>
          <cell r="B4784">
            <v>0</v>
          </cell>
          <cell r="C4784">
            <v>2624.66</v>
          </cell>
          <cell r="D4784">
            <v>0</v>
          </cell>
          <cell r="E4784">
            <v>0</v>
          </cell>
          <cell r="F4784">
            <v>2624.66</v>
          </cell>
          <cell r="G4784">
            <v>0</v>
          </cell>
          <cell r="H4784">
            <v>0</v>
          </cell>
          <cell r="I4784">
            <v>0</v>
          </cell>
          <cell r="J4784">
            <v>0</v>
          </cell>
          <cell r="K4784">
            <v>0</v>
          </cell>
        </row>
        <row r="4785">
          <cell r="A4785" t="str">
            <v>NOSSA SENHORA DO SOCORRO-SE</v>
          </cell>
          <cell r="B4785">
            <v>45179.76</v>
          </cell>
          <cell r="C4785">
            <v>250999.39</v>
          </cell>
          <cell r="D4785">
            <v>343395.8</v>
          </cell>
          <cell r="E4785">
            <v>42576.67</v>
          </cell>
          <cell r="F4785">
            <v>682151.62</v>
          </cell>
          <cell r="G4785">
            <v>0</v>
          </cell>
          <cell r="H4785">
            <v>0.69</v>
          </cell>
          <cell r="I4785">
            <v>0.42</v>
          </cell>
          <cell r="J4785">
            <v>1.17</v>
          </cell>
          <cell r="K4785">
            <v>2.2799999999999998</v>
          </cell>
        </row>
        <row r="4786">
          <cell r="A4786" t="str">
            <v>PACATUBA-SE</v>
          </cell>
          <cell r="B4786">
            <v>43881.31</v>
          </cell>
          <cell r="C4786">
            <v>241235.19</v>
          </cell>
          <cell r="D4786">
            <v>332803.05</v>
          </cell>
          <cell r="E4786">
            <v>41902.93</v>
          </cell>
          <cell r="F4786">
            <v>659822.48</v>
          </cell>
          <cell r="G4786">
            <v>2.6</v>
          </cell>
          <cell r="H4786">
            <v>0</v>
          </cell>
          <cell r="I4786">
            <v>0</v>
          </cell>
          <cell r="J4786">
            <v>0</v>
          </cell>
          <cell r="K4786">
            <v>2.6</v>
          </cell>
        </row>
        <row r="4787">
          <cell r="A4787" t="str">
            <v>PEDRA MOLE-SE</v>
          </cell>
          <cell r="B4787">
            <v>0</v>
          </cell>
          <cell r="C4787">
            <v>2624.66</v>
          </cell>
          <cell r="D4787">
            <v>0</v>
          </cell>
          <cell r="E4787">
            <v>0</v>
          </cell>
          <cell r="F4787">
            <v>2624.66</v>
          </cell>
          <cell r="G4787">
            <v>0</v>
          </cell>
          <cell r="H4787">
            <v>0</v>
          </cell>
          <cell r="I4787">
            <v>0</v>
          </cell>
          <cell r="J4787">
            <v>0</v>
          </cell>
          <cell r="K4787">
            <v>0</v>
          </cell>
        </row>
        <row r="4788">
          <cell r="A4788" t="str">
            <v>PEDRINHAS-SE</v>
          </cell>
          <cell r="B4788">
            <v>0</v>
          </cell>
          <cell r="C4788">
            <v>2624.66</v>
          </cell>
          <cell r="D4788">
            <v>0</v>
          </cell>
          <cell r="E4788">
            <v>0</v>
          </cell>
          <cell r="F4788">
            <v>2624.66</v>
          </cell>
          <cell r="G4788">
            <v>0</v>
          </cell>
          <cell r="H4788">
            <v>0</v>
          </cell>
          <cell r="I4788">
            <v>0</v>
          </cell>
          <cell r="J4788">
            <v>0</v>
          </cell>
          <cell r="K4788">
            <v>0</v>
          </cell>
        </row>
        <row r="4789">
          <cell r="A4789" t="str">
            <v>PINHAO-SE</v>
          </cell>
          <cell r="B4789">
            <v>0</v>
          </cell>
          <cell r="C4789">
            <v>2624.66</v>
          </cell>
          <cell r="D4789">
            <v>0</v>
          </cell>
          <cell r="E4789">
            <v>0</v>
          </cell>
          <cell r="F4789">
            <v>2624.66</v>
          </cell>
          <cell r="G4789">
            <v>0</v>
          </cell>
          <cell r="H4789">
            <v>0</v>
          </cell>
          <cell r="I4789">
            <v>0</v>
          </cell>
          <cell r="J4789">
            <v>0</v>
          </cell>
          <cell r="K4789">
            <v>0</v>
          </cell>
        </row>
        <row r="4790">
          <cell r="A4790" t="str">
            <v>PIRAMBU-SE</v>
          </cell>
          <cell r="B4790">
            <v>44557.33</v>
          </cell>
          <cell r="C4790">
            <v>275922.25</v>
          </cell>
          <cell r="D4790">
            <v>332803.05</v>
          </cell>
          <cell r="E4790">
            <v>41902.93</v>
          </cell>
          <cell r="F4790">
            <v>695185.56</v>
          </cell>
          <cell r="G4790">
            <v>532.25</v>
          </cell>
          <cell r="H4790">
            <v>0.82</v>
          </cell>
          <cell r="I4790">
            <v>0.28000000000000003</v>
          </cell>
          <cell r="J4790">
            <v>0.99</v>
          </cell>
          <cell r="K4790">
            <v>534.34</v>
          </cell>
        </row>
        <row r="4791">
          <cell r="A4791" t="str">
            <v>POCO REDONDO-SE</v>
          </cell>
          <cell r="B4791">
            <v>0</v>
          </cell>
          <cell r="C4791">
            <v>3674.53</v>
          </cell>
          <cell r="D4791">
            <v>0</v>
          </cell>
          <cell r="E4791">
            <v>0</v>
          </cell>
          <cell r="F4791">
            <v>3674.53</v>
          </cell>
          <cell r="G4791">
            <v>0</v>
          </cell>
          <cell r="H4791">
            <v>0</v>
          </cell>
          <cell r="I4791">
            <v>0</v>
          </cell>
          <cell r="J4791">
            <v>0</v>
          </cell>
          <cell r="K4791">
            <v>0</v>
          </cell>
        </row>
        <row r="4792">
          <cell r="A4792" t="str">
            <v>POCO VERDE-SE</v>
          </cell>
          <cell r="B4792">
            <v>0</v>
          </cell>
          <cell r="C4792">
            <v>3412.06</v>
          </cell>
          <cell r="D4792">
            <v>0</v>
          </cell>
          <cell r="E4792">
            <v>0</v>
          </cell>
          <cell r="F4792">
            <v>3412.06</v>
          </cell>
          <cell r="G4792">
            <v>0</v>
          </cell>
          <cell r="H4792">
            <v>0</v>
          </cell>
          <cell r="I4792">
            <v>0</v>
          </cell>
          <cell r="J4792">
            <v>0</v>
          </cell>
          <cell r="K4792">
            <v>0</v>
          </cell>
        </row>
        <row r="4793">
          <cell r="A4793" t="str">
            <v>PORTO DA FOLHA-SE</v>
          </cell>
          <cell r="B4793">
            <v>0</v>
          </cell>
          <cell r="C4793">
            <v>3543.3</v>
          </cell>
          <cell r="D4793">
            <v>0</v>
          </cell>
          <cell r="E4793">
            <v>0</v>
          </cell>
          <cell r="F4793">
            <v>3543.3</v>
          </cell>
          <cell r="G4793">
            <v>0</v>
          </cell>
          <cell r="H4793">
            <v>0</v>
          </cell>
          <cell r="I4793">
            <v>0</v>
          </cell>
          <cell r="J4793">
            <v>0</v>
          </cell>
          <cell r="K4793">
            <v>0</v>
          </cell>
        </row>
        <row r="4794">
          <cell r="A4794" t="str">
            <v>PROPRIA-SE</v>
          </cell>
          <cell r="B4794">
            <v>0</v>
          </cell>
          <cell r="C4794">
            <v>3674.53</v>
          </cell>
          <cell r="D4794">
            <v>0</v>
          </cell>
          <cell r="E4794">
            <v>0</v>
          </cell>
          <cell r="F4794">
            <v>3674.53</v>
          </cell>
          <cell r="G4794">
            <v>0</v>
          </cell>
          <cell r="H4794">
            <v>0</v>
          </cell>
          <cell r="I4794">
            <v>0</v>
          </cell>
          <cell r="J4794">
            <v>0</v>
          </cell>
          <cell r="K4794">
            <v>0</v>
          </cell>
        </row>
        <row r="4795">
          <cell r="A4795" t="str">
            <v>RIACHAO DO DANTAS-SE</v>
          </cell>
          <cell r="B4795">
            <v>0</v>
          </cell>
          <cell r="C4795">
            <v>3280.83</v>
          </cell>
          <cell r="D4795">
            <v>0</v>
          </cell>
          <cell r="E4795">
            <v>0</v>
          </cell>
          <cell r="F4795">
            <v>3280.83</v>
          </cell>
          <cell r="G4795">
            <v>0</v>
          </cell>
          <cell r="H4795">
            <v>0</v>
          </cell>
          <cell r="I4795">
            <v>0</v>
          </cell>
          <cell r="J4795">
            <v>0</v>
          </cell>
          <cell r="K4795">
            <v>0</v>
          </cell>
        </row>
        <row r="4796">
          <cell r="A4796" t="str">
            <v>RIACHUELO-SE</v>
          </cell>
          <cell r="B4796">
            <v>77797.53</v>
          </cell>
          <cell r="C4796">
            <v>240865.38</v>
          </cell>
          <cell r="D4796">
            <v>332801.52</v>
          </cell>
          <cell r="E4796">
            <v>41863.629999999997</v>
          </cell>
          <cell r="F4796">
            <v>693328.06</v>
          </cell>
          <cell r="G4796">
            <v>23329.37</v>
          </cell>
          <cell r="H4796">
            <v>0</v>
          </cell>
          <cell r="I4796">
            <v>0</v>
          </cell>
          <cell r="J4796">
            <v>0</v>
          </cell>
          <cell r="K4796">
            <v>23329.37</v>
          </cell>
        </row>
        <row r="4797">
          <cell r="A4797" t="str">
            <v>RIBEIROPOLIS-SE</v>
          </cell>
          <cell r="B4797">
            <v>0</v>
          </cell>
          <cell r="C4797">
            <v>3149.6</v>
          </cell>
          <cell r="D4797">
            <v>0</v>
          </cell>
          <cell r="E4797">
            <v>0</v>
          </cell>
          <cell r="F4797">
            <v>3149.6</v>
          </cell>
          <cell r="G4797">
            <v>0</v>
          </cell>
          <cell r="H4797">
            <v>0</v>
          </cell>
          <cell r="I4797">
            <v>0</v>
          </cell>
          <cell r="J4797">
            <v>0</v>
          </cell>
          <cell r="K4797">
            <v>0</v>
          </cell>
        </row>
        <row r="4798">
          <cell r="A4798" t="str">
            <v>ROSARIO DO CATETE-SE</v>
          </cell>
          <cell r="B4798">
            <v>56675.44</v>
          </cell>
          <cell r="C4798">
            <v>240867.38</v>
          </cell>
          <cell r="D4798">
            <v>332774.27</v>
          </cell>
          <cell r="E4798">
            <v>41799.74</v>
          </cell>
          <cell r="F4798">
            <v>672116.83</v>
          </cell>
          <cell r="G4798">
            <v>39465.93</v>
          </cell>
          <cell r="H4798">
            <v>0.14000000000000001</v>
          </cell>
          <cell r="I4798">
            <v>7.0000000000000007E-2</v>
          </cell>
          <cell r="J4798">
            <v>0.23</v>
          </cell>
          <cell r="K4798">
            <v>39466.370000000003</v>
          </cell>
        </row>
        <row r="4799">
          <cell r="A4799" t="str">
            <v>SALGADO-SE</v>
          </cell>
          <cell r="B4799">
            <v>0</v>
          </cell>
          <cell r="C4799">
            <v>3280.83</v>
          </cell>
          <cell r="D4799">
            <v>0</v>
          </cell>
          <cell r="E4799">
            <v>0</v>
          </cell>
          <cell r="F4799">
            <v>3280.83</v>
          </cell>
          <cell r="G4799">
            <v>0</v>
          </cell>
          <cell r="H4799">
            <v>0</v>
          </cell>
          <cell r="I4799">
            <v>0</v>
          </cell>
          <cell r="J4799">
            <v>0</v>
          </cell>
          <cell r="K4799">
            <v>0</v>
          </cell>
        </row>
        <row r="4800">
          <cell r="A4800" t="str">
            <v>SANTA LUZIA DO ITANHY-SE</v>
          </cell>
          <cell r="B4800">
            <v>0</v>
          </cell>
          <cell r="C4800">
            <v>2887.13</v>
          </cell>
          <cell r="D4800">
            <v>0</v>
          </cell>
          <cell r="E4800">
            <v>0</v>
          </cell>
          <cell r="F4800">
            <v>2887.13</v>
          </cell>
          <cell r="G4800">
            <v>0</v>
          </cell>
          <cell r="H4800">
            <v>0</v>
          </cell>
          <cell r="I4800">
            <v>0</v>
          </cell>
          <cell r="J4800">
            <v>0</v>
          </cell>
          <cell r="K4800">
            <v>0</v>
          </cell>
        </row>
        <row r="4801">
          <cell r="A4801" t="str">
            <v>SANTA ROSA DE LIMA-SE</v>
          </cell>
          <cell r="B4801">
            <v>0</v>
          </cell>
          <cell r="C4801">
            <v>2624.66</v>
          </cell>
          <cell r="D4801">
            <v>0</v>
          </cell>
          <cell r="E4801">
            <v>0</v>
          </cell>
          <cell r="F4801">
            <v>2624.66</v>
          </cell>
          <cell r="G4801">
            <v>0</v>
          </cell>
          <cell r="H4801">
            <v>0</v>
          </cell>
          <cell r="I4801">
            <v>0</v>
          </cell>
          <cell r="J4801">
            <v>0</v>
          </cell>
          <cell r="K4801">
            <v>0</v>
          </cell>
        </row>
        <row r="4802">
          <cell r="A4802" t="str">
            <v>SANTANA DO SAO FRANCISCO-SE</v>
          </cell>
          <cell r="B4802">
            <v>0</v>
          </cell>
          <cell r="C4802">
            <v>2624.66</v>
          </cell>
          <cell r="D4802">
            <v>0</v>
          </cell>
          <cell r="E4802">
            <v>0</v>
          </cell>
          <cell r="F4802">
            <v>2624.66</v>
          </cell>
          <cell r="G4802">
            <v>0</v>
          </cell>
          <cell r="H4802">
            <v>0</v>
          </cell>
          <cell r="I4802">
            <v>0</v>
          </cell>
          <cell r="J4802">
            <v>0</v>
          </cell>
          <cell r="K4802">
            <v>0</v>
          </cell>
        </row>
        <row r="4803">
          <cell r="A4803" t="str">
            <v>SANTO AMARO DAS BROTAS-SE</v>
          </cell>
          <cell r="B4803">
            <v>69151.929999999993</v>
          </cell>
          <cell r="C4803">
            <v>2755.9</v>
          </cell>
          <cell r="D4803">
            <v>0</v>
          </cell>
          <cell r="E4803">
            <v>0</v>
          </cell>
          <cell r="F4803">
            <v>71907.83</v>
          </cell>
          <cell r="G4803">
            <v>21212.86</v>
          </cell>
          <cell r="H4803">
            <v>0</v>
          </cell>
          <cell r="I4803">
            <v>0</v>
          </cell>
          <cell r="J4803">
            <v>0</v>
          </cell>
          <cell r="K4803">
            <v>21212.86</v>
          </cell>
        </row>
        <row r="4804">
          <cell r="A4804" t="str">
            <v>SAO CRISTOVAO-SE</v>
          </cell>
          <cell r="B4804">
            <v>47433.74</v>
          </cell>
          <cell r="C4804">
            <v>242784.88</v>
          </cell>
          <cell r="D4804">
            <v>332761.19</v>
          </cell>
          <cell r="E4804">
            <v>41749.839999999997</v>
          </cell>
          <cell r="F4804">
            <v>664729.65</v>
          </cell>
          <cell r="G4804">
            <v>2480.75</v>
          </cell>
          <cell r="H4804">
            <v>0</v>
          </cell>
          <cell r="I4804">
            <v>0</v>
          </cell>
          <cell r="J4804">
            <v>0</v>
          </cell>
          <cell r="K4804">
            <v>2480.75</v>
          </cell>
        </row>
        <row r="4805">
          <cell r="A4805" t="str">
            <v>SAO DOMINGOS-SE</v>
          </cell>
          <cell r="B4805">
            <v>0</v>
          </cell>
          <cell r="C4805">
            <v>2755.9</v>
          </cell>
          <cell r="D4805">
            <v>0</v>
          </cell>
          <cell r="E4805">
            <v>0</v>
          </cell>
          <cell r="F4805">
            <v>2755.9</v>
          </cell>
          <cell r="G4805">
            <v>0</v>
          </cell>
          <cell r="H4805">
            <v>0</v>
          </cell>
          <cell r="I4805">
            <v>0</v>
          </cell>
          <cell r="J4805">
            <v>0</v>
          </cell>
          <cell r="K4805">
            <v>0</v>
          </cell>
        </row>
        <row r="4806">
          <cell r="A4806" t="str">
            <v>SAO FRANCISCO-SE</v>
          </cell>
          <cell r="B4806">
            <v>0</v>
          </cell>
          <cell r="C4806">
            <v>2624.66</v>
          </cell>
          <cell r="D4806">
            <v>0</v>
          </cell>
          <cell r="E4806">
            <v>0</v>
          </cell>
          <cell r="F4806">
            <v>2624.66</v>
          </cell>
          <cell r="G4806">
            <v>0</v>
          </cell>
          <cell r="H4806">
            <v>0</v>
          </cell>
          <cell r="I4806">
            <v>0</v>
          </cell>
          <cell r="J4806">
            <v>0</v>
          </cell>
          <cell r="K4806">
            <v>0</v>
          </cell>
        </row>
        <row r="4807">
          <cell r="A4807" t="str">
            <v>SAO MIGUEL DO ALEIXO-SE</v>
          </cell>
          <cell r="B4807">
            <v>0</v>
          </cell>
          <cell r="C4807">
            <v>2624.66</v>
          </cell>
          <cell r="D4807">
            <v>0</v>
          </cell>
          <cell r="E4807">
            <v>0</v>
          </cell>
          <cell r="F4807">
            <v>2624.66</v>
          </cell>
          <cell r="G4807">
            <v>0</v>
          </cell>
          <cell r="H4807">
            <v>0</v>
          </cell>
          <cell r="I4807">
            <v>0</v>
          </cell>
          <cell r="J4807">
            <v>0</v>
          </cell>
          <cell r="K4807">
            <v>0</v>
          </cell>
        </row>
        <row r="4808">
          <cell r="A4808" t="str">
            <v>SIMAO DIAS-SE</v>
          </cell>
          <cell r="B4808">
            <v>0</v>
          </cell>
          <cell r="C4808">
            <v>3937</v>
          </cell>
          <cell r="D4808">
            <v>0</v>
          </cell>
          <cell r="E4808">
            <v>0</v>
          </cell>
          <cell r="F4808">
            <v>3937</v>
          </cell>
          <cell r="G4808">
            <v>0</v>
          </cell>
          <cell r="H4808">
            <v>0</v>
          </cell>
          <cell r="I4808">
            <v>0</v>
          </cell>
          <cell r="J4808">
            <v>0</v>
          </cell>
          <cell r="K4808">
            <v>0</v>
          </cell>
        </row>
        <row r="4809">
          <cell r="A4809" t="str">
            <v>SIRIRI-SE</v>
          </cell>
          <cell r="B4809">
            <v>130784.24</v>
          </cell>
          <cell r="C4809">
            <v>240972.72</v>
          </cell>
          <cell r="D4809">
            <v>332803.05</v>
          </cell>
          <cell r="E4809">
            <v>41902.93</v>
          </cell>
          <cell r="F4809">
            <v>746462.94</v>
          </cell>
          <cell r="G4809">
            <v>53969.63</v>
          </cell>
          <cell r="H4809">
            <v>0</v>
          </cell>
          <cell r="I4809">
            <v>0</v>
          </cell>
          <cell r="J4809">
            <v>0</v>
          </cell>
          <cell r="K4809">
            <v>53969.63</v>
          </cell>
        </row>
        <row r="4810">
          <cell r="A4810" t="str">
            <v>TELHA-SE</v>
          </cell>
          <cell r="B4810">
            <v>0</v>
          </cell>
          <cell r="C4810">
            <v>2624.66</v>
          </cell>
          <cell r="D4810">
            <v>0</v>
          </cell>
          <cell r="E4810">
            <v>0</v>
          </cell>
          <cell r="F4810">
            <v>2624.66</v>
          </cell>
          <cell r="G4810">
            <v>0</v>
          </cell>
          <cell r="H4810">
            <v>0</v>
          </cell>
          <cell r="I4810">
            <v>0</v>
          </cell>
          <cell r="J4810">
            <v>0</v>
          </cell>
          <cell r="K4810">
            <v>0</v>
          </cell>
        </row>
        <row r="4811">
          <cell r="A4811" t="str">
            <v>TOBIAS BARRETO-SE</v>
          </cell>
          <cell r="B4811">
            <v>0</v>
          </cell>
          <cell r="C4811">
            <v>4199.46</v>
          </cell>
          <cell r="D4811">
            <v>0</v>
          </cell>
          <cell r="E4811">
            <v>0</v>
          </cell>
          <cell r="F4811">
            <v>4199.46</v>
          </cell>
          <cell r="G4811">
            <v>0</v>
          </cell>
          <cell r="H4811">
            <v>0</v>
          </cell>
          <cell r="I4811">
            <v>0</v>
          </cell>
          <cell r="J4811">
            <v>0</v>
          </cell>
          <cell r="K4811">
            <v>0</v>
          </cell>
        </row>
        <row r="4812">
          <cell r="A4812" t="str">
            <v>TOMAR DO GERU-SE</v>
          </cell>
          <cell r="B4812">
            <v>0</v>
          </cell>
          <cell r="C4812">
            <v>2887.13</v>
          </cell>
          <cell r="D4812">
            <v>0</v>
          </cell>
          <cell r="E4812">
            <v>0</v>
          </cell>
          <cell r="F4812">
            <v>2887.13</v>
          </cell>
          <cell r="G4812">
            <v>0</v>
          </cell>
          <cell r="H4812">
            <v>0</v>
          </cell>
          <cell r="I4812">
            <v>0</v>
          </cell>
          <cell r="J4812">
            <v>0</v>
          </cell>
          <cell r="K4812">
            <v>0</v>
          </cell>
        </row>
        <row r="4813">
          <cell r="A4813" t="str">
            <v>UMBAUBA-SE</v>
          </cell>
          <cell r="B4813">
            <v>0</v>
          </cell>
          <cell r="C4813">
            <v>3412.06</v>
          </cell>
          <cell r="D4813">
            <v>0</v>
          </cell>
          <cell r="E4813">
            <v>0</v>
          </cell>
          <cell r="F4813">
            <v>3412.06</v>
          </cell>
          <cell r="G4813">
            <v>0</v>
          </cell>
          <cell r="H4813">
            <v>0</v>
          </cell>
          <cell r="I4813">
            <v>0</v>
          </cell>
          <cell r="J4813">
            <v>0</v>
          </cell>
          <cell r="K4813">
            <v>0</v>
          </cell>
        </row>
        <row r="4814">
          <cell r="A4814" t="str">
            <v>ADAMANTINA-SP</v>
          </cell>
          <cell r="B4814">
            <v>0</v>
          </cell>
          <cell r="C4814">
            <v>0</v>
          </cell>
          <cell r="D4814">
            <v>0</v>
          </cell>
          <cell r="E4814">
            <v>0</v>
          </cell>
          <cell r="F4814">
            <v>0</v>
          </cell>
          <cell r="G4814">
            <v>0</v>
          </cell>
          <cell r="H4814">
            <v>0</v>
          </cell>
          <cell r="I4814">
            <v>0</v>
          </cell>
          <cell r="J4814">
            <v>0</v>
          </cell>
          <cell r="K4814">
            <v>0</v>
          </cell>
        </row>
        <row r="4815">
          <cell r="A4815" t="str">
            <v>ADOLFO-SP</v>
          </cell>
          <cell r="B4815">
            <v>0</v>
          </cell>
          <cell r="C4815">
            <v>0</v>
          </cell>
          <cell r="D4815">
            <v>0</v>
          </cell>
          <cell r="E4815">
            <v>0</v>
          </cell>
          <cell r="F4815">
            <v>0</v>
          </cell>
          <cell r="G4815">
            <v>0</v>
          </cell>
          <cell r="H4815">
            <v>0</v>
          </cell>
          <cell r="I4815">
            <v>0</v>
          </cell>
          <cell r="J4815">
            <v>0</v>
          </cell>
          <cell r="K4815">
            <v>0</v>
          </cell>
        </row>
        <row r="4816">
          <cell r="A4816" t="str">
            <v>AGUAI-SP</v>
          </cell>
          <cell r="B4816">
            <v>0</v>
          </cell>
          <cell r="C4816">
            <v>0</v>
          </cell>
          <cell r="D4816">
            <v>0</v>
          </cell>
          <cell r="E4816">
            <v>0</v>
          </cell>
          <cell r="F4816">
            <v>0</v>
          </cell>
          <cell r="G4816">
            <v>0</v>
          </cell>
          <cell r="H4816">
            <v>0</v>
          </cell>
          <cell r="I4816">
            <v>0</v>
          </cell>
          <cell r="J4816">
            <v>0</v>
          </cell>
          <cell r="K4816">
            <v>0</v>
          </cell>
        </row>
        <row r="4817">
          <cell r="A4817" t="str">
            <v>AGUAS DA PRATA-SP</v>
          </cell>
          <cell r="B4817">
            <v>0</v>
          </cell>
          <cell r="C4817">
            <v>0</v>
          </cell>
          <cell r="D4817">
            <v>0</v>
          </cell>
          <cell r="E4817">
            <v>0</v>
          </cell>
          <cell r="F4817">
            <v>0</v>
          </cell>
          <cell r="G4817">
            <v>0</v>
          </cell>
          <cell r="H4817">
            <v>0</v>
          </cell>
          <cell r="I4817">
            <v>0</v>
          </cell>
          <cell r="J4817">
            <v>0</v>
          </cell>
          <cell r="K4817">
            <v>0</v>
          </cell>
        </row>
        <row r="4818">
          <cell r="A4818" t="str">
            <v>AGUAS DE LINDOIA-SP</v>
          </cell>
          <cell r="B4818">
            <v>0</v>
          </cell>
          <cell r="C4818">
            <v>0</v>
          </cell>
          <cell r="D4818">
            <v>0</v>
          </cell>
          <cell r="E4818">
            <v>0</v>
          </cell>
          <cell r="F4818">
            <v>0</v>
          </cell>
          <cell r="G4818">
            <v>0</v>
          </cell>
          <cell r="H4818">
            <v>0</v>
          </cell>
          <cell r="I4818">
            <v>0</v>
          </cell>
          <cell r="J4818">
            <v>0</v>
          </cell>
          <cell r="K4818">
            <v>0</v>
          </cell>
        </row>
        <row r="4819">
          <cell r="A4819" t="str">
            <v>AGUAS DE SANTA BARBARA-SP</v>
          </cell>
          <cell r="B4819">
            <v>0</v>
          </cell>
          <cell r="C4819">
            <v>0</v>
          </cell>
          <cell r="D4819">
            <v>0</v>
          </cell>
          <cell r="E4819">
            <v>0</v>
          </cell>
          <cell r="F4819">
            <v>0</v>
          </cell>
          <cell r="G4819">
            <v>0</v>
          </cell>
          <cell r="H4819">
            <v>0</v>
          </cell>
          <cell r="I4819">
            <v>0</v>
          </cell>
          <cell r="J4819">
            <v>0</v>
          </cell>
          <cell r="K4819">
            <v>0</v>
          </cell>
        </row>
        <row r="4820">
          <cell r="A4820" t="str">
            <v>AGUAS DE SAO PEDRO-SP</v>
          </cell>
          <cell r="B4820">
            <v>0</v>
          </cell>
          <cell r="C4820">
            <v>0</v>
          </cell>
          <cell r="D4820">
            <v>0</v>
          </cell>
          <cell r="E4820">
            <v>0</v>
          </cell>
          <cell r="F4820">
            <v>0</v>
          </cell>
          <cell r="G4820">
            <v>0</v>
          </cell>
          <cell r="H4820">
            <v>0</v>
          </cell>
          <cell r="I4820">
            <v>0</v>
          </cell>
          <cell r="J4820">
            <v>0</v>
          </cell>
          <cell r="K4820">
            <v>0</v>
          </cell>
        </row>
        <row r="4821">
          <cell r="A4821" t="str">
            <v>AGUDOS-SP</v>
          </cell>
          <cell r="B4821">
            <v>0</v>
          </cell>
          <cell r="C4821">
            <v>0</v>
          </cell>
          <cell r="D4821">
            <v>0</v>
          </cell>
          <cell r="E4821">
            <v>0</v>
          </cell>
          <cell r="F4821">
            <v>0</v>
          </cell>
          <cell r="G4821">
            <v>0</v>
          </cell>
          <cell r="H4821">
            <v>0</v>
          </cell>
          <cell r="I4821">
            <v>0</v>
          </cell>
          <cell r="J4821">
            <v>0</v>
          </cell>
          <cell r="K4821">
            <v>0</v>
          </cell>
        </row>
        <row r="4822">
          <cell r="A4822" t="str">
            <v>ALAMBARI-SP</v>
          </cell>
          <cell r="B4822">
            <v>0</v>
          </cell>
          <cell r="C4822">
            <v>0</v>
          </cell>
          <cell r="D4822">
            <v>0</v>
          </cell>
          <cell r="E4822">
            <v>0</v>
          </cell>
          <cell r="F4822">
            <v>0</v>
          </cell>
          <cell r="G4822">
            <v>0</v>
          </cell>
          <cell r="H4822">
            <v>0</v>
          </cell>
          <cell r="I4822">
            <v>0</v>
          </cell>
          <cell r="J4822">
            <v>0</v>
          </cell>
          <cell r="K4822">
            <v>0</v>
          </cell>
        </row>
        <row r="4823">
          <cell r="A4823" t="str">
            <v>ALFREDO MARCONDES-SP</v>
          </cell>
          <cell r="B4823">
            <v>0</v>
          </cell>
          <cell r="C4823">
            <v>0</v>
          </cell>
          <cell r="D4823">
            <v>0</v>
          </cell>
          <cell r="E4823">
            <v>0</v>
          </cell>
          <cell r="F4823">
            <v>0</v>
          </cell>
          <cell r="G4823">
            <v>0</v>
          </cell>
          <cell r="H4823">
            <v>0</v>
          </cell>
          <cell r="I4823">
            <v>0</v>
          </cell>
          <cell r="J4823">
            <v>0</v>
          </cell>
          <cell r="K4823">
            <v>0</v>
          </cell>
        </row>
        <row r="4824">
          <cell r="A4824" t="str">
            <v>ALTAIR-SP</v>
          </cell>
          <cell r="B4824">
            <v>0</v>
          </cell>
          <cell r="C4824">
            <v>0</v>
          </cell>
          <cell r="D4824">
            <v>0</v>
          </cell>
          <cell r="E4824">
            <v>0</v>
          </cell>
          <cell r="F4824">
            <v>0</v>
          </cell>
          <cell r="G4824">
            <v>0</v>
          </cell>
          <cell r="H4824">
            <v>0</v>
          </cell>
          <cell r="I4824">
            <v>0</v>
          </cell>
          <cell r="J4824">
            <v>0</v>
          </cell>
          <cell r="K4824">
            <v>0</v>
          </cell>
        </row>
        <row r="4825">
          <cell r="A4825" t="str">
            <v>ALTINOPOLIS-SP</v>
          </cell>
          <cell r="B4825">
            <v>0</v>
          </cell>
          <cell r="C4825">
            <v>0</v>
          </cell>
          <cell r="D4825">
            <v>0</v>
          </cell>
          <cell r="E4825">
            <v>0</v>
          </cell>
          <cell r="F4825">
            <v>0</v>
          </cell>
          <cell r="G4825">
            <v>0</v>
          </cell>
          <cell r="H4825">
            <v>0</v>
          </cell>
          <cell r="I4825">
            <v>0</v>
          </cell>
          <cell r="J4825">
            <v>0</v>
          </cell>
          <cell r="K4825">
            <v>0</v>
          </cell>
        </row>
        <row r="4826">
          <cell r="A4826" t="str">
            <v>ALTO ALEGRE-SP</v>
          </cell>
          <cell r="B4826">
            <v>0</v>
          </cell>
          <cell r="C4826">
            <v>0</v>
          </cell>
          <cell r="D4826">
            <v>0</v>
          </cell>
          <cell r="E4826">
            <v>0</v>
          </cell>
          <cell r="F4826">
            <v>0</v>
          </cell>
          <cell r="G4826">
            <v>0</v>
          </cell>
          <cell r="H4826">
            <v>0</v>
          </cell>
          <cell r="I4826">
            <v>0</v>
          </cell>
          <cell r="J4826">
            <v>0</v>
          </cell>
          <cell r="K4826">
            <v>0</v>
          </cell>
        </row>
        <row r="4827">
          <cell r="A4827" t="str">
            <v>ALUMINIO-SP</v>
          </cell>
          <cell r="B4827">
            <v>0</v>
          </cell>
          <cell r="C4827">
            <v>0</v>
          </cell>
          <cell r="D4827">
            <v>0</v>
          </cell>
          <cell r="E4827">
            <v>0</v>
          </cell>
          <cell r="F4827">
            <v>0</v>
          </cell>
          <cell r="G4827">
            <v>0</v>
          </cell>
          <cell r="H4827">
            <v>0</v>
          </cell>
          <cell r="I4827">
            <v>0</v>
          </cell>
          <cell r="J4827">
            <v>0</v>
          </cell>
          <cell r="K4827">
            <v>0</v>
          </cell>
        </row>
        <row r="4828">
          <cell r="A4828" t="str">
            <v>ALVARES FLORENCE-SP</v>
          </cell>
          <cell r="B4828">
            <v>0</v>
          </cell>
          <cell r="C4828">
            <v>0</v>
          </cell>
          <cell r="D4828">
            <v>0</v>
          </cell>
          <cell r="E4828">
            <v>0</v>
          </cell>
          <cell r="F4828">
            <v>0</v>
          </cell>
          <cell r="G4828">
            <v>0</v>
          </cell>
          <cell r="H4828">
            <v>0</v>
          </cell>
          <cell r="I4828">
            <v>0</v>
          </cell>
          <cell r="J4828">
            <v>0</v>
          </cell>
          <cell r="K4828">
            <v>0</v>
          </cell>
        </row>
        <row r="4829">
          <cell r="A4829" t="str">
            <v>ALVARES MACHADO-SP</v>
          </cell>
          <cell r="B4829">
            <v>0</v>
          </cell>
          <cell r="C4829">
            <v>0</v>
          </cell>
          <cell r="D4829">
            <v>0</v>
          </cell>
          <cell r="E4829">
            <v>0</v>
          </cell>
          <cell r="F4829">
            <v>0</v>
          </cell>
          <cell r="G4829">
            <v>0</v>
          </cell>
          <cell r="H4829">
            <v>0</v>
          </cell>
          <cell r="I4829">
            <v>0</v>
          </cell>
          <cell r="J4829">
            <v>0</v>
          </cell>
          <cell r="K4829">
            <v>0</v>
          </cell>
        </row>
        <row r="4830">
          <cell r="A4830" t="str">
            <v>ALVARO DE CARVALHO-SP</v>
          </cell>
          <cell r="B4830">
            <v>0</v>
          </cell>
          <cell r="C4830">
            <v>0</v>
          </cell>
          <cell r="D4830">
            <v>0</v>
          </cell>
          <cell r="E4830">
            <v>0</v>
          </cell>
          <cell r="F4830">
            <v>0</v>
          </cell>
          <cell r="G4830">
            <v>0</v>
          </cell>
          <cell r="H4830">
            <v>0</v>
          </cell>
          <cell r="I4830">
            <v>0</v>
          </cell>
          <cell r="J4830">
            <v>0</v>
          </cell>
          <cell r="K4830">
            <v>0</v>
          </cell>
        </row>
        <row r="4831">
          <cell r="A4831" t="str">
            <v>ALVINLANDIA-SP</v>
          </cell>
          <cell r="B4831">
            <v>0</v>
          </cell>
          <cell r="C4831">
            <v>0</v>
          </cell>
          <cell r="D4831">
            <v>0</v>
          </cell>
          <cell r="E4831">
            <v>0</v>
          </cell>
          <cell r="F4831">
            <v>0</v>
          </cell>
          <cell r="G4831">
            <v>0</v>
          </cell>
          <cell r="H4831">
            <v>0</v>
          </cell>
          <cell r="I4831">
            <v>0</v>
          </cell>
          <cell r="J4831">
            <v>0</v>
          </cell>
          <cell r="K4831">
            <v>0</v>
          </cell>
        </row>
        <row r="4832">
          <cell r="A4832" t="str">
            <v>AMERICANA-SP</v>
          </cell>
          <cell r="B4832">
            <v>0</v>
          </cell>
          <cell r="C4832">
            <v>0</v>
          </cell>
          <cell r="D4832">
            <v>0</v>
          </cell>
          <cell r="E4832">
            <v>0</v>
          </cell>
          <cell r="F4832">
            <v>0</v>
          </cell>
          <cell r="G4832">
            <v>0</v>
          </cell>
          <cell r="H4832">
            <v>0</v>
          </cell>
          <cell r="I4832">
            <v>0</v>
          </cell>
          <cell r="J4832">
            <v>0</v>
          </cell>
          <cell r="K4832">
            <v>0</v>
          </cell>
        </row>
        <row r="4833">
          <cell r="A4833" t="str">
            <v>AMERICO BRASILIENSE-SP</v>
          </cell>
          <cell r="B4833">
            <v>0</v>
          </cell>
          <cell r="C4833">
            <v>0</v>
          </cell>
          <cell r="D4833">
            <v>0</v>
          </cell>
          <cell r="E4833">
            <v>0</v>
          </cell>
          <cell r="F4833">
            <v>0</v>
          </cell>
          <cell r="G4833">
            <v>0</v>
          </cell>
          <cell r="H4833">
            <v>0</v>
          </cell>
          <cell r="I4833">
            <v>0</v>
          </cell>
          <cell r="J4833">
            <v>0</v>
          </cell>
          <cell r="K4833">
            <v>0</v>
          </cell>
        </row>
        <row r="4834">
          <cell r="A4834" t="str">
            <v>AMERICO DE CAMPOS-SP</v>
          </cell>
          <cell r="B4834">
            <v>0</v>
          </cell>
          <cell r="C4834">
            <v>0</v>
          </cell>
          <cell r="D4834">
            <v>0</v>
          </cell>
          <cell r="E4834">
            <v>0</v>
          </cell>
          <cell r="F4834">
            <v>0</v>
          </cell>
          <cell r="G4834">
            <v>0</v>
          </cell>
          <cell r="H4834">
            <v>0</v>
          </cell>
          <cell r="I4834">
            <v>0</v>
          </cell>
          <cell r="J4834">
            <v>0</v>
          </cell>
          <cell r="K4834">
            <v>0</v>
          </cell>
        </row>
        <row r="4835">
          <cell r="A4835" t="str">
            <v>AMPARO-SP</v>
          </cell>
          <cell r="B4835">
            <v>0</v>
          </cell>
          <cell r="C4835">
            <v>0</v>
          </cell>
          <cell r="D4835">
            <v>0</v>
          </cell>
          <cell r="E4835">
            <v>0</v>
          </cell>
          <cell r="F4835">
            <v>0</v>
          </cell>
          <cell r="G4835">
            <v>0</v>
          </cell>
          <cell r="H4835">
            <v>0</v>
          </cell>
          <cell r="I4835">
            <v>0</v>
          </cell>
          <cell r="J4835">
            <v>0</v>
          </cell>
          <cell r="K4835">
            <v>0</v>
          </cell>
        </row>
        <row r="4836">
          <cell r="A4836" t="str">
            <v>ANALANDIA-SP</v>
          </cell>
          <cell r="B4836">
            <v>0</v>
          </cell>
          <cell r="C4836">
            <v>0</v>
          </cell>
          <cell r="D4836">
            <v>0</v>
          </cell>
          <cell r="E4836">
            <v>0</v>
          </cell>
          <cell r="F4836">
            <v>0</v>
          </cell>
          <cell r="G4836">
            <v>0</v>
          </cell>
          <cell r="H4836">
            <v>0</v>
          </cell>
          <cell r="I4836">
            <v>0</v>
          </cell>
          <cell r="J4836">
            <v>0</v>
          </cell>
          <cell r="K4836">
            <v>0</v>
          </cell>
        </row>
        <row r="4837">
          <cell r="A4837" t="str">
            <v>ANDRADINA-SP</v>
          </cell>
          <cell r="B4837">
            <v>0</v>
          </cell>
          <cell r="C4837">
            <v>0</v>
          </cell>
          <cell r="D4837">
            <v>0</v>
          </cell>
          <cell r="E4837">
            <v>0</v>
          </cell>
          <cell r="F4837">
            <v>0</v>
          </cell>
          <cell r="G4837">
            <v>0</v>
          </cell>
          <cell r="H4837">
            <v>0</v>
          </cell>
          <cell r="I4837">
            <v>0</v>
          </cell>
          <cell r="J4837">
            <v>0</v>
          </cell>
          <cell r="K4837">
            <v>0</v>
          </cell>
        </row>
        <row r="4838">
          <cell r="A4838" t="str">
            <v>ANGATUBA-SP</v>
          </cell>
          <cell r="B4838">
            <v>0</v>
          </cell>
          <cell r="C4838">
            <v>0</v>
          </cell>
          <cell r="D4838">
            <v>0</v>
          </cell>
          <cell r="E4838">
            <v>0</v>
          </cell>
          <cell r="F4838">
            <v>0</v>
          </cell>
          <cell r="G4838">
            <v>0</v>
          </cell>
          <cell r="H4838">
            <v>0</v>
          </cell>
          <cell r="I4838">
            <v>0</v>
          </cell>
          <cell r="J4838">
            <v>0</v>
          </cell>
          <cell r="K4838">
            <v>0</v>
          </cell>
        </row>
        <row r="4839">
          <cell r="A4839" t="str">
            <v>ANHEMBI-SP</v>
          </cell>
          <cell r="B4839">
            <v>0</v>
          </cell>
          <cell r="C4839">
            <v>0</v>
          </cell>
          <cell r="D4839">
            <v>0</v>
          </cell>
          <cell r="E4839">
            <v>0</v>
          </cell>
          <cell r="F4839">
            <v>0</v>
          </cell>
          <cell r="G4839">
            <v>0</v>
          </cell>
          <cell r="H4839">
            <v>0</v>
          </cell>
          <cell r="I4839">
            <v>0</v>
          </cell>
          <cell r="J4839">
            <v>0</v>
          </cell>
          <cell r="K4839">
            <v>0</v>
          </cell>
        </row>
        <row r="4840">
          <cell r="A4840" t="str">
            <v>ANHUMAS-SP</v>
          </cell>
          <cell r="B4840">
            <v>0</v>
          </cell>
          <cell r="C4840">
            <v>0</v>
          </cell>
          <cell r="D4840">
            <v>0</v>
          </cell>
          <cell r="E4840">
            <v>0</v>
          </cell>
          <cell r="F4840">
            <v>0</v>
          </cell>
          <cell r="G4840">
            <v>0</v>
          </cell>
          <cell r="H4840">
            <v>0</v>
          </cell>
          <cell r="I4840">
            <v>0</v>
          </cell>
          <cell r="J4840">
            <v>0</v>
          </cell>
          <cell r="K4840">
            <v>0</v>
          </cell>
        </row>
        <row r="4841">
          <cell r="A4841" t="str">
            <v>APARECIDA D'OESTE-SP</v>
          </cell>
          <cell r="B4841">
            <v>0</v>
          </cell>
          <cell r="C4841">
            <v>0</v>
          </cell>
          <cell r="D4841">
            <v>0</v>
          </cell>
          <cell r="E4841">
            <v>0</v>
          </cell>
          <cell r="F4841">
            <v>0</v>
          </cell>
          <cell r="G4841">
            <v>0</v>
          </cell>
          <cell r="H4841">
            <v>0</v>
          </cell>
          <cell r="I4841">
            <v>0</v>
          </cell>
          <cell r="J4841">
            <v>0</v>
          </cell>
          <cell r="K4841">
            <v>0</v>
          </cell>
        </row>
        <row r="4842">
          <cell r="A4842" t="str">
            <v>APARECIDA-SP</v>
          </cell>
          <cell r="B4842">
            <v>0</v>
          </cell>
          <cell r="C4842">
            <v>13597.9</v>
          </cell>
          <cell r="D4842">
            <v>71927.039999999994</v>
          </cell>
          <cell r="E4842">
            <v>8167.03</v>
          </cell>
          <cell r="F4842">
            <v>93691.97</v>
          </cell>
          <cell r="G4842">
            <v>0</v>
          </cell>
          <cell r="H4842">
            <v>0</v>
          </cell>
          <cell r="I4842">
            <v>0</v>
          </cell>
          <cell r="J4842">
            <v>0</v>
          </cell>
          <cell r="K4842">
            <v>0</v>
          </cell>
        </row>
        <row r="4843">
          <cell r="A4843" t="str">
            <v>APIAI-SP</v>
          </cell>
          <cell r="B4843">
            <v>0</v>
          </cell>
          <cell r="C4843">
            <v>0</v>
          </cell>
          <cell r="D4843">
            <v>0</v>
          </cell>
          <cell r="E4843">
            <v>0</v>
          </cell>
          <cell r="F4843">
            <v>0</v>
          </cell>
          <cell r="G4843">
            <v>0</v>
          </cell>
          <cell r="H4843">
            <v>0</v>
          </cell>
          <cell r="I4843">
            <v>0</v>
          </cell>
          <cell r="J4843">
            <v>0</v>
          </cell>
          <cell r="K4843">
            <v>0</v>
          </cell>
        </row>
        <row r="4844">
          <cell r="A4844" t="str">
            <v>ARACARIGUAMA-SP</v>
          </cell>
          <cell r="B4844">
            <v>0</v>
          </cell>
          <cell r="C4844">
            <v>0</v>
          </cell>
          <cell r="D4844">
            <v>0</v>
          </cell>
          <cell r="E4844">
            <v>0</v>
          </cell>
          <cell r="F4844">
            <v>0</v>
          </cell>
          <cell r="G4844">
            <v>0</v>
          </cell>
          <cell r="H4844">
            <v>0</v>
          </cell>
          <cell r="I4844">
            <v>0</v>
          </cell>
          <cell r="J4844">
            <v>0</v>
          </cell>
          <cell r="K4844">
            <v>0</v>
          </cell>
        </row>
        <row r="4845">
          <cell r="A4845" t="str">
            <v>ARACATUBA-SP</v>
          </cell>
          <cell r="B4845">
            <v>0</v>
          </cell>
          <cell r="C4845">
            <v>0</v>
          </cell>
          <cell r="D4845">
            <v>0</v>
          </cell>
          <cell r="E4845">
            <v>0</v>
          </cell>
          <cell r="F4845">
            <v>0</v>
          </cell>
          <cell r="G4845">
            <v>0</v>
          </cell>
          <cell r="H4845">
            <v>0</v>
          </cell>
          <cell r="I4845">
            <v>0</v>
          </cell>
          <cell r="J4845">
            <v>0</v>
          </cell>
          <cell r="K4845">
            <v>0</v>
          </cell>
        </row>
        <row r="4846">
          <cell r="A4846" t="str">
            <v>ARACOIABA DA SERRA-SP</v>
          </cell>
          <cell r="B4846">
            <v>0</v>
          </cell>
          <cell r="C4846">
            <v>20809.21</v>
          </cell>
          <cell r="D4846">
            <v>29116.49</v>
          </cell>
          <cell r="E4846">
            <v>3624.54</v>
          </cell>
          <cell r="F4846">
            <v>53550.239999999998</v>
          </cell>
          <cell r="G4846">
            <v>0</v>
          </cell>
          <cell r="H4846">
            <v>2603.36</v>
          </cell>
          <cell r="I4846">
            <v>3720.76</v>
          </cell>
          <cell r="J4846">
            <v>460.6</v>
          </cell>
          <cell r="K4846">
            <v>6784.72</v>
          </cell>
        </row>
        <row r="4847">
          <cell r="A4847" t="str">
            <v>ARAMINA-SP</v>
          </cell>
          <cell r="B4847">
            <v>0</v>
          </cell>
          <cell r="C4847">
            <v>0</v>
          </cell>
          <cell r="D4847">
            <v>0</v>
          </cell>
          <cell r="E4847">
            <v>0</v>
          </cell>
          <cell r="F4847">
            <v>0</v>
          </cell>
          <cell r="G4847">
            <v>0</v>
          </cell>
          <cell r="H4847">
            <v>0</v>
          </cell>
          <cell r="I4847">
            <v>0</v>
          </cell>
          <cell r="J4847">
            <v>0</v>
          </cell>
          <cell r="K4847">
            <v>0</v>
          </cell>
        </row>
        <row r="4848">
          <cell r="A4848" t="str">
            <v>ARANDU-SP</v>
          </cell>
          <cell r="B4848">
            <v>0</v>
          </cell>
          <cell r="C4848">
            <v>0</v>
          </cell>
          <cell r="D4848">
            <v>0</v>
          </cell>
          <cell r="E4848">
            <v>0</v>
          </cell>
          <cell r="F4848">
            <v>0</v>
          </cell>
          <cell r="G4848">
            <v>0</v>
          </cell>
          <cell r="H4848">
            <v>0</v>
          </cell>
          <cell r="I4848">
            <v>0</v>
          </cell>
          <cell r="J4848">
            <v>0</v>
          </cell>
          <cell r="K4848">
            <v>0</v>
          </cell>
        </row>
        <row r="4849">
          <cell r="A4849" t="str">
            <v>ARAPEI-SP</v>
          </cell>
          <cell r="B4849">
            <v>0</v>
          </cell>
          <cell r="C4849">
            <v>9377.86</v>
          </cell>
          <cell r="D4849">
            <v>49604.85</v>
          </cell>
          <cell r="E4849">
            <v>5632.43</v>
          </cell>
          <cell r="F4849">
            <v>64615.14</v>
          </cell>
          <cell r="G4849">
            <v>0</v>
          </cell>
          <cell r="H4849">
            <v>0</v>
          </cell>
          <cell r="I4849">
            <v>0</v>
          </cell>
          <cell r="J4849">
            <v>0</v>
          </cell>
          <cell r="K4849">
            <v>0</v>
          </cell>
        </row>
        <row r="4850">
          <cell r="A4850" t="str">
            <v>ARARAQUARA-SP</v>
          </cell>
          <cell r="B4850">
            <v>0</v>
          </cell>
          <cell r="C4850">
            <v>0</v>
          </cell>
          <cell r="D4850">
            <v>0</v>
          </cell>
          <cell r="E4850">
            <v>0</v>
          </cell>
          <cell r="F4850">
            <v>0</v>
          </cell>
          <cell r="G4850">
            <v>0</v>
          </cell>
          <cell r="H4850">
            <v>0</v>
          </cell>
          <cell r="I4850">
            <v>0</v>
          </cell>
          <cell r="J4850">
            <v>0</v>
          </cell>
          <cell r="K4850">
            <v>0</v>
          </cell>
        </row>
        <row r="4851">
          <cell r="A4851" t="str">
            <v>ARARAS-SP</v>
          </cell>
          <cell r="B4851">
            <v>0</v>
          </cell>
          <cell r="C4851">
            <v>0</v>
          </cell>
          <cell r="D4851">
            <v>0</v>
          </cell>
          <cell r="E4851">
            <v>0</v>
          </cell>
          <cell r="F4851">
            <v>0</v>
          </cell>
          <cell r="G4851">
            <v>0</v>
          </cell>
          <cell r="H4851">
            <v>0</v>
          </cell>
          <cell r="I4851">
            <v>0</v>
          </cell>
          <cell r="J4851">
            <v>0</v>
          </cell>
          <cell r="K4851">
            <v>0</v>
          </cell>
        </row>
        <row r="4852">
          <cell r="A4852" t="str">
            <v>ARCO-IRIS-SP</v>
          </cell>
          <cell r="B4852">
            <v>0</v>
          </cell>
          <cell r="C4852">
            <v>0</v>
          </cell>
          <cell r="D4852">
            <v>0</v>
          </cell>
          <cell r="E4852">
            <v>0</v>
          </cell>
          <cell r="F4852">
            <v>0</v>
          </cell>
          <cell r="G4852">
            <v>0</v>
          </cell>
          <cell r="H4852">
            <v>0</v>
          </cell>
          <cell r="I4852">
            <v>0</v>
          </cell>
          <cell r="J4852">
            <v>0</v>
          </cell>
          <cell r="K4852">
            <v>0</v>
          </cell>
        </row>
        <row r="4853">
          <cell r="A4853" t="str">
            <v>AREALVA-SP</v>
          </cell>
          <cell r="B4853">
            <v>0</v>
          </cell>
          <cell r="C4853">
            <v>0</v>
          </cell>
          <cell r="D4853">
            <v>0</v>
          </cell>
          <cell r="E4853">
            <v>0</v>
          </cell>
          <cell r="F4853">
            <v>0</v>
          </cell>
          <cell r="G4853">
            <v>0</v>
          </cell>
          <cell r="H4853">
            <v>0</v>
          </cell>
          <cell r="I4853">
            <v>0</v>
          </cell>
          <cell r="J4853">
            <v>0</v>
          </cell>
          <cell r="K4853">
            <v>0</v>
          </cell>
        </row>
        <row r="4854">
          <cell r="A4854" t="str">
            <v>AREIAS-SP</v>
          </cell>
          <cell r="B4854">
            <v>0</v>
          </cell>
          <cell r="C4854">
            <v>9377.86</v>
          </cell>
          <cell r="D4854">
            <v>49604.85</v>
          </cell>
          <cell r="E4854">
            <v>5632.43</v>
          </cell>
          <cell r="F4854">
            <v>64615.14</v>
          </cell>
          <cell r="G4854">
            <v>0</v>
          </cell>
          <cell r="H4854">
            <v>0</v>
          </cell>
          <cell r="I4854">
            <v>0</v>
          </cell>
          <cell r="J4854">
            <v>0</v>
          </cell>
          <cell r="K4854">
            <v>0</v>
          </cell>
        </row>
        <row r="4855">
          <cell r="A4855" t="str">
            <v>AREIOPOLIS-SP</v>
          </cell>
          <cell r="B4855">
            <v>0</v>
          </cell>
          <cell r="C4855">
            <v>0</v>
          </cell>
          <cell r="D4855">
            <v>0</v>
          </cell>
          <cell r="E4855">
            <v>0</v>
          </cell>
          <cell r="F4855">
            <v>0</v>
          </cell>
          <cell r="G4855">
            <v>0</v>
          </cell>
          <cell r="H4855">
            <v>0</v>
          </cell>
          <cell r="I4855">
            <v>0</v>
          </cell>
          <cell r="J4855">
            <v>0</v>
          </cell>
          <cell r="K4855">
            <v>0</v>
          </cell>
        </row>
        <row r="4856">
          <cell r="A4856" t="str">
            <v>ARIRANHA-SP</v>
          </cell>
          <cell r="B4856">
            <v>0</v>
          </cell>
          <cell r="C4856">
            <v>0</v>
          </cell>
          <cell r="D4856">
            <v>0</v>
          </cell>
          <cell r="E4856">
            <v>0</v>
          </cell>
          <cell r="F4856">
            <v>0</v>
          </cell>
          <cell r="G4856">
            <v>0</v>
          </cell>
          <cell r="H4856">
            <v>0</v>
          </cell>
          <cell r="I4856">
            <v>0</v>
          </cell>
          <cell r="J4856">
            <v>0</v>
          </cell>
          <cell r="K4856">
            <v>0</v>
          </cell>
        </row>
        <row r="4857">
          <cell r="A4857" t="str">
            <v>ARTUR NOGUEIRA-SP</v>
          </cell>
          <cell r="B4857">
            <v>0</v>
          </cell>
          <cell r="C4857">
            <v>0</v>
          </cell>
          <cell r="D4857">
            <v>0</v>
          </cell>
          <cell r="E4857">
            <v>0</v>
          </cell>
          <cell r="F4857">
            <v>0</v>
          </cell>
          <cell r="G4857">
            <v>0</v>
          </cell>
          <cell r="H4857">
            <v>0</v>
          </cell>
          <cell r="I4857">
            <v>0</v>
          </cell>
          <cell r="J4857">
            <v>0</v>
          </cell>
          <cell r="K4857">
            <v>0</v>
          </cell>
        </row>
        <row r="4858">
          <cell r="A4858" t="str">
            <v>ARUJA-SP</v>
          </cell>
          <cell r="B4858">
            <v>0</v>
          </cell>
          <cell r="C4858">
            <v>16411.27</v>
          </cell>
          <cell r="D4858">
            <v>86808.5</v>
          </cell>
          <cell r="E4858">
            <v>9856.76</v>
          </cell>
          <cell r="F4858">
            <v>113076.53</v>
          </cell>
          <cell r="G4858">
            <v>0</v>
          </cell>
          <cell r="H4858">
            <v>0</v>
          </cell>
          <cell r="I4858">
            <v>0</v>
          </cell>
          <cell r="J4858">
            <v>0</v>
          </cell>
          <cell r="K4858">
            <v>0</v>
          </cell>
        </row>
        <row r="4859">
          <cell r="A4859" t="str">
            <v>ASPASIA-SP</v>
          </cell>
          <cell r="B4859">
            <v>0</v>
          </cell>
          <cell r="C4859">
            <v>0</v>
          </cell>
          <cell r="D4859">
            <v>0</v>
          </cell>
          <cell r="E4859">
            <v>0</v>
          </cell>
          <cell r="F4859">
            <v>0</v>
          </cell>
          <cell r="G4859">
            <v>0</v>
          </cell>
          <cell r="H4859">
            <v>0</v>
          </cell>
          <cell r="I4859">
            <v>0</v>
          </cell>
          <cell r="J4859">
            <v>0</v>
          </cell>
          <cell r="K4859">
            <v>0</v>
          </cell>
        </row>
        <row r="4860">
          <cell r="A4860" t="str">
            <v>ASSIS-SP</v>
          </cell>
          <cell r="B4860">
            <v>0</v>
          </cell>
          <cell r="C4860">
            <v>0</v>
          </cell>
          <cell r="D4860">
            <v>0</v>
          </cell>
          <cell r="E4860">
            <v>0</v>
          </cell>
          <cell r="F4860">
            <v>0</v>
          </cell>
          <cell r="G4860">
            <v>0</v>
          </cell>
          <cell r="H4860">
            <v>0</v>
          </cell>
          <cell r="I4860">
            <v>0</v>
          </cell>
          <cell r="J4860">
            <v>0</v>
          </cell>
          <cell r="K4860">
            <v>0</v>
          </cell>
        </row>
        <row r="4861">
          <cell r="A4861" t="str">
            <v>ATIBAIA-SP</v>
          </cell>
          <cell r="B4861">
            <v>0</v>
          </cell>
          <cell r="C4861">
            <v>0</v>
          </cell>
          <cell r="D4861">
            <v>0</v>
          </cell>
          <cell r="E4861">
            <v>0</v>
          </cell>
          <cell r="F4861">
            <v>0</v>
          </cell>
          <cell r="G4861">
            <v>0</v>
          </cell>
          <cell r="H4861">
            <v>0</v>
          </cell>
          <cell r="I4861">
            <v>0</v>
          </cell>
          <cell r="J4861">
            <v>0</v>
          </cell>
          <cell r="K4861">
            <v>0</v>
          </cell>
        </row>
        <row r="4862">
          <cell r="A4862" t="str">
            <v>AURIFLAMA-SP</v>
          </cell>
          <cell r="B4862">
            <v>0</v>
          </cell>
          <cell r="C4862">
            <v>0</v>
          </cell>
          <cell r="D4862">
            <v>0</v>
          </cell>
          <cell r="E4862">
            <v>0</v>
          </cell>
          <cell r="F4862">
            <v>0</v>
          </cell>
          <cell r="G4862">
            <v>0</v>
          </cell>
          <cell r="H4862">
            <v>0</v>
          </cell>
          <cell r="I4862">
            <v>0</v>
          </cell>
          <cell r="J4862">
            <v>0</v>
          </cell>
          <cell r="K4862">
            <v>0</v>
          </cell>
        </row>
        <row r="4863">
          <cell r="A4863" t="str">
            <v>AVAI-SP</v>
          </cell>
          <cell r="B4863">
            <v>0</v>
          </cell>
          <cell r="C4863">
            <v>0</v>
          </cell>
          <cell r="D4863">
            <v>0</v>
          </cell>
          <cell r="E4863">
            <v>0</v>
          </cell>
          <cell r="F4863">
            <v>0</v>
          </cell>
          <cell r="G4863">
            <v>0</v>
          </cell>
          <cell r="H4863">
            <v>0</v>
          </cell>
          <cell r="I4863">
            <v>0</v>
          </cell>
          <cell r="J4863">
            <v>0</v>
          </cell>
          <cell r="K4863">
            <v>0</v>
          </cell>
        </row>
        <row r="4864">
          <cell r="A4864" t="str">
            <v>AVANHANDAVA-SP</v>
          </cell>
          <cell r="B4864">
            <v>0</v>
          </cell>
          <cell r="C4864">
            <v>0</v>
          </cell>
          <cell r="D4864">
            <v>0</v>
          </cell>
          <cell r="E4864">
            <v>0</v>
          </cell>
          <cell r="F4864">
            <v>0</v>
          </cell>
          <cell r="G4864">
            <v>0</v>
          </cell>
          <cell r="H4864">
            <v>0</v>
          </cell>
          <cell r="I4864">
            <v>0</v>
          </cell>
          <cell r="J4864">
            <v>0</v>
          </cell>
          <cell r="K4864">
            <v>0</v>
          </cell>
        </row>
        <row r="4865">
          <cell r="A4865" t="str">
            <v>AVARE-SP</v>
          </cell>
          <cell r="B4865">
            <v>0</v>
          </cell>
          <cell r="C4865">
            <v>0</v>
          </cell>
          <cell r="D4865">
            <v>0</v>
          </cell>
          <cell r="E4865">
            <v>0</v>
          </cell>
          <cell r="F4865">
            <v>0</v>
          </cell>
          <cell r="G4865">
            <v>0</v>
          </cell>
          <cell r="H4865">
            <v>0</v>
          </cell>
          <cell r="I4865">
            <v>0</v>
          </cell>
          <cell r="J4865">
            <v>0</v>
          </cell>
          <cell r="K4865">
            <v>0</v>
          </cell>
        </row>
        <row r="4866">
          <cell r="A4866" t="str">
            <v>BADY BASSITT-SP</v>
          </cell>
          <cell r="B4866">
            <v>0</v>
          </cell>
          <cell r="C4866">
            <v>0</v>
          </cell>
          <cell r="D4866">
            <v>0</v>
          </cell>
          <cell r="E4866">
            <v>0</v>
          </cell>
          <cell r="F4866">
            <v>0</v>
          </cell>
          <cell r="G4866">
            <v>0</v>
          </cell>
          <cell r="H4866">
            <v>0</v>
          </cell>
          <cell r="I4866">
            <v>0</v>
          </cell>
          <cell r="J4866">
            <v>0</v>
          </cell>
          <cell r="K4866">
            <v>0</v>
          </cell>
        </row>
        <row r="4867">
          <cell r="A4867" t="str">
            <v>BALBINOS-SP</v>
          </cell>
          <cell r="B4867">
            <v>0</v>
          </cell>
          <cell r="C4867">
            <v>0</v>
          </cell>
          <cell r="D4867">
            <v>0</v>
          </cell>
          <cell r="E4867">
            <v>0</v>
          </cell>
          <cell r="F4867">
            <v>0</v>
          </cell>
          <cell r="G4867">
            <v>0</v>
          </cell>
          <cell r="H4867">
            <v>0</v>
          </cell>
          <cell r="I4867">
            <v>0</v>
          </cell>
          <cell r="J4867">
            <v>0</v>
          </cell>
          <cell r="K4867">
            <v>0</v>
          </cell>
        </row>
        <row r="4868">
          <cell r="A4868" t="str">
            <v>BALSAMO-SP</v>
          </cell>
          <cell r="B4868">
            <v>0</v>
          </cell>
          <cell r="C4868">
            <v>0</v>
          </cell>
          <cell r="D4868">
            <v>0</v>
          </cell>
          <cell r="E4868">
            <v>0</v>
          </cell>
          <cell r="F4868">
            <v>0</v>
          </cell>
          <cell r="G4868">
            <v>0</v>
          </cell>
          <cell r="H4868">
            <v>0</v>
          </cell>
          <cell r="I4868">
            <v>0</v>
          </cell>
          <cell r="J4868">
            <v>0</v>
          </cell>
          <cell r="K4868">
            <v>0</v>
          </cell>
        </row>
        <row r="4869">
          <cell r="A4869" t="str">
            <v>BANANAL-SP</v>
          </cell>
          <cell r="B4869">
            <v>0</v>
          </cell>
          <cell r="C4869">
            <v>9846.76</v>
          </cell>
          <cell r="D4869">
            <v>52085.09</v>
          </cell>
          <cell r="E4869">
            <v>5914.05</v>
          </cell>
          <cell r="F4869">
            <v>67845.899999999994</v>
          </cell>
          <cell r="G4869">
            <v>0</v>
          </cell>
          <cell r="H4869">
            <v>0</v>
          </cell>
          <cell r="I4869">
            <v>0</v>
          </cell>
          <cell r="J4869">
            <v>0</v>
          </cell>
          <cell r="K4869">
            <v>0</v>
          </cell>
        </row>
        <row r="4870">
          <cell r="A4870" t="str">
            <v>BARAO DE ANTONINA-SP</v>
          </cell>
          <cell r="B4870">
            <v>0</v>
          </cell>
          <cell r="C4870">
            <v>0</v>
          </cell>
          <cell r="D4870">
            <v>0</v>
          </cell>
          <cell r="E4870">
            <v>0</v>
          </cell>
          <cell r="F4870">
            <v>0</v>
          </cell>
          <cell r="G4870">
            <v>0</v>
          </cell>
          <cell r="H4870">
            <v>0</v>
          </cell>
          <cell r="I4870">
            <v>0</v>
          </cell>
          <cell r="J4870">
            <v>0</v>
          </cell>
          <cell r="K4870">
            <v>0</v>
          </cell>
        </row>
        <row r="4871">
          <cell r="A4871" t="str">
            <v>BARBOSA-SP</v>
          </cell>
          <cell r="B4871">
            <v>0</v>
          </cell>
          <cell r="C4871">
            <v>0</v>
          </cell>
          <cell r="D4871">
            <v>0</v>
          </cell>
          <cell r="E4871">
            <v>0</v>
          </cell>
          <cell r="F4871">
            <v>0</v>
          </cell>
          <cell r="G4871">
            <v>0</v>
          </cell>
          <cell r="H4871">
            <v>0</v>
          </cell>
          <cell r="I4871">
            <v>0</v>
          </cell>
          <cell r="J4871">
            <v>0</v>
          </cell>
          <cell r="K4871">
            <v>0</v>
          </cell>
        </row>
        <row r="4872">
          <cell r="A4872" t="str">
            <v>BARIRI-SP</v>
          </cell>
          <cell r="B4872">
            <v>0</v>
          </cell>
          <cell r="C4872">
            <v>0</v>
          </cell>
          <cell r="D4872">
            <v>0</v>
          </cell>
          <cell r="E4872">
            <v>0</v>
          </cell>
          <cell r="F4872">
            <v>0</v>
          </cell>
          <cell r="G4872">
            <v>0</v>
          </cell>
          <cell r="H4872">
            <v>0</v>
          </cell>
          <cell r="I4872">
            <v>0</v>
          </cell>
          <cell r="J4872">
            <v>0</v>
          </cell>
          <cell r="K4872">
            <v>0</v>
          </cell>
        </row>
        <row r="4873">
          <cell r="A4873" t="str">
            <v>BARRA BONITA-SP</v>
          </cell>
          <cell r="B4873">
            <v>0</v>
          </cell>
          <cell r="C4873">
            <v>0</v>
          </cell>
          <cell r="D4873">
            <v>0</v>
          </cell>
          <cell r="E4873">
            <v>0</v>
          </cell>
          <cell r="F4873">
            <v>0</v>
          </cell>
          <cell r="G4873">
            <v>0</v>
          </cell>
          <cell r="H4873">
            <v>0</v>
          </cell>
          <cell r="I4873">
            <v>0</v>
          </cell>
          <cell r="J4873">
            <v>0</v>
          </cell>
          <cell r="K4873">
            <v>0</v>
          </cell>
        </row>
        <row r="4874">
          <cell r="A4874" t="str">
            <v>BARRA DO CHAPEU-SP</v>
          </cell>
          <cell r="B4874">
            <v>0</v>
          </cell>
          <cell r="C4874">
            <v>0</v>
          </cell>
          <cell r="D4874">
            <v>0</v>
          </cell>
          <cell r="E4874">
            <v>0</v>
          </cell>
          <cell r="F4874">
            <v>0</v>
          </cell>
          <cell r="G4874">
            <v>0</v>
          </cell>
          <cell r="H4874">
            <v>0</v>
          </cell>
          <cell r="I4874">
            <v>0</v>
          </cell>
          <cell r="J4874">
            <v>0</v>
          </cell>
          <cell r="K4874">
            <v>0</v>
          </cell>
        </row>
        <row r="4875">
          <cell r="A4875" t="str">
            <v>BARRA DO TURVO-SP</v>
          </cell>
          <cell r="B4875">
            <v>0</v>
          </cell>
          <cell r="C4875">
            <v>9377.86</v>
          </cell>
          <cell r="D4875">
            <v>49604.85</v>
          </cell>
          <cell r="E4875">
            <v>5632.43</v>
          </cell>
          <cell r="F4875">
            <v>64615.14</v>
          </cell>
          <cell r="G4875">
            <v>0</v>
          </cell>
          <cell r="H4875">
            <v>0</v>
          </cell>
          <cell r="I4875">
            <v>0</v>
          </cell>
          <cell r="J4875">
            <v>0</v>
          </cell>
          <cell r="K4875">
            <v>0</v>
          </cell>
        </row>
        <row r="4876">
          <cell r="A4876" t="str">
            <v>BARRETOS-SP</v>
          </cell>
          <cell r="B4876">
            <v>0</v>
          </cell>
          <cell r="C4876">
            <v>0</v>
          </cell>
          <cell r="D4876">
            <v>0</v>
          </cell>
          <cell r="E4876">
            <v>0</v>
          </cell>
          <cell r="F4876">
            <v>0</v>
          </cell>
          <cell r="G4876">
            <v>0</v>
          </cell>
          <cell r="H4876">
            <v>0</v>
          </cell>
          <cell r="I4876">
            <v>0</v>
          </cell>
          <cell r="J4876">
            <v>0</v>
          </cell>
          <cell r="K4876">
            <v>0</v>
          </cell>
        </row>
        <row r="4877">
          <cell r="A4877" t="str">
            <v>BARRINHA-SP</v>
          </cell>
          <cell r="B4877">
            <v>0</v>
          </cell>
          <cell r="C4877">
            <v>0</v>
          </cell>
          <cell r="D4877">
            <v>0</v>
          </cell>
          <cell r="E4877">
            <v>0</v>
          </cell>
          <cell r="F4877">
            <v>0</v>
          </cell>
          <cell r="G4877">
            <v>0</v>
          </cell>
          <cell r="H4877">
            <v>0</v>
          </cell>
          <cell r="I4877">
            <v>0</v>
          </cell>
          <cell r="J4877">
            <v>0</v>
          </cell>
          <cell r="K4877">
            <v>0</v>
          </cell>
        </row>
        <row r="4878">
          <cell r="A4878" t="str">
            <v>BARUERI-SP</v>
          </cell>
          <cell r="B4878">
            <v>0</v>
          </cell>
          <cell r="C4878">
            <v>18755.73</v>
          </cell>
          <cell r="D4878">
            <v>99209.71</v>
          </cell>
          <cell r="E4878">
            <v>11264.87</v>
          </cell>
          <cell r="F4878">
            <v>129230.31</v>
          </cell>
          <cell r="G4878">
            <v>0</v>
          </cell>
          <cell r="H4878">
            <v>0</v>
          </cell>
          <cell r="I4878">
            <v>0</v>
          </cell>
          <cell r="J4878">
            <v>0</v>
          </cell>
          <cell r="K4878">
            <v>0</v>
          </cell>
        </row>
        <row r="4879">
          <cell r="A4879" t="str">
            <v>BASTOS-SP</v>
          </cell>
          <cell r="B4879">
            <v>0</v>
          </cell>
          <cell r="C4879">
            <v>0</v>
          </cell>
          <cell r="D4879">
            <v>0</v>
          </cell>
          <cell r="E4879">
            <v>0</v>
          </cell>
          <cell r="F4879">
            <v>0</v>
          </cell>
          <cell r="G4879">
            <v>0</v>
          </cell>
          <cell r="H4879">
            <v>0</v>
          </cell>
          <cell r="I4879">
            <v>0</v>
          </cell>
          <cell r="J4879">
            <v>0</v>
          </cell>
          <cell r="K4879">
            <v>0</v>
          </cell>
        </row>
        <row r="4880">
          <cell r="A4880" t="str">
            <v>BATATAIS-SP</v>
          </cell>
          <cell r="B4880">
            <v>0</v>
          </cell>
          <cell r="C4880">
            <v>0</v>
          </cell>
          <cell r="D4880">
            <v>0</v>
          </cell>
          <cell r="E4880">
            <v>0</v>
          </cell>
          <cell r="F4880">
            <v>0</v>
          </cell>
          <cell r="G4880">
            <v>0</v>
          </cell>
          <cell r="H4880">
            <v>0</v>
          </cell>
          <cell r="I4880">
            <v>0</v>
          </cell>
          <cell r="J4880">
            <v>0</v>
          </cell>
          <cell r="K4880">
            <v>0</v>
          </cell>
        </row>
        <row r="4881">
          <cell r="A4881" t="str">
            <v>BAURU-SP</v>
          </cell>
          <cell r="B4881">
            <v>0</v>
          </cell>
          <cell r="C4881">
            <v>0</v>
          </cell>
          <cell r="D4881">
            <v>0</v>
          </cell>
          <cell r="E4881">
            <v>0</v>
          </cell>
          <cell r="F4881">
            <v>0</v>
          </cell>
          <cell r="G4881">
            <v>0</v>
          </cell>
          <cell r="H4881">
            <v>0</v>
          </cell>
          <cell r="I4881">
            <v>0</v>
          </cell>
          <cell r="J4881">
            <v>0</v>
          </cell>
          <cell r="K4881">
            <v>0</v>
          </cell>
        </row>
        <row r="4882">
          <cell r="A4882" t="str">
            <v>BEBEDOURO-SP</v>
          </cell>
          <cell r="B4882">
            <v>0</v>
          </cell>
          <cell r="C4882">
            <v>0</v>
          </cell>
          <cell r="D4882">
            <v>0</v>
          </cell>
          <cell r="E4882">
            <v>0</v>
          </cell>
          <cell r="F4882">
            <v>0</v>
          </cell>
          <cell r="G4882">
            <v>0</v>
          </cell>
          <cell r="H4882">
            <v>0</v>
          </cell>
          <cell r="I4882">
            <v>0</v>
          </cell>
          <cell r="J4882">
            <v>0</v>
          </cell>
          <cell r="K4882">
            <v>0</v>
          </cell>
        </row>
        <row r="4883">
          <cell r="A4883" t="str">
            <v>BENTO DE ABREU-SP</v>
          </cell>
          <cell r="B4883">
            <v>0</v>
          </cell>
          <cell r="C4883">
            <v>0</v>
          </cell>
          <cell r="D4883">
            <v>0</v>
          </cell>
          <cell r="E4883">
            <v>0</v>
          </cell>
          <cell r="F4883">
            <v>0</v>
          </cell>
          <cell r="G4883">
            <v>0</v>
          </cell>
          <cell r="H4883">
            <v>0</v>
          </cell>
          <cell r="I4883">
            <v>0</v>
          </cell>
          <cell r="J4883">
            <v>0</v>
          </cell>
          <cell r="K4883">
            <v>0</v>
          </cell>
        </row>
        <row r="4884">
          <cell r="A4884" t="str">
            <v>BERNARDINO DE CAMPOS-SP</v>
          </cell>
          <cell r="B4884">
            <v>0</v>
          </cell>
          <cell r="C4884">
            <v>0</v>
          </cell>
          <cell r="D4884">
            <v>0</v>
          </cell>
          <cell r="E4884">
            <v>0</v>
          </cell>
          <cell r="F4884">
            <v>0</v>
          </cell>
          <cell r="G4884">
            <v>0</v>
          </cell>
          <cell r="H4884">
            <v>0</v>
          </cell>
          <cell r="I4884">
            <v>0</v>
          </cell>
          <cell r="J4884">
            <v>0</v>
          </cell>
          <cell r="K4884">
            <v>0</v>
          </cell>
        </row>
        <row r="4885">
          <cell r="A4885" t="str">
            <v>BERTIOGA-SP</v>
          </cell>
          <cell r="B4885">
            <v>0</v>
          </cell>
          <cell r="C4885">
            <v>269886.67</v>
          </cell>
          <cell r="D4885">
            <v>1427583.41</v>
          </cell>
          <cell r="E4885">
            <v>162096.51</v>
          </cell>
          <cell r="F4885">
            <v>1859566.59</v>
          </cell>
          <cell r="G4885">
            <v>0</v>
          </cell>
          <cell r="H4885">
            <v>1260646.1000000001</v>
          </cell>
          <cell r="I4885">
            <v>1728074.17</v>
          </cell>
          <cell r="J4885">
            <v>214412.99</v>
          </cell>
          <cell r="K4885">
            <v>3203133.26</v>
          </cell>
        </row>
        <row r="4886">
          <cell r="A4886" t="str">
            <v>BILAC-SP</v>
          </cell>
          <cell r="B4886">
            <v>0</v>
          </cell>
          <cell r="C4886">
            <v>0</v>
          </cell>
          <cell r="D4886">
            <v>0</v>
          </cell>
          <cell r="E4886">
            <v>0</v>
          </cell>
          <cell r="F4886">
            <v>0</v>
          </cell>
          <cell r="G4886">
            <v>0</v>
          </cell>
          <cell r="H4886">
            <v>0</v>
          </cell>
          <cell r="I4886">
            <v>0</v>
          </cell>
          <cell r="J4886">
            <v>0</v>
          </cell>
          <cell r="K4886">
            <v>0</v>
          </cell>
        </row>
        <row r="4887">
          <cell r="A4887" t="str">
            <v>BIRIGUI-SP</v>
          </cell>
          <cell r="B4887">
            <v>0</v>
          </cell>
          <cell r="C4887">
            <v>0</v>
          </cell>
          <cell r="D4887">
            <v>0</v>
          </cell>
          <cell r="E4887">
            <v>0</v>
          </cell>
          <cell r="F4887">
            <v>0</v>
          </cell>
          <cell r="G4887">
            <v>0</v>
          </cell>
          <cell r="H4887">
            <v>0</v>
          </cell>
          <cell r="I4887">
            <v>0</v>
          </cell>
          <cell r="J4887">
            <v>0</v>
          </cell>
          <cell r="K4887">
            <v>0</v>
          </cell>
        </row>
        <row r="4888">
          <cell r="A4888" t="str">
            <v>BIRITIBA-MIRIM-SP</v>
          </cell>
          <cell r="B4888">
            <v>0</v>
          </cell>
          <cell r="C4888">
            <v>13129.01</v>
          </cell>
          <cell r="D4888">
            <v>69446.789999999994</v>
          </cell>
          <cell r="E4888">
            <v>7885.41</v>
          </cell>
          <cell r="F4888">
            <v>90461.21</v>
          </cell>
          <cell r="G4888">
            <v>0</v>
          </cell>
          <cell r="H4888">
            <v>0</v>
          </cell>
          <cell r="I4888">
            <v>0</v>
          </cell>
          <cell r="J4888">
            <v>0</v>
          </cell>
          <cell r="K4888">
            <v>0</v>
          </cell>
        </row>
        <row r="4889">
          <cell r="A4889" t="str">
            <v>BOA ESPERANCA DO SUL-SP</v>
          </cell>
          <cell r="B4889">
            <v>0</v>
          </cell>
          <cell r="C4889">
            <v>0</v>
          </cell>
          <cell r="D4889">
            <v>0</v>
          </cell>
          <cell r="E4889">
            <v>0</v>
          </cell>
          <cell r="F4889">
            <v>0</v>
          </cell>
          <cell r="G4889">
            <v>0</v>
          </cell>
          <cell r="H4889">
            <v>0</v>
          </cell>
          <cell r="I4889">
            <v>0</v>
          </cell>
          <cell r="J4889">
            <v>0</v>
          </cell>
          <cell r="K4889">
            <v>0</v>
          </cell>
        </row>
        <row r="4890">
          <cell r="A4890" t="str">
            <v>BOCAINA-SP</v>
          </cell>
          <cell r="B4890">
            <v>0</v>
          </cell>
          <cell r="C4890">
            <v>0</v>
          </cell>
          <cell r="D4890">
            <v>0</v>
          </cell>
          <cell r="E4890">
            <v>0</v>
          </cell>
          <cell r="F4890">
            <v>0</v>
          </cell>
          <cell r="G4890">
            <v>0</v>
          </cell>
          <cell r="H4890">
            <v>0</v>
          </cell>
          <cell r="I4890">
            <v>0</v>
          </cell>
          <cell r="J4890">
            <v>0</v>
          </cell>
          <cell r="K4890">
            <v>0</v>
          </cell>
        </row>
        <row r="4891">
          <cell r="A4891" t="str">
            <v>BOFETE-SP</v>
          </cell>
          <cell r="B4891">
            <v>0</v>
          </cell>
          <cell r="C4891">
            <v>0</v>
          </cell>
          <cell r="D4891">
            <v>0</v>
          </cell>
          <cell r="E4891">
            <v>0</v>
          </cell>
          <cell r="F4891">
            <v>0</v>
          </cell>
          <cell r="G4891">
            <v>0</v>
          </cell>
          <cell r="H4891">
            <v>0</v>
          </cell>
          <cell r="I4891">
            <v>0</v>
          </cell>
          <cell r="J4891">
            <v>0</v>
          </cell>
          <cell r="K4891">
            <v>0</v>
          </cell>
        </row>
        <row r="4892">
          <cell r="A4892" t="str">
            <v>BOITUVA-SP</v>
          </cell>
          <cell r="B4892">
            <v>0</v>
          </cell>
          <cell r="C4892">
            <v>0</v>
          </cell>
          <cell r="D4892">
            <v>0</v>
          </cell>
          <cell r="E4892">
            <v>0</v>
          </cell>
          <cell r="F4892">
            <v>0</v>
          </cell>
          <cell r="G4892">
            <v>0</v>
          </cell>
          <cell r="H4892">
            <v>0</v>
          </cell>
          <cell r="I4892">
            <v>0</v>
          </cell>
          <cell r="J4892">
            <v>0</v>
          </cell>
          <cell r="K4892">
            <v>0</v>
          </cell>
        </row>
        <row r="4893">
          <cell r="A4893" t="str">
            <v>BOM JESUS DOS PERDOES-SP</v>
          </cell>
          <cell r="B4893">
            <v>0</v>
          </cell>
          <cell r="C4893">
            <v>0</v>
          </cell>
          <cell r="D4893">
            <v>0</v>
          </cell>
          <cell r="E4893">
            <v>0</v>
          </cell>
          <cell r="F4893">
            <v>0</v>
          </cell>
          <cell r="G4893">
            <v>0</v>
          </cell>
          <cell r="H4893">
            <v>0</v>
          </cell>
          <cell r="I4893">
            <v>0</v>
          </cell>
          <cell r="J4893">
            <v>0</v>
          </cell>
          <cell r="K4893">
            <v>0</v>
          </cell>
        </row>
        <row r="4894">
          <cell r="A4894" t="str">
            <v>BOM SUCESSO DE ITARARE-SP</v>
          </cell>
          <cell r="B4894">
            <v>0</v>
          </cell>
          <cell r="C4894">
            <v>0</v>
          </cell>
          <cell r="D4894">
            <v>0</v>
          </cell>
          <cell r="E4894">
            <v>0</v>
          </cell>
          <cell r="F4894">
            <v>0</v>
          </cell>
          <cell r="G4894">
            <v>0</v>
          </cell>
          <cell r="H4894">
            <v>0</v>
          </cell>
          <cell r="I4894">
            <v>0</v>
          </cell>
          <cell r="J4894">
            <v>0</v>
          </cell>
          <cell r="K4894">
            <v>0</v>
          </cell>
        </row>
        <row r="4895">
          <cell r="A4895" t="str">
            <v>BORACEIA-SP</v>
          </cell>
          <cell r="B4895">
            <v>0</v>
          </cell>
          <cell r="C4895">
            <v>0</v>
          </cell>
          <cell r="D4895">
            <v>0</v>
          </cell>
          <cell r="E4895">
            <v>0</v>
          </cell>
          <cell r="F4895">
            <v>0</v>
          </cell>
          <cell r="G4895">
            <v>0</v>
          </cell>
          <cell r="H4895">
            <v>0</v>
          </cell>
          <cell r="I4895">
            <v>0</v>
          </cell>
          <cell r="J4895">
            <v>0</v>
          </cell>
          <cell r="K4895">
            <v>0</v>
          </cell>
        </row>
        <row r="4896">
          <cell r="A4896" t="str">
            <v>BORA-SP</v>
          </cell>
          <cell r="B4896">
            <v>0</v>
          </cell>
          <cell r="C4896">
            <v>0</v>
          </cell>
          <cell r="D4896">
            <v>0</v>
          </cell>
          <cell r="E4896">
            <v>0</v>
          </cell>
          <cell r="F4896">
            <v>0</v>
          </cell>
          <cell r="G4896">
            <v>0</v>
          </cell>
          <cell r="H4896">
            <v>0</v>
          </cell>
          <cell r="I4896">
            <v>0</v>
          </cell>
          <cell r="J4896">
            <v>0</v>
          </cell>
          <cell r="K4896">
            <v>0</v>
          </cell>
        </row>
        <row r="4897">
          <cell r="A4897" t="str">
            <v>BORBOREMA-SP</v>
          </cell>
          <cell r="B4897">
            <v>0</v>
          </cell>
          <cell r="C4897">
            <v>0</v>
          </cell>
          <cell r="D4897">
            <v>0</v>
          </cell>
          <cell r="E4897">
            <v>0</v>
          </cell>
          <cell r="F4897">
            <v>0</v>
          </cell>
          <cell r="G4897">
            <v>0</v>
          </cell>
          <cell r="H4897">
            <v>0</v>
          </cell>
          <cell r="I4897">
            <v>0</v>
          </cell>
          <cell r="J4897">
            <v>0</v>
          </cell>
          <cell r="K4897">
            <v>0</v>
          </cell>
        </row>
        <row r="4898">
          <cell r="A4898" t="str">
            <v>BOREBI-SP</v>
          </cell>
          <cell r="B4898">
            <v>0</v>
          </cell>
          <cell r="C4898">
            <v>0</v>
          </cell>
          <cell r="D4898">
            <v>0</v>
          </cell>
          <cell r="E4898">
            <v>0</v>
          </cell>
          <cell r="F4898">
            <v>0</v>
          </cell>
          <cell r="G4898">
            <v>0</v>
          </cell>
          <cell r="H4898">
            <v>0</v>
          </cell>
          <cell r="I4898">
            <v>0</v>
          </cell>
          <cell r="J4898">
            <v>0</v>
          </cell>
          <cell r="K4898">
            <v>0</v>
          </cell>
        </row>
        <row r="4899">
          <cell r="A4899" t="str">
            <v>BOTUCATU-SP</v>
          </cell>
          <cell r="B4899">
            <v>0</v>
          </cell>
          <cell r="C4899">
            <v>0</v>
          </cell>
          <cell r="D4899">
            <v>0</v>
          </cell>
          <cell r="E4899">
            <v>0</v>
          </cell>
          <cell r="F4899">
            <v>0</v>
          </cell>
          <cell r="G4899">
            <v>0</v>
          </cell>
          <cell r="H4899">
            <v>0</v>
          </cell>
          <cell r="I4899">
            <v>0</v>
          </cell>
          <cell r="J4899">
            <v>0</v>
          </cell>
          <cell r="K4899">
            <v>0</v>
          </cell>
        </row>
        <row r="4900">
          <cell r="A4900" t="str">
            <v>BRAGANCA PAULISTA-SP</v>
          </cell>
          <cell r="B4900">
            <v>0</v>
          </cell>
          <cell r="C4900">
            <v>19978.46</v>
          </cell>
          <cell r="D4900">
            <v>27806.99</v>
          </cell>
          <cell r="E4900">
            <v>3541.85</v>
          </cell>
          <cell r="F4900">
            <v>51327.3</v>
          </cell>
          <cell r="G4900">
            <v>0</v>
          </cell>
          <cell r="H4900">
            <v>2264.41</v>
          </cell>
          <cell r="I4900">
            <v>3236.27</v>
          </cell>
          <cell r="J4900">
            <v>400.7</v>
          </cell>
          <cell r="K4900">
            <v>5901.38</v>
          </cell>
        </row>
        <row r="4901">
          <cell r="A4901" t="str">
            <v>BRAUNA-SP</v>
          </cell>
          <cell r="B4901">
            <v>0</v>
          </cell>
          <cell r="C4901">
            <v>0</v>
          </cell>
          <cell r="D4901">
            <v>0</v>
          </cell>
          <cell r="E4901">
            <v>0</v>
          </cell>
          <cell r="F4901">
            <v>0</v>
          </cell>
          <cell r="G4901">
            <v>0</v>
          </cell>
          <cell r="H4901">
            <v>0</v>
          </cell>
          <cell r="I4901">
            <v>0</v>
          </cell>
          <cell r="J4901">
            <v>0</v>
          </cell>
          <cell r="K4901">
            <v>0</v>
          </cell>
        </row>
        <row r="4902">
          <cell r="A4902" t="str">
            <v>BREJO ALEGRE-SP</v>
          </cell>
          <cell r="B4902">
            <v>0</v>
          </cell>
          <cell r="C4902">
            <v>0</v>
          </cell>
          <cell r="D4902">
            <v>0</v>
          </cell>
          <cell r="E4902">
            <v>0</v>
          </cell>
          <cell r="F4902">
            <v>0</v>
          </cell>
          <cell r="G4902">
            <v>0</v>
          </cell>
          <cell r="H4902">
            <v>0</v>
          </cell>
          <cell r="I4902">
            <v>0</v>
          </cell>
          <cell r="J4902">
            <v>0</v>
          </cell>
          <cell r="K4902">
            <v>0</v>
          </cell>
        </row>
        <row r="4903">
          <cell r="A4903" t="str">
            <v>BRODOSQUI-SP</v>
          </cell>
          <cell r="B4903">
            <v>0</v>
          </cell>
          <cell r="C4903">
            <v>0</v>
          </cell>
          <cell r="D4903">
            <v>0</v>
          </cell>
          <cell r="E4903">
            <v>0</v>
          </cell>
          <cell r="F4903">
            <v>0</v>
          </cell>
          <cell r="G4903">
            <v>0</v>
          </cell>
          <cell r="H4903">
            <v>0</v>
          </cell>
          <cell r="I4903">
            <v>0</v>
          </cell>
          <cell r="J4903">
            <v>0</v>
          </cell>
          <cell r="K4903">
            <v>0</v>
          </cell>
        </row>
        <row r="4904">
          <cell r="A4904" t="str">
            <v>BROTAS-SP</v>
          </cell>
          <cell r="B4904">
            <v>0</v>
          </cell>
          <cell r="C4904">
            <v>0</v>
          </cell>
          <cell r="D4904">
            <v>0</v>
          </cell>
          <cell r="E4904">
            <v>0</v>
          </cell>
          <cell r="F4904">
            <v>0</v>
          </cell>
          <cell r="G4904">
            <v>0</v>
          </cell>
          <cell r="H4904">
            <v>0</v>
          </cell>
          <cell r="I4904">
            <v>0</v>
          </cell>
          <cell r="J4904">
            <v>0</v>
          </cell>
          <cell r="K4904">
            <v>0</v>
          </cell>
        </row>
        <row r="4905">
          <cell r="A4905" t="str">
            <v>BURI-SP</v>
          </cell>
          <cell r="B4905">
            <v>0</v>
          </cell>
          <cell r="C4905">
            <v>0</v>
          </cell>
          <cell r="D4905">
            <v>0</v>
          </cell>
          <cell r="E4905">
            <v>0</v>
          </cell>
          <cell r="F4905">
            <v>0</v>
          </cell>
          <cell r="G4905">
            <v>0</v>
          </cell>
          <cell r="H4905">
            <v>0</v>
          </cell>
          <cell r="I4905">
            <v>0</v>
          </cell>
          <cell r="J4905">
            <v>0</v>
          </cell>
          <cell r="K4905">
            <v>0</v>
          </cell>
        </row>
        <row r="4906">
          <cell r="A4906" t="str">
            <v>BURITAMA-SP</v>
          </cell>
          <cell r="B4906">
            <v>0</v>
          </cell>
          <cell r="C4906">
            <v>0</v>
          </cell>
          <cell r="D4906">
            <v>0</v>
          </cell>
          <cell r="E4906">
            <v>0</v>
          </cell>
          <cell r="F4906">
            <v>0</v>
          </cell>
          <cell r="G4906">
            <v>0</v>
          </cell>
          <cell r="H4906">
            <v>0</v>
          </cell>
          <cell r="I4906">
            <v>0</v>
          </cell>
          <cell r="J4906">
            <v>0</v>
          </cell>
          <cell r="K4906">
            <v>0</v>
          </cell>
        </row>
        <row r="4907">
          <cell r="A4907" t="str">
            <v>BURITIZAL-SP</v>
          </cell>
          <cell r="B4907">
            <v>0</v>
          </cell>
          <cell r="C4907">
            <v>0</v>
          </cell>
          <cell r="D4907">
            <v>0</v>
          </cell>
          <cell r="E4907">
            <v>0</v>
          </cell>
          <cell r="F4907">
            <v>0</v>
          </cell>
          <cell r="G4907">
            <v>0</v>
          </cell>
          <cell r="H4907">
            <v>0</v>
          </cell>
          <cell r="I4907">
            <v>0</v>
          </cell>
          <cell r="J4907">
            <v>0</v>
          </cell>
          <cell r="K4907">
            <v>0</v>
          </cell>
        </row>
        <row r="4908">
          <cell r="A4908" t="str">
            <v>CABRALIA PAULISTA-SP</v>
          </cell>
          <cell r="B4908">
            <v>0</v>
          </cell>
          <cell r="C4908">
            <v>0</v>
          </cell>
          <cell r="D4908">
            <v>0</v>
          </cell>
          <cell r="E4908">
            <v>0</v>
          </cell>
          <cell r="F4908">
            <v>0</v>
          </cell>
          <cell r="G4908">
            <v>0</v>
          </cell>
          <cell r="H4908">
            <v>0</v>
          </cell>
          <cell r="I4908">
            <v>0</v>
          </cell>
          <cell r="J4908">
            <v>0</v>
          </cell>
          <cell r="K4908">
            <v>0</v>
          </cell>
        </row>
        <row r="4909">
          <cell r="A4909" t="str">
            <v>CABREUVA-SP</v>
          </cell>
          <cell r="B4909">
            <v>0</v>
          </cell>
          <cell r="C4909">
            <v>0</v>
          </cell>
          <cell r="D4909">
            <v>0</v>
          </cell>
          <cell r="E4909">
            <v>0</v>
          </cell>
          <cell r="F4909">
            <v>0</v>
          </cell>
          <cell r="G4909">
            <v>0</v>
          </cell>
          <cell r="H4909">
            <v>0</v>
          </cell>
          <cell r="I4909">
            <v>0</v>
          </cell>
          <cell r="J4909">
            <v>0</v>
          </cell>
          <cell r="K4909">
            <v>0</v>
          </cell>
        </row>
        <row r="4910">
          <cell r="A4910" t="str">
            <v>CACAPAVA-SP</v>
          </cell>
          <cell r="B4910">
            <v>0</v>
          </cell>
          <cell r="C4910">
            <v>36893.5</v>
          </cell>
          <cell r="D4910">
            <v>117096.16</v>
          </cell>
          <cell r="E4910">
            <v>13717.48</v>
          </cell>
          <cell r="F4910">
            <v>167707.14000000001</v>
          </cell>
          <cell r="G4910">
            <v>0</v>
          </cell>
          <cell r="H4910">
            <v>44203.71</v>
          </cell>
          <cell r="I4910">
            <v>63172.55</v>
          </cell>
          <cell r="J4910">
            <v>7824.06</v>
          </cell>
          <cell r="K4910">
            <v>115200.32000000001</v>
          </cell>
        </row>
        <row r="4911">
          <cell r="A4911" t="str">
            <v>CACHOEIRA PAULISTA-SP</v>
          </cell>
          <cell r="B4911">
            <v>0</v>
          </cell>
          <cell r="C4911">
            <v>13129.01</v>
          </cell>
          <cell r="D4911">
            <v>69446.789999999994</v>
          </cell>
          <cell r="E4911">
            <v>7885.41</v>
          </cell>
          <cell r="F4911">
            <v>90461.21</v>
          </cell>
          <cell r="G4911">
            <v>0</v>
          </cell>
          <cell r="H4911">
            <v>0</v>
          </cell>
          <cell r="I4911">
            <v>0</v>
          </cell>
          <cell r="J4911">
            <v>0</v>
          </cell>
          <cell r="K4911">
            <v>0</v>
          </cell>
        </row>
        <row r="4912">
          <cell r="A4912" t="str">
            <v>CACONDE-SP</v>
          </cell>
          <cell r="B4912">
            <v>0</v>
          </cell>
          <cell r="C4912">
            <v>0</v>
          </cell>
          <cell r="D4912">
            <v>0</v>
          </cell>
          <cell r="E4912">
            <v>0</v>
          </cell>
          <cell r="F4912">
            <v>0</v>
          </cell>
          <cell r="G4912">
            <v>0</v>
          </cell>
          <cell r="H4912">
            <v>0</v>
          </cell>
          <cell r="I4912">
            <v>0</v>
          </cell>
          <cell r="J4912">
            <v>0</v>
          </cell>
          <cell r="K4912">
            <v>0</v>
          </cell>
        </row>
        <row r="4913">
          <cell r="A4913" t="str">
            <v>CAFELANDIA-SP</v>
          </cell>
          <cell r="B4913">
            <v>0</v>
          </cell>
          <cell r="C4913">
            <v>0</v>
          </cell>
          <cell r="D4913">
            <v>0</v>
          </cell>
          <cell r="E4913">
            <v>0</v>
          </cell>
          <cell r="F4913">
            <v>0</v>
          </cell>
          <cell r="G4913">
            <v>0</v>
          </cell>
          <cell r="H4913">
            <v>0</v>
          </cell>
          <cell r="I4913">
            <v>0</v>
          </cell>
          <cell r="J4913">
            <v>0</v>
          </cell>
          <cell r="K4913">
            <v>0</v>
          </cell>
        </row>
        <row r="4914">
          <cell r="A4914" t="str">
            <v>CAIABU-SP</v>
          </cell>
          <cell r="B4914">
            <v>0</v>
          </cell>
          <cell r="C4914">
            <v>0</v>
          </cell>
          <cell r="D4914">
            <v>0</v>
          </cell>
          <cell r="E4914">
            <v>0</v>
          </cell>
          <cell r="F4914">
            <v>0</v>
          </cell>
          <cell r="G4914">
            <v>0</v>
          </cell>
          <cell r="H4914">
            <v>0</v>
          </cell>
          <cell r="I4914">
            <v>0</v>
          </cell>
          <cell r="J4914">
            <v>0</v>
          </cell>
          <cell r="K4914">
            <v>0</v>
          </cell>
        </row>
        <row r="4915">
          <cell r="A4915" t="str">
            <v>CAIEIRAS-SP</v>
          </cell>
          <cell r="B4915">
            <v>0</v>
          </cell>
          <cell r="C4915">
            <v>16880.16</v>
          </cell>
          <cell r="D4915">
            <v>89288.74</v>
          </cell>
          <cell r="E4915">
            <v>10138.379999999999</v>
          </cell>
          <cell r="F4915">
            <v>116307.28</v>
          </cell>
          <cell r="G4915">
            <v>0</v>
          </cell>
          <cell r="H4915">
            <v>0</v>
          </cell>
          <cell r="I4915">
            <v>0</v>
          </cell>
          <cell r="J4915">
            <v>0</v>
          </cell>
          <cell r="K4915">
            <v>0</v>
          </cell>
        </row>
        <row r="4916">
          <cell r="A4916" t="str">
            <v>CAIUA-SP</v>
          </cell>
          <cell r="B4916">
            <v>0</v>
          </cell>
          <cell r="C4916">
            <v>0</v>
          </cell>
          <cell r="D4916">
            <v>0</v>
          </cell>
          <cell r="E4916">
            <v>0</v>
          </cell>
          <cell r="F4916">
            <v>0</v>
          </cell>
          <cell r="G4916">
            <v>0</v>
          </cell>
          <cell r="H4916">
            <v>0</v>
          </cell>
          <cell r="I4916">
            <v>0</v>
          </cell>
          <cell r="J4916">
            <v>0</v>
          </cell>
          <cell r="K4916">
            <v>0</v>
          </cell>
        </row>
        <row r="4917">
          <cell r="A4917" t="str">
            <v>CAJAMAR-SP</v>
          </cell>
          <cell r="B4917">
            <v>0</v>
          </cell>
          <cell r="C4917">
            <v>15942.37</v>
          </cell>
          <cell r="D4917">
            <v>84328.25</v>
          </cell>
          <cell r="E4917">
            <v>9575.14</v>
          </cell>
          <cell r="F4917">
            <v>109845.75999999999</v>
          </cell>
          <cell r="G4917">
            <v>0</v>
          </cell>
          <cell r="H4917">
            <v>0</v>
          </cell>
          <cell r="I4917">
            <v>0</v>
          </cell>
          <cell r="J4917">
            <v>0</v>
          </cell>
          <cell r="K4917">
            <v>0</v>
          </cell>
        </row>
        <row r="4918">
          <cell r="A4918" t="str">
            <v>CAJATI-SP</v>
          </cell>
          <cell r="B4918">
            <v>0</v>
          </cell>
          <cell r="C4918">
            <v>13129.01</v>
          </cell>
          <cell r="D4918">
            <v>69446.789999999994</v>
          </cell>
          <cell r="E4918">
            <v>7885.41</v>
          </cell>
          <cell r="F4918">
            <v>90461.21</v>
          </cell>
          <cell r="G4918">
            <v>0</v>
          </cell>
          <cell r="H4918">
            <v>0</v>
          </cell>
          <cell r="I4918">
            <v>0</v>
          </cell>
          <cell r="J4918">
            <v>0</v>
          </cell>
          <cell r="K4918">
            <v>0</v>
          </cell>
        </row>
        <row r="4919">
          <cell r="A4919" t="str">
            <v>CAJOBI-SP</v>
          </cell>
          <cell r="B4919">
            <v>0</v>
          </cell>
          <cell r="C4919">
            <v>0</v>
          </cell>
          <cell r="D4919">
            <v>0</v>
          </cell>
          <cell r="E4919">
            <v>0</v>
          </cell>
          <cell r="F4919">
            <v>0</v>
          </cell>
          <cell r="G4919">
            <v>0</v>
          </cell>
          <cell r="H4919">
            <v>0</v>
          </cell>
          <cell r="I4919">
            <v>0</v>
          </cell>
          <cell r="J4919">
            <v>0</v>
          </cell>
          <cell r="K4919">
            <v>0</v>
          </cell>
        </row>
        <row r="4920">
          <cell r="A4920" t="str">
            <v>CAJURU-SP</v>
          </cell>
          <cell r="B4920">
            <v>0</v>
          </cell>
          <cell r="C4920">
            <v>0</v>
          </cell>
          <cell r="D4920">
            <v>0</v>
          </cell>
          <cell r="E4920">
            <v>0</v>
          </cell>
          <cell r="F4920">
            <v>0</v>
          </cell>
          <cell r="G4920">
            <v>0</v>
          </cell>
          <cell r="H4920">
            <v>0</v>
          </cell>
          <cell r="I4920">
            <v>0</v>
          </cell>
          <cell r="J4920">
            <v>0</v>
          </cell>
          <cell r="K4920">
            <v>0</v>
          </cell>
        </row>
        <row r="4921">
          <cell r="A4921" t="str">
            <v>CAMPINA DO MONTE ALEGRE-SP</v>
          </cell>
          <cell r="B4921">
            <v>0</v>
          </cell>
          <cell r="C4921">
            <v>0</v>
          </cell>
          <cell r="D4921">
            <v>0</v>
          </cell>
          <cell r="E4921">
            <v>0</v>
          </cell>
          <cell r="F4921">
            <v>0</v>
          </cell>
          <cell r="G4921">
            <v>0</v>
          </cell>
          <cell r="H4921">
            <v>0</v>
          </cell>
          <cell r="I4921">
            <v>0</v>
          </cell>
          <cell r="J4921">
            <v>0</v>
          </cell>
          <cell r="K4921">
            <v>0</v>
          </cell>
        </row>
        <row r="4922">
          <cell r="A4922" t="str">
            <v>CAMPINAS-SP</v>
          </cell>
          <cell r="B4922">
            <v>0</v>
          </cell>
          <cell r="C4922">
            <v>20809.21</v>
          </cell>
          <cell r="D4922">
            <v>29116.49</v>
          </cell>
          <cell r="E4922">
            <v>3624.54</v>
          </cell>
          <cell r="F4922">
            <v>53550.239999999998</v>
          </cell>
          <cell r="G4922">
            <v>0</v>
          </cell>
          <cell r="H4922">
            <v>4734.2</v>
          </cell>
          <cell r="I4922">
            <v>6766.2</v>
          </cell>
          <cell r="J4922">
            <v>837.61</v>
          </cell>
          <cell r="K4922">
            <v>12338.01</v>
          </cell>
        </row>
        <row r="4923">
          <cell r="A4923" t="str">
            <v>CAMPO LIMPO PAULISTA-SP</v>
          </cell>
          <cell r="B4923">
            <v>0</v>
          </cell>
          <cell r="C4923">
            <v>0</v>
          </cell>
          <cell r="D4923">
            <v>0</v>
          </cell>
          <cell r="E4923">
            <v>0</v>
          </cell>
          <cell r="F4923">
            <v>0</v>
          </cell>
          <cell r="G4923">
            <v>0</v>
          </cell>
          <cell r="H4923">
            <v>0</v>
          </cell>
          <cell r="I4923">
            <v>0</v>
          </cell>
          <cell r="J4923">
            <v>0</v>
          </cell>
          <cell r="K4923">
            <v>0</v>
          </cell>
        </row>
        <row r="4924">
          <cell r="A4924" t="str">
            <v>CAMPOS DO JORDAO-SP</v>
          </cell>
          <cell r="B4924">
            <v>0</v>
          </cell>
          <cell r="C4924">
            <v>14535.69</v>
          </cell>
          <cell r="D4924">
            <v>76887.520000000004</v>
          </cell>
          <cell r="E4924">
            <v>8730.27</v>
          </cell>
          <cell r="F4924">
            <v>100153.48</v>
          </cell>
          <cell r="G4924">
            <v>0</v>
          </cell>
          <cell r="H4924">
            <v>0</v>
          </cell>
          <cell r="I4924">
            <v>0</v>
          </cell>
          <cell r="J4924">
            <v>0</v>
          </cell>
          <cell r="K4924">
            <v>0</v>
          </cell>
        </row>
        <row r="4925">
          <cell r="A4925" t="str">
            <v>CAMPOS NOVOS PAULISTA-SP</v>
          </cell>
          <cell r="B4925">
            <v>0</v>
          </cell>
          <cell r="C4925">
            <v>0</v>
          </cell>
          <cell r="D4925">
            <v>0</v>
          </cell>
          <cell r="E4925">
            <v>0</v>
          </cell>
          <cell r="F4925">
            <v>0</v>
          </cell>
          <cell r="G4925">
            <v>0</v>
          </cell>
          <cell r="H4925">
            <v>0</v>
          </cell>
          <cell r="I4925">
            <v>0</v>
          </cell>
          <cell r="J4925">
            <v>0</v>
          </cell>
          <cell r="K4925">
            <v>0</v>
          </cell>
        </row>
        <row r="4926">
          <cell r="A4926" t="str">
            <v>CANANEIA-SP</v>
          </cell>
          <cell r="B4926">
            <v>0</v>
          </cell>
          <cell r="C4926">
            <v>191532.47</v>
          </cell>
          <cell r="D4926">
            <v>1013123.71</v>
          </cell>
          <cell r="E4926">
            <v>115036.23</v>
          </cell>
          <cell r="F4926">
            <v>1319692.4099999999</v>
          </cell>
          <cell r="G4926">
            <v>0</v>
          </cell>
          <cell r="H4926">
            <v>50403.24</v>
          </cell>
          <cell r="I4926">
            <v>0</v>
          </cell>
          <cell r="J4926">
            <v>0</v>
          </cell>
          <cell r="K4926">
            <v>50403.24</v>
          </cell>
        </row>
        <row r="4927">
          <cell r="A4927" t="str">
            <v>CANAS-SP</v>
          </cell>
          <cell r="B4927">
            <v>0</v>
          </cell>
          <cell r="C4927">
            <v>9377.86</v>
          </cell>
          <cell r="D4927">
            <v>49604.85</v>
          </cell>
          <cell r="E4927">
            <v>5632.43</v>
          </cell>
          <cell r="F4927">
            <v>64615.14</v>
          </cell>
          <cell r="G4927">
            <v>0</v>
          </cell>
          <cell r="H4927">
            <v>0</v>
          </cell>
          <cell r="I4927">
            <v>0</v>
          </cell>
          <cell r="J4927">
            <v>0</v>
          </cell>
          <cell r="K4927">
            <v>0</v>
          </cell>
        </row>
        <row r="4928">
          <cell r="A4928" t="str">
            <v>CANDIDO MOTA-SP</v>
          </cell>
          <cell r="B4928">
            <v>0</v>
          </cell>
          <cell r="C4928">
            <v>0</v>
          </cell>
          <cell r="D4928">
            <v>0</v>
          </cell>
          <cell r="E4928">
            <v>0</v>
          </cell>
          <cell r="F4928">
            <v>0</v>
          </cell>
          <cell r="G4928">
            <v>0</v>
          </cell>
          <cell r="H4928">
            <v>0</v>
          </cell>
          <cell r="I4928">
            <v>0</v>
          </cell>
          <cell r="J4928">
            <v>0</v>
          </cell>
          <cell r="K4928">
            <v>0</v>
          </cell>
        </row>
        <row r="4929">
          <cell r="A4929" t="str">
            <v>CANDIDO RODRIGUES-SP</v>
          </cell>
          <cell r="B4929">
            <v>0</v>
          </cell>
          <cell r="C4929">
            <v>0</v>
          </cell>
          <cell r="D4929">
            <v>0</v>
          </cell>
          <cell r="E4929">
            <v>0</v>
          </cell>
          <cell r="F4929">
            <v>0</v>
          </cell>
          <cell r="G4929">
            <v>0</v>
          </cell>
          <cell r="H4929">
            <v>0</v>
          </cell>
          <cell r="I4929">
            <v>0</v>
          </cell>
          <cell r="J4929">
            <v>0</v>
          </cell>
          <cell r="K4929">
            <v>0</v>
          </cell>
        </row>
        <row r="4930">
          <cell r="A4930" t="str">
            <v>CANITAR-SP</v>
          </cell>
          <cell r="B4930">
            <v>0</v>
          </cell>
          <cell r="C4930">
            <v>0</v>
          </cell>
          <cell r="D4930">
            <v>0</v>
          </cell>
          <cell r="E4930">
            <v>0</v>
          </cell>
          <cell r="F4930">
            <v>0</v>
          </cell>
          <cell r="G4930">
            <v>0</v>
          </cell>
          <cell r="H4930">
            <v>0</v>
          </cell>
          <cell r="I4930">
            <v>0</v>
          </cell>
          <cell r="J4930">
            <v>0</v>
          </cell>
          <cell r="K4930">
            <v>0</v>
          </cell>
        </row>
        <row r="4931">
          <cell r="A4931" t="str">
            <v>CAPAO BONITO-SP</v>
          </cell>
          <cell r="B4931">
            <v>0</v>
          </cell>
          <cell r="C4931">
            <v>0</v>
          </cell>
          <cell r="D4931">
            <v>0</v>
          </cell>
          <cell r="E4931">
            <v>0</v>
          </cell>
          <cell r="F4931">
            <v>0</v>
          </cell>
          <cell r="G4931">
            <v>0</v>
          </cell>
          <cell r="H4931">
            <v>0</v>
          </cell>
          <cell r="I4931">
            <v>0</v>
          </cell>
          <cell r="J4931">
            <v>0</v>
          </cell>
          <cell r="K4931">
            <v>0</v>
          </cell>
        </row>
        <row r="4932">
          <cell r="A4932" t="str">
            <v>CAPELA DO ALTO-SP</v>
          </cell>
          <cell r="B4932">
            <v>0</v>
          </cell>
          <cell r="C4932">
            <v>0</v>
          </cell>
          <cell r="D4932">
            <v>0</v>
          </cell>
          <cell r="E4932">
            <v>0</v>
          </cell>
          <cell r="F4932">
            <v>0</v>
          </cell>
          <cell r="G4932">
            <v>0</v>
          </cell>
          <cell r="H4932">
            <v>0</v>
          </cell>
          <cell r="I4932">
            <v>0</v>
          </cell>
          <cell r="J4932">
            <v>0</v>
          </cell>
          <cell r="K4932">
            <v>0</v>
          </cell>
        </row>
        <row r="4933">
          <cell r="A4933" t="str">
            <v>CAPIVARI-SP</v>
          </cell>
          <cell r="B4933">
            <v>0</v>
          </cell>
          <cell r="C4933">
            <v>0</v>
          </cell>
          <cell r="D4933">
            <v>0</v>
          </cell>
          <cell r="E4933">
            <v>0</v>
          </cell>
          <cell r="F4933">
            <v>0</v>
          </cell>
          <cell r="G4933">
            <v>0</v>
          </cell>
          <cell r="H4933">
            <v>0</v>
          </cell>
          <cell r="I4933">
            <v>0</v>
          </cell>
          <cell r="J4933">
            <v>0</v>
          </cell>
          <cell r="K4933">
            <v>0</v>
          </cell>
        </row>
        <row r="4934">
          <cell r="A4934" t="str">
            <v>CARAGUATATUBA-SP</v>
          </cell>
          <cell r="B4934">
            <v>0</v>
          </cell>
          <cell r="C4934">
            <v>560470.86</v>
          </cell>
          <cell r="D4934">
            <v>2036692.92</v>
          </cell>
          <cell r="E4934">
            <v>235372.96</v>
          </cell>
          <cell r="F4934">
            <v>2832536.74</v>
          </cell>
          <cell r="G4934">
            <v>0</v>
          </cell>
          <cell r="H4934">
            <v>2462822.34</v>
          </cell>
          <cell r="I4934">
            <v>3090967.88</v>
          </cell>
          <cell r="J4934">
            <v>383370.19</v>
          </cell>
          <cell r="K4934">
            <v>5937160.4100000001</v>
          </cell>
        </row>
        <row r="4935">
          <cell r="A4935" t="str">
            <v>CARAPICUIBA-SP</v>
          </cell>
          <cell r="B4935">
            <v>0</v>
          </cell>
          <cell r="C4935">
            <v>18755.73</v>
          </cell>
          <cell r="D4935">
            <v>99209.71</v>
          </cell>
          <cell r="E4935">
            <v>11264.87</v>
          </cell>
          <cell r="F4935">
            <v>129230.31</v>
          </cell>
          <cell r="G4935">
            <v>0</v>
          </cell>
          <cell r="H4935">
            <v>0</v>
          </cell>
          <cell r="I4935">
            <v>0</v>
          </cell>
          <cell r="J4935">
            <v>0</v>
          </cell>
          <cell r="K4935">
            <v>0</v>
          </cell>
        </row>
        <row r="4936">
          <cell r="A4936" t="str">
            <v>CARDOSO-SP</v>
          </cell>
          <cell r="B4936">
            <v>0</v>
          </cell>
          <cell r="C4936">
            <v>0</v>
          </cell>
          <cell r="D4936">
            <v>0</v>
          </cell>
          <cell r="E4936">
            <v>0</v>
          </cell>
          <cell r="F4936">
            <v>0</v>
          </cell>
          <cell r="G4936">
            <v>0</v>
          </cell>
          <cell r="H4936">
            <v>0</v>
          </cell>
          <cell r="I4936">
            <v>0</v>
          </cell>
          <cell r="J4936">
            <v>0</v>
          </cell>
          <cell r="K4936">
            <v>0</v>
          </cell>
        </row>
        <row r="4937">
          <cell r="A4937" t="str">
            <v>CASA BRANCA-SP</v>
          </cell>
          <cell r="B4937">
            <v>0</v>
          </cell>
          <cell r="C4937">
            <v>0</v>
          </cell>
          <cell r="D4937">
            <v>0</v>
          </cell>
          <cell r="E4937">
            <v>0</v>
          </cell>
          <cell r="F4937">
            <v>0</v>
          </cell>
          <cell r="G4937">
            <v>0</v>
          </cell>
          <cell r="H4937">
            <v>0</v>
          </cell>
          <cell r="I4937">
            <v>0</v>
          </cell>
          <cell r="J4937">
            <v>0</v>
          </cell>
          <cell r="K4937">
            <v>0</v>
          </cell>
        </row>
        <row r="4938">
          <cell r="A4938" t="str">
            <v>CASSIA DOS COQUEIROS-SP</v>
          </cell>
          <cell r="B4938">
            <v>0</v>
          </cell>
          <cell r="C4938">
            <v>0</v>
          </cell>
          <cell r="D4938">
            <v>0</v>
          </cell>
          <cell r="E4938">
            <v>0</v>
          </cell>
          <cell r="F4938">
            <v>0</v>
          </cell>
          <cell r="G4938">
            <v>0</v>
          </cell>
          <cell r="H4938">
            <v>0</v>
          </cell>
          <cell r="I4938">
            <v>0</v>
          </cell>
          <cell r="J4938">
            <v>0</v>
          </cell>
          <cell r="K4938">
            <v>0</v>
          </cell>
        </row>
        <row r="4939">
          <cell r="A4939" t="str">
            <v>CASTILHO-SP</v>
          </cell>
          <cell r="B4939">
            <v>0</v>
          </cell>
          <cell r="C4939">
            <v>0</v>
          </cell>
          <cell r="D4939">
            <v>0</v>
          </cell>
          <cell r="E4939">
            <v>0</v>
          </cell>
          <cell r="F4939">
            <v>0</v>
          </cell>
          <cell r="G4939">
            <v>0</v>
          </cell>
          <cell r="H4939">
            <v>0</v>
          </cell>
          <cell r="I4939">
            <v>0</v>
          </cell>
          <cell r="J4939">
            <v>0</v>
          </cell>
          <cell r="K4939">
            <v>0</v>
          </cell>
        </row>
        <row r="4940">
          <cell r="A4940" t="str">
            <v>CATANDUVA-SP</v>
          </cell>
          <cell r="B4940">
            <v>0</v>
          </cell>
          <cell r="C4940">
            <v>0</v>
          </cell>
          <cell r="D4940">
            <v>0</v>
          </cell>
          <cell r="E4940">
            <v>0</v>
          </cell>
          <cell r="F4940">
            <v>0</v>
          </cell>
          <cell r="G4940">
            <v>0</v>
          </cell>
          <cell r="H4940">
            <v>0</v>
          </cell>
          <cell r="I4940">
            <v>0</v>
          </cell>
          <cell r="J4940">
            <v>0</v>
          </cell>
          <cell r="K4940">
            <v>0</v>
          </cell>
        </row>
        <row r="4941">
          <cell r="A4941" t="str">
            <v>CATIGUA-SP</v>
          </cell>
          <cell r="B4941">
            <v>0</v>
          </cell>
          <cell r="C4941">
            <v>0</v>
          </cell>
          <cell r="D4941">
            <v>0</v>
          </cell>
          <cell r="E4941">
            <v>0</v>
          </cell>
          <cell r="F4941">
            <v>0</v>
          </cell>
          <cell r="G4941">
            <v>0</v>
          </cell>
          <cell r="H4941">
            <v>0</v>
          </cell>
          <cell r="I4941">
            <v>0</v>
          </cell>
          <cell r="J4941">
            <v>0</v>
          </cell>
          <cell r="K4941">
            <v>0</v>
          </cell>
        </row>
        <row r="4942">
          <cell r="A4942" t="str">
            <v>CEDRAL-SP</v>
          </cell>
          <cell r="B4942">
            <v>0</v>
          </cell>
          <cell r="C4942">
            <v>0</v>
          </cell>
          <cell r="D4942">
            <v>0</v>
          </cell>
          <cell r="E4942">
            <v>0</v>
          </cell>
          <cell r="F4942">
            <v>0</v>
          </cell>
          <cell r="G4942">
            <v>0</v>
          </cell>
          <cell r="H4942">
            <v>0</v>
          </cell>
          <cell r="I4942">
            <v>0</v>
          </cell>
          <cell r="J4942">
            <v>0</v>
          </cell>
          <cell r="K4942">
            <v>0</v>
          </cell>
        </row>
        <row r="4943">
          <cell r="A4943" t="str">
            <v>CERQUEIRA CESAR-SP</v>
          </cell>
          <cell r="B4943">
            <v>0</v>
          </cell>
          <cell r="C4943">
            <v>0</v>
          </cell>
          <cell r="D4943">
            <v>0</v>
          </cell>
          <cell r="E4943">
            <v>0</v>
          </cell>
          <cell r="F4943">
            <v>0</v>
          </cell>
          <cell r="G4943">
            <v>0</v>
          </cell>
          <cell r="H4943">
            <v>0</v>
          </cell>
          <cell r="I4943">
            <v>0</v>
          </cell>
          <cell r="J4943">
            <v>0</v>
          </cell>
          <cell r="K4943">
            <v>0</v>
          </cell>
        </row>
        <row r="4944">
          <cell r="A4944" t="str">
            <v>CERQUILHO-SP</v>
          </cell>
          <cell r="B4944">
            <v>0</v>
          </cell>
          <cell r="C4944">
            <v>0</v>
          </cell>
          <cell r="D4944">
            <v>0</v>
          </cell>
          <cell r="E4944">
            <v>0</v>
          </cell>
          <cell r="F4944">
            <v>0</v>
          </cell>
          <cell r="G4944">
            <v>0</v>
          </cell>
          <cell r="H4944">
            <v>0</v>
          </cell>
          <cell r="I4944">
            <v>0</v>
          </cell>
          <cell r="J4944">
            <v>0</v>
          </cell>
          <cell r="K4944">
            <v>0</v>
          </cell>
        </row>
        <row r="4945">
          <cell r="A4945" t="str">
            <v>CESARIO LANGE-SP</v>
          </cell>
          <cell r="B4945">
            <v>0</v>
          </cell>
          <cell r="C4945">
            <v>0</v>
          </cell>
          <cell r="D4945">
            <v>0</v>
          </cell>
          <cell r="E4945">
            <v>0</v>
          </cell>
          <cell r="F4945">
            <v>0</v>
          </cell>
          <cell r="G4945">
            <v>0</v>
          </cell>
          <cell r="H4945">
            <v>0</v>
          </cell>
          <cell r="I4945">
            <v>0</v>
          </cell>
          <cell r="J4945">
            <v>0</v>
          </cell>
          <cell r="K4945">
            <v>0</v>
          </cell>
        </row>
        <row r="4946">
          <cell r="A4946" t="str">
            <v>CHARQUEADA-SP</v>
          </cell>
          <cell r="B4946">
            <v>0</v>
          </cell>
          <cell r="C4946">
            <v>0</v>
          </cell>
          <cell r="D4946">
            <v>0</v>
          </cell>
          <cell r="E4946">
            <v>0</v>
          </cell>
          <cell r="F4946">
            <v>0</v>
          </cell>
          <cell r="G4946">
            <v>0</v>
          </cell>
          <cell r="H4946">
            <v>0</v>
          </cell>
          <cell r="I4946">
            <v>0</v>
          </cell>
          <cell r="J4946">
            <v>0</v>
          </cell>
          <cell r="K4946">
            <v>0</v>
          </cell>
        </row>
        <row r="4947">
          <cell r="A4947" t="str">
            <v>CHAVANTES-SP</v>
          </cell>
          <cell r="B4947">
            <v>0</v>
          </cell>
          <cell r="C4947">
            <v>0</v>
          </cell>
          <cell r="D4947">
            <v>0</v>
          </cell>
          <cell r="E4947">
            <v>0</v>
          </cell>
          <cell r="F4947">
            <v>0</v>
          </cell>
          <cell r="G4947">
            <v>0</v>
          </cell>
          <cell r="H4947">
            <v>0</v>
          </cell>
          <cell r="I4947">
            <v>0</v>
          </cell>
          <cell r="J4947">
            <v>0</v>
          </cell>
          <cell r="K4947">
            <v>0</v>
          </cell>
        </row>
        <row r="4948">
          <cell r="A4948" t="str">
            <v>CLEMENTINA-SP</v>
          </cell>
          <cell r="B4948">
            <v>0</v>
          </cell>
          <cell r="C4948">
            <v>0</v>
          </cell>
          <cell r="D4948">
            <v>0</v>
          </cell>
          <cell r="E4948">
            <v>0</v>
          </cell>
          <cell r="F4948">
            <v>0</v>
          </cell>
          <cell r="G4948">
            <v>0</v>
          </cell>
          <cell r="H4948">
            <v>0</v>
          </cell>
          <cell r="I4948">
            <v>0</v>
          </cell>
          <cell r="J4948">
            <v>0</v>
          </cell>
          <cell r="K4948">
            <v>0</v>
          </cell>
        </row>
        <row r="4949">
          <cell r="A4949" t="str">
            <v>COLINA-SP</v>
          </cell>
          <cell r="B4949">
            <v>0</v>
          </cell>
          <cell r="C4949">
            <v>0</v>
          </cell>
          <cell r="D4949">
            <v>0</v>
          </cell>
          <cell r="E4949">
            <v>0</v>
          </cell>
          <cell r="F4949">
            <v>0</v>
          </cell>
          <cell r="G4949">
            <v>0</v>
          </cell>
          <cell r="H4949">
            <v>0</v>
          </cell>
          <cell r="I4949">
            <v>0</v>
          </cell>
          <cell r="J4949">
            <v>0</v>
          </cell>
          <cell r="K4949">
            <v>0</v>
          </cell>
        </row>
        <row r="4950">
          <cell r="A4950" t="str">
            <v>COLOMBIA-SP</v>
          </cell>
          <cell r="B4950">
            <v>0</v>
          </cell>
          <cell r="C4950">
            <v>0</v>
          </cell>
          <cell r="D4950">
            <v>0</v>
          </cell>
          <cell r="E4950">
            <v>0</v>
          </cell>
          <cell r="F4950">
            <v>0</v>
          </cell>
          <cell r="G4950">
            <v>0</v>
          </cell>
          <cell r="H4950">
            <v>0</v>
          </cell>
          <cell r="I4950">
            <v>0</v>
          </cell>
          <cell r="J4950">
            <v>0</v>
          </cell>
          <cell r="K4950">
            <v>0</v>
          </cell>
        </row>
        <row r="4951">
          <cell r="A4951" t="str">
            <v>CONCHAL-SP</v>
          </cell>
          <cell r="B4951">
            <v>0</v>
          </cell>
          <cell r="C4951">
            <v>0</v>
          </cell>
          <cell r="D4951">
            <v>0</v>
          </cell>
          <cell r="E4951">
            <v>0</v>
          </cell>
          <cell r="F4951">
            <v>0</v>
          </cell>
          <cell r="G4951">
            <v>0</v>
          </cell>
          <cell r="H4951">
            <v>0</v>
          </cell>
          <cell r="I4951">
            <v>0</v>
          </cell>
          <cell r="J4951">
            <v>0</v>
          </cell>
          <cell r="K4951">
            <v>0</v>
          </cell>
        </row>
        <row r="4952">
          <cell r="A4952" t="str">
            <v>CONCHAS-SP</v>
          </cell>
          <cell r="B4952">
            <v>0</v>
          </cell>
          <cell r="C4952">
            <v>0</v>
          </cell>
          <cell r="D4952">
            <v>0</v>
          </cell>
          <cell r="E4952">
            <v>0</v>
          </cell>
          <cell r="F4952">
            <v>0</v>
          </cell>
          <cell r="G4952">
            <v>0</v>
          </cell>
          <cell r="H4952">
            <v>0</v>
          </cell>
          <cell r="I4952">
            <v>0</v>
          </cell>
          <cell r="J4952">
            <v>0</v>
          </cell>
          <cell r="K4952">
            <v>0</v>
          </cell>
        </row>
        <row r="4953">
          <cell r="A4953" t="str">
            <v>CORDEIROPOLIS-SP</v>
          </cell>
          <cell r="B4953">
            <v>0</v>
          </cell>
          <cell r="C4953">
            <v>0</v>
          </cell>
          <cell r="D4953">
            <v>0</v>
          </cell>
          <cell r="E4953">
            <v>0</v>
          </cell>
          <cell r="F4953">
            <v>0</v>
          </cell>
          <cell r="G4953">
            <v>0</v>
          </cell>
          <cell r="H4953">
            <v>0</v>
          </cell>
          <cell r="I4953">
            <v>0</v>
          </cell>
          <cell r="J4953">
            <v>0</v>
          </cell>
          <cell r="K4953">
            <v>0</v>
          </cell>
        </row>
        <row r="4954">
          <cell r="A4954" t="str">
            <v>COROADOS-SP</v>
          </cell>
          <cell r="B4954">
            <v>0</v>
          </cell>
          <cell r="C4954">
            <v>0</v>
          </cell>
          <cell r="D4954">
            <v>0</v>
          </cell>
          <cell r="E4954">
            <v>0</v>
          </cell>
          <cell r="F4954">
            <v>0</v>
          </cell>
          <cell r="G4954">
            <v>0</v>
          </cell>
          <cell r="H4954">
            <v>0</v>
          </cell>
          <cell r="I4954">
            <v>0</v>
          </cell>
          <cell r="J4954">
            <v>0</v>
          </cell>
          <cell r="K4954">
            <v>0</v>
          </cell>
        </row>
        <row r="4955">
          <cell r="A4955" t="str">
            <v>CORONEL MACEDO-SP</v>
          </cell>
          <cell r="B4955">
            <v>0</v>
          </cell>
          <cell r="C4955">
            <v>0</v>
          </cell>
          <cell r="D4955">
            <v>0</v>
          </cell>
          <cell r="E4955">
            <v>0</v>
          </cell>
          <cell r="F4955">
            <v>0</v>
          </cell>
          <cell r="G4955">
            <v>0</v>
          </cell>
          <cell r="H4955">
            <v>0</v>
          </cell>
          <cell r="I4955">
            <v>0</v>
          </cell>
          <cell r="J4955">
            <v>0</v>
          </cell>
          <cell r="K4955">
            <v>0</v>
          </cell>
        </row>
        <row r="4956">
          <cell r="A4956" t="str">
            <v>CORUMBATAI-SP</v>
          </cell>
          <cell r="B4956">
            <v>0</v>
          </cell>
          <cell r="C4956">
            <v>0</v>
          </cell>
          <cell r="D4956">
            <v>0</v>
          </cell>
          <cell r="E4956">
            <v>0</v>
          </cell>
          <cell r="F4956">
            <v>0</v>
          </cell>
          <cell r="G4956">
            <v>0</v>
          </cell>
          <cell r="H4956">
            <v>0</v>
          </cell>
          <cell r="I4956">
            <v>0</v>
          </cell>
          <cell r="J4956">
            <v>0</v>
          </cell>
          <cell r="K4956">
            <v>0</v>
          </cell>
        </row>
        <row r="4957">
          <cell r="A4957" t="str">
            <v>COSMOPOLIS-SP</v>
          </cell>
          <cell r="B4957">
            <v>0</v>
          </cell>
          <cell r="C4957">
            <v>0</v>
          </cell>
          <cell r="D4957">
            <v>0</v>
          </cell>
          <cell r="E4957">
            <v>0</v>
          </cell>
          <cell r="F4957">
            <v>0</v>
          </cell>
          <cell r="G4957">
            <v>0</v>
          </cell>
          <cell r="H4957">
            <v>0</v>
          </cell>
          <cell r="I4957">
            <v>0</v>
          </cell>
          <cell r="J4957">
            <v>0</v>
          </cell>
          <cell r="K4957">
            <v>0</v>
          </cell>
        </row>
        <row r="4958">
          <cell r="A4958" t="str">
            <v>COSMORAMA-SP</v>
          </cell>
          <cell r="B4958">
            <v>0</v>
          </cell>
          <cell r="C4958">
            <v>0</v>
          </cell>
          <cell r="D4958">
            <v>0</v>
          </cell>
          <cell r="E4958">
            <v>0</v>
          </cell>
          <cell r="F4958">
            <v>0</v>
          </cell>
          <cell r="G4958">
            <v>0</v>
          </cell>
          <cell r="H4958">
            <v>0</v>
          </cell>
          <cell r="I4958">
            <v>0</v>
          </cell>
          <cell r="J4958">
            <v>0</v>
          </cell>
          <cell r="K4958">
            <v>0</v>
          </cell>
        </row>
        <row r="4959">
          <cell r="A4959" t="str">
            <v>COTIA-SP</v>
          </cell>
          <cell r="B4959">
            <v>0</v>
          </cell>
          <cell r="C4959">
            <v>18755.73</v>
          </cell>
          <cell r="D4959">
            <v>99209.71</v>
          </cell>
          <cell r="E4959">
            <v>11264.87</v>
          </cell>
          <cell r="F4959">
            <v>129230.31</v>
          </cell>
          <cell r="G4959">
            <v>0</v>
          </cell>
          <cell r="H4959">
            <v>0</v>
          </cell>
          <cell r="I4959">
            <v>0</v>
          </cell>
          <cell r="J4959">
            <v>0</v>
          </cell>
          <cell r="K4959">
            <v>0</v>
          </cell>
        </row>
        <row r="4960">
          <cell r="A4960" t="str">
            <v>CRAVINHOS-SP</v>
          </cell>
          <cell r="B4960">
            <v>0</v>
          </cell>
          <cell r="C4960">
            <v>0</v>
          </cell>
          <cell r="D4960">
            <v>0</v>
          </cell>
          <cell r="E4960">
            <v>0</v>
          </cell>
          <cell r="F4960">
            <v>0</v>
          </cell>
          <cell r="G4960">
            <v>0</v>
          </cell>
          <cell r="H4960">
            <v>0</v>
          </cell>
          <cell r="I4960">
            <v>0</v>
          </cell>
          <cell r="J4960">
            <v>0</v>
          </cell>
          <cell r="K4960">
            <v>0</v>
          </cell>
        </row>
        <row r="4961">
          <cell r="A4961" t="str">
            <v>CRISTAIS PAULISTA-SP</v>
          </cell>
          <cell r="B4961">
            <v>0</v>
          </cell>
          <cell r="C4961">
            <v>0</v>
          </cell>
          <cell r="D4961">
            <v>0</v>
          </cell>
          <cell r="E4961">
            <v>0</v>
          </cell>
          <cell r="F4961">
            <v>0</v>
          </cell>
          <cell r="G4961">
            <v>0</v>
          </cell>
          <cell r="H4961">
            <v>0</v>
          </cell>
          <cell r="I4961">
            <v>0</v>
          </cell>
          <cell r="J4961">
            <v>0</v>
          </cell>
          <cell r="K4961">
            <v>0</v>
          </cell>
        </row>
        <row r="4962">
          <cell r="A4962" t="str">
            <v>CRUZALIA-SP</v>
          </cell>
          <cell r="B4962">
            <v>0</v>
          </cell>
          <cell r="C4962">
            <v>0</v>
          </cell>
          <cell r="D4962">
            <v>0</v>
          </cell>
          <cell r="E4962">
            <v>0</v>
          </cell>
          <cell r="F4962">
            <v>0</v>
          </cell>
          <cell r="G4962">
            <v>0</v>
          </cell>
          <cell r="H4962">
            <v>0</v>
          </cell>
          <cell r="I4962">
            <v>0</v>
          </cell>
          <cell r="J4962">
            <v>0</v>
          </cell>
          <cell r="K4962">
            <v>0</v>
          </cell>
        </row>
        <row r="4963">
          <cell r="A4963" t="str">
            <v>CRUZEIRO-SP</v>
          </cell>
          <cell r="B4963">
            <v>0</v>
          </cell>
          <cell r="C4963">
            <v>16411.27</v>
          </cell>
          <cell r="D4963">
            <v>86808.5</v>
          </cell>
          <cell r="E4963">
            <v>9856.76</v>
          </cell>
          <cell r="F4963">
            <v>113076.53</v>
          </cell>
          <cell r="G4963">
            <v>0</v>
          </cell>
          <cell r="H4963">
            <v>0</v>
          </cell>
          <cell r="I4963">
            <v>0</v>
          </cell>
          <cell r="J4963">
            <v>0</v>
          </cell>
          <cell r="K4963">
            <v>0</v>
          </cell>
        </row>
        <row r="4964">
          <cell r="A4964" t="str">
            <v>CUBATAO-SP</v>
          </cell>
          <cell r="B4964">
            <v>0</v>
          </cell>
          <cell r="C4964">
            <v>1113197.8899999999</v>
          </cell>
          <cell r="D4964">
            <v>4960907.58</v>
          </cell>
          <cell r="E4964">
            <v>567306.18000000005</v>
          </cell>
          <cell r="F4964">
            <v>6641411.6500000004</v>
          </cell>
          <cell r="G4964">
            <v>0</v>
          </cell>
          <cell r="H4964">
            <v>30809.96</v>
          </cell>
          <cell r="I4964">
            <v>44016.75</v>
          </cell>
          <cell r="J4964">
            <v>5466.7</v>
          </cell>
          <cell r="K4964">
            <v>80293.41</v>
          </cell>
        </row>
        <row r="4965">
          <cell r="A4965" t="str">
            <v>CUNHA-SP</v>
          </cell>
          <cell r="B4965">
            <v>0</v>
          </cell>
          <cell r="C4965">
            <v>12191.22</v>
          </cell>
          <cell r="D4965">
            <v>64486.31</v>
          </cell>
          <cell r="E4965">
            <v>7322.16</v>
          </cell>
          <cell r="F4965">
            <v>83999.69</v>
          </cell>
          <cell r="G4965">
            <v>0</v>
          </cell>
          <cell r="H4965">
            <v>0</v>
          </cell>
          <cell r="I4965">
            <v>0</v>
          </cell>
          <cell r="J4965">
            <v>0</v>
          </cell>
          <cell r="K4965">
            <v>0</v>
          </cell>
        </row>
        <row r="4966">
          <cell r="A4966" t="str">
            <v>DESCALVADO-SP</v>
          </cell>
          <cell r="B4966">
            <v>0</v>
          </cell>
          <cell r="C4966">
            <v>0</v>
          </cell>
          <cell r="D4966">
            <v>0</v>
          </cell>
          <cell r="E4966">
            <v>0</v>
          </cell>
          <cell r="F4966">
            <v>0</v>
          </cell>
          <cell r="G4966">
            <v>0</v>
          </cell>
          <cell r="H4966">
            <v>0</v>
          </cell>
          <cell r="I4966">
            <v>0</v>
          </cell>
          <cell r="J4966">
            <v>0</v>
          </cell>
          <cell r="K4966">
            <v>0</v>
          </cell>
        </row>
        <row r="4967">
          <cell r="A4967" t="str">
            <v>DIADEMA-SP</v>
          </cell>
          <cell r="B4967">
            <v>0</v>
          </cell>
          <cell r="C4967">
            <v>18755.73</v>
          </cell>
          <cell r="D4967">
            <v>99209.71</v>
          </cell>
          <cell r="E4967">
            <v>11264.87</v>
          </cell>
          <cell r="F4967">
            <v>129230.31</v>
          </cell>
          <cell r="G4967">
            <v>0</v>
          </cell>
          <cell r="H4967">
            <v>0</v>
          </cell>
          <cell r="I4967">
            <v>0</v>
          </cell>
          <cell r="J4967">
            <v>0</v>
          </cell>
          <cell r="K4967">
            <v>0</v>
          </cell>
        </row>
        <row r="4968">
          <cell r="A4968" t="str">
            <v>DIRCE REIS-SP</v>
          </cell>
          <cell r="B4968">
            <v>0</v>
          </cell>
          <cell r="C4968">
            <v>0</v>
          </cell>
          <cell r="D4968">
            <v>0</v>
          </cell>
          <cell r="E4968">
            <v>0</v>
          </cell>
          <cell r="F4968">
            <v>0</v>
          </cell>
          <cell r="G4968">
            <v>0</v>
          </cell>
          <cell r="H4968">
            <v>0</v>
          </cell>
          <cell r="I4968">
            <v>0</v>
          </cell>
          <cell r="J4968">
            <v>0</v>
          </cell>
          <cell r="K4968">
            <v>0</v>
          </cell>
        </row>
        <row r="4969">
          <cell r="A4969" t="str">
            <v>DIVINOLANDIA-SP</v>
          </cell>
          <cell r="B4969">
            <v>0</v>
          </cell>
          <cell r="C4969">
            <v>0</v>
          </cell>
          <cell r="D4969">
            <v>0</v>
          </cell>
          <cell r="E4969">
            <v>0</v>
          </cell>
          <cell r="F4969">
            <v>0</v>
          </cell>
          <cell r="G4969">
            <v>0</v>
          </cell>
          <cell r="H4969">
            <v>0</v>
          </cell>
          <cell r="I4969">
            <v>0</v>
          </cell>
          <cell r="J4969">
            <v>0</v>
          </cell>
          <cell r="K4969">
            <v>0</v>
          </cell>
        </row>
        <row r="4970">
          <cell r="A4970" t="str">
            <v>DOBRADA-SP</v>
          </cell>
          <cell r="B4970">
            <v>0</v>
          </cell>
          <cell r="C4970">
            <v>0</v>
          </cell>
          <cell r="D4970">
            <v>0</v>
          </cell>
          <cell r="E4970">
            <v>0</v>
          </cell>
          <cell r="F4970">
            <v>0</v>
          </cell>
          <cell r="G4970">
            <v>0</v>
          </cell>
          <cell r="H4970">
            <v>0</v>
          </cell>
          <cell r="I4970">
            <v>0</v>
          </cell>
          <cell r="J4970">
            <v>0</v>
          </cell>
          <cell r="K4970">
            <v>0</v>
          </cell>
        </row>
        <row r="4971">
          <cell r="A4971" t="str">
            <v>DOIS CORREGOS-SP</v>
          </cell>
          <cell r="B4971">
            <v>0</v>
          </cell>
          <cell r="C4971">
            <v>0</v>
          </cell>
          <cell r="D4971">
            <v>0</v>
          </cell>
          <cell r="E4971">
            <v>0</v>
          </cell>
          <cell r="F4971">
            <v>0</v>
          </cell>
          <cell r="G4971">
            <v>0</v>
          </cell>
          <cell r="H4971">
            <v>0</v>
          </cell>
          <cell r="I4971">
            <v>0</v>
          </cell>
          <cell r="J4971">
            <v>0</v>
          </cell>
          <cell r="K4971">
            <v>0</v>
          </cell>
        </row>
        <row r="4972">
          <cell r="A4972" t="str">
            <v>DOLCINOPOLIS-SP</v>
          </cell>
          <cell r="B4972">
            <v>0</v>
          </cell>
          <cell r="C4972">
            <v>0</v>
          </cell>
          <cell r="D4972">
            <v>0</v>
          </cell>
          <cell r="E4972">
            <v>0</v>
          </cell>
          <cell r="F4972">
            <v>0</v>
          </cell>
          <cell r="G4972">
            <v>0</v>
          </cell>
          <cell r="H4972">
            <v>0</v>
          </cell>
          <cell r="I4972">
            <v>0</v>
          </cell>
          <cell r="J4972">
            <v>0</v>
          </cell>
          <cell r="K4972">
            <v>0</v>
          </cell>
        </row>
        <row r="4973">
          <cell r="A4973" t="str">
            <v>DOURADO-SP</v>
          </cell>
          <cell r="B4973">
            <v>0</v>
          </cell>
          <cell r="C4973">
            <v>0</v>
          </cell>
          <cell r="D4973">
            <v>0</v>
          </cell>
          <cell r="E4973">
            <v>0</v>
          </cell>
          <cell r="F4973">
            <v>0</v>
          </cell>
          <cell r="G4973">
            <v>0</v>
          </cell>
          <cell r="H4973">
            <v>0</v>
          </cell>
          <cell r="I4973">
            <v>0</v>
          </cell>
          <cell r="J4973">
            <v>0</v>
          </cell>
          <cell r="K4973">
            <v>0</v>
          </cell>
        </row>
        <row r="4974">
          <cell r="A4974" t="str">
            <v>DRACENA-SP</v>
          </cell>
          <cell r="B4974">
            <v>0</v>
          </cell>
          <cell r="C4974">
            <v>0</v>
          </cell>
          <cell r="D4974">
            <v>0</v>
          </cell>
          <cell r="E4974">
            <v>0</v>
          </cell>
          <cell r="F4974">
            <v>0</v>
          </cell>
          <cell r="G4974">
            <v>0</v>
          </cell>
          <cell r="H4974">
            <v>0</v>
          </cell>
          <cell r="I4974">
            <v>0</v>
          </cell>
          <cell r="J4974">
            <v>0</v>
          </cell>
          <cell r="K4974">
            <v>0</v>
          </cell>
        </row>
        <row r="4975">
          <cell r="A4975" t="str">
            <v>DUARTINA-SP</v>
          </cell>
          <cell r="B4975">
            <v>0</v>
          </cell>
          <cell r="C4975">
            <v>0</v>
          </cell>
          <cell r="D4975">
            <v>0</v>
          </cell>
          <cell r="E4975">
            <v>0</v>
          </cell>
          <cell r="F4975">
            <v>0</v>
          </cell>
          <cell r="G4975">
            <v>0</v>
          </cell>
          <cell r="H4975">
            <v>0</v>
          </cell>
          <cell r="I4975">
            <v>0</v>
          </cell>
          <cell r="J4975">
            <v>0</v>
          </cell>
          <cell r="K4975">
            <v>0</v>
          </cell>
        </row>
        <row r="4976">
          <cell r="A4976" t="str">
            <v>DUMONT-SP</v>
          </cell>
          <cell r="B4976">
            <v>0</v>
          </cell>
          <cell r="C4976">
            <v>0</v>
          </cell>
          <cell r="D4976">
            <v>0</v>
          </cell>
          <cell r="E4976">
            <v>0</v>
          </cell>
          <cell r="F4976">
            <v>0</v>
          </cell>
          <cell r="G4976">
            <v>0</v>
          </cell>
          <cell r="H4976">
            <v>0</v>
          </cell>
          <cell r="I4976">
            <v>0</v>
          </cell>
          <cell r="J4976">
            <v>0</v>
          </cell>
          <cell r="K4976">
            <v>0</v>
          </cell>
        </row>
        <row r="4977">
          <cell r="A4977" t="str">
            <v>ECHAPORA-SP</v>
          </cell>
          <cell r="B4977">
            <v>0</v>
          </cell>
          <cell r="C4977">
            <v>0</v>
          </cell>
          <cell r="D4977">
            <v>0</v>
          </cell>
          <cell r="E4977">
            <v>0</v>
          </cell>
          <cell r="F4977">
            <v>0</v>
          </cell>
          <cell r="G4977">
            <v>0</v>
          </cell>
          <cell r="H4977">
            <v>0</v>
          </cell>
          <cell r="I4977">
            <v>0</v>
          </cell>
          <cell r="J4977">
            <v>0</v>
          </cell>
          <cell r="K4977">
            <v>0</v>
          </cell>
        </row>
        <row r="4978">
          <cell r="A4978" t="str">
            <v>ELDORADO-SP</v>
          </cell>
          <cell r="B4978">
            <v>0</v>
          </cell>
          <cell r="C4978">
            <v>10784.54</v>
          </cell>
          <cell r="D4978">
            <v>57045.58</v>
          </cell>
          <cell r="E4978">
            <v>6477.3</v>
          </cell>
          <cell r="F4978">
            <v>74307.42</v>
          </cell>
          <cell r="G4978">
            <v>0</v>
          </cell>
          <cell r="H4978">
            <v>0</v>
          </cell>
          <cell r="I4978">
            <v>0</v>
          </cell>
          <cell r="J4978">
            <v>0</v>
          </cell>
          <cell r="K4978">
            <v>0</v>
          </cell>
        </row>
        <row r="4979">
          <cell r="A4979" t="str">
            <v>ELIAS FAUSTO-SP</v>
          </cell>
          <cell r="B4979">
            <v>0</v>
          </cell>
          <cell r="C4979">
            <v>0</v>
          </cell>
          <cell r="D4979">
            <v>0</v>
          </cell>
          <cell r="E4979">
            <v>0</v>
          </cell>
          <cell r="F4979">
            <v>0</v>
          </cell>
          <cell r="G4979">
            <v>0</v>
          </cell>
          <cell r="H4979">
            <v>0</v>
          </cell>
          <cell r="I4979">
            <v>0</v>
          </cell>
          <cell r="J4979">
            <v>0</v>
          </cell>
          <cell r="K4979">
            <v>0</v>
          </cell>
        </row>
        <row r="4980">
          <cell r="A4980" t="str">
            <v>ELISIARIO-SP</v>
          </cell>
          <cell r="B4980">
            <v>0</v>
          </cell>
          <cell r="C4980">
            <v>0</v>
          </cell>
          <cell r="D4980">
            <v>0</v>
          </cell>
          <cell r="E4980">
            <v>0</v>
          </cell>
          <cell r="F4980">
            <v>0</v>
          </cell>
          <cell r="G4980">
            <v>0</v>
          </cell>
          <cell r="H4980">
            <v>0</v>
          </cell>
          <cell r="I4980">
            <v>0</v>
          </cell>
          <cell r="J4980">
            <v>0</v>
          </cell>
          <cell r="K4980">
            <v>0</v>
          </cell>
        </row>
        <row r="4981">
          <cell r="A4981" t="str">
            <v>EMBAUBA-SP</v>
          </cell>
          <cell r="B4981">
            <v>0</v>
          </cell>
          <cell r="C4981">
            <v>0</v>
          </cell>
          <cell r="D4981">
            <v>0</v>
          </cell>
          <cell r="E4981">
            <v>0</v>
          </cell>
          <cell r="F4981">
            <v>0</v>
          </cell>
          <cell r="G4981">
            <v>0</v>
          </cell>
          <cell r="H4981">
            <v>0</v>
          </cell>
          <cell r="I4981">
            <v>0</v>
          </cell>
          <cell r="J4981">
            <v>0</v>
          </cell>
          <cell r="K4981">
            <v>0</v>
          </cell>
        </row>
        <row r="4982">
          <cell r="A4982" t="str">
            <v>EMBU-GUACU-SP</v>
          </cell>
          <cell r="B4982">
            <v>0</v>
          </cell>
          <cell r="C4982">
            <v>15473.48</v>
          </cell>
          <cell r="D4982">
            <v>81848.009999999995</v>
          </cell>
          <cell r="E4982">
            <v>9293.52</v>
          </cell>
          <cell r="F4982">
            <v>106615.01</v>
          </cell>
          <cell r="G4982">
            <v>0</v>
          </cell>
          <cell r="H4982">
            <v>0</v>
          </cell>
          <cell r="I4982">
            <v>0</v>
          </cell>
          <cell r="J4982">
            <v>0</v>
          </cell>
          <cell r="K4982">
            <v>0</v>
          </cell>
        </row>
        <row r="4983">
          <cell r="A4983" t="str">
            <v>EMBU-SP</v>
          </cell>
          <cell r="B4983">
            <v>0</v>
          </cell>
          <cell r="C4983">
            <v>18755.73</v>
          </cell>
          <cell r="D4983">
            <v>99209.71</v>
          </cell>
          <cell r="E4983">
            <v>11264.87</v>
          </cell>
          <cell r="F4983">
            <v>129230.31</v>
          </cell>
          <cell r="G4983">
            <v>0</v>
          </cell>
          <cell r="H4983">
            <v>0</v>
          </cell>
          <cell r="I4983">
            <v>0</v>
          </cell>
          <cell r="J4983">
            <v>0</v>
          </cell>
          <cell r="K4983">
            <v>0</v>
          </cell>
        </row>
        <row r="4984">
          <cell r="A4984" t="str">
            <v>EMILIANOPOLIS-SP</v>
          </cell>
          <cell r="B4984">
            <v>0</v>
          </cell>
          <cell r="C4984">
            <v>0</v>
          </cell>
          <cell r="D4984">
            <v>0</v>
          </cell>
          <cell r="E4984">
            <v>0</v>
          </cell>
          <cell r="F4984">
            <v>0</v>
          </cell>
          <cell r="G4984">
            <v>0</v>
          </cell>
          <cell r="H4984">
            <v>0</v>
          </cell>
          <cell r="I4984">
            <v>0</v>
          </cell>
          <cell r="J4984">
            <v>0</v>
          </cell>
          <cell r="K4984">
            <v>0</v>
          </cell>
        </row>
        <row r="4985">
          <cell r="A4985" t="str">
            <v>ENGENHEIRO COELHO-SP</v>
          </cell>
          <cell r="B4985">
            <v>0</v>
          </cell>
          <cell r="C4985">
            <v>0</v>
          </cell>
          <cell r="D4985">
            <v>0</v>
          </cell>
          <cell r="E4985">
            <v>0</v>
          </cell>
          <cell r="F4985">
            <v>0</v>
          </cell>
          <cell r="G4985">
            <v>0</v>
          </cell>
          <cell r="H4985">
            <v>0</v>
          </cell>
          <cell r="I4985">
            <v>0</v>
          </cell>
          <cell r="J4985">
            <v>0</v>
          </cell>
          <cell r="K4985">
            <v>0</v>
          </cell>
        </row>
        <row r="4986">
          <cell r="A4986" t="str">
            <v>ESPIRITO SANTO DO PINHAL-SP</v>
          </cell>
          <cell r="B4986">
            <v>0</v>
          </cell>
          <cell r="C4986">
            <v>0</v>
          </cell>
          <cell r="D4986">
            <v>0</v>
          </cell>
          <cell r="E4986">
            <v>0</v>
          </cell>
          <cell r="F4986">
            <v>0</v>
          </cell>
          <cell r="G4986">
            <v>0</v>
          </cell>
          <cell r="H4986">
            <v>0</v>
          </cell>
          <cell r="I4986">
            <v>0</v>
          </cell>
          <cell r="J4986">
            <v>0</v>
          </cell>
          <cell r="K4986">
            <v>0</v>
          </cell>
        </row>
        <row r="4987">
          <cell r="A4987" t="str">
            <v>ESPIRITO SANTO DO TURVO-SP</v>
          </cell>
          <cell r="B4987">
            <v>0</v>
          </cell>
          <cell r="C4987">
            <v>0</v>
          </cell>
          <cell r="D4987">
            <v>0</v>
          </cell>
          <cell r="E4987">
            <v>0</v>
          </cell>
          <cell r="F4987">
            <v>0</v>
          </cell>
          <cell r="G4987">
            <v>0</v>
          </cell>
          <cell r="H4987">
            <v>0</v>
          </cell>
          <cell r="I4987">
            <v>0</v>
          </cell>
          <cell r="J4987">
            <v>0</v>
          </cell>
          <cell r="K4987">
            <v>0</v>
          </cell>
        </row>
        <row r="4988">
          <cell r="A4988" t="str">
            <v>ESTIVA GERBI-SP</v>
          </cell>
          <cell r="B4988">
            <v>0</v>
          </cell>
          <cell r="C4988">
            <v>0</v>
          </cell>
          <cell r="D4988">
            <v>0</v>
          </cell>
          <cell r="E4988">
            <v>0</v>
          </cell>
          <cell r="F4988">
            <v>0</v>
          </cell>
          <cell r="G4988">
            <v>0</v>
          </cell>
          <cell r="H4988">
            <v>0</v>
          </cell>
          <cell r="I4988">
            <v>0</v>
          </cell>
          <cell r="J4988">
            <v>0</v>
          </cell>
          <cell r="K4988">
            <v>0</v>
          </cell>
        </row>
        <row r="4989">
          <cell r="A4989" t="str">
            <v>ESTRELA DO NORTE-SP</v>
          </cell>
          <cell r="B4989">
            <v>0</v>
          </cell>
          <cell r="C4989">
            <v>0</v>
          </cell>
          <cell r="D4989">
            <v>0</v>
          </cell>
          <cell r="E4989">
            <v>0</v>
          </cell>
          <cell r="F4989">
            <v>0</v>
          </cell>
          <cell r="G4989">
            <v>0</v>
          </cell>
          <cell r="H4989">
            <v>0</v>
          </cell>
          <cell r="I4989">
            <v>0</v>
          </cell>
          <cell r="J4989">
            <v>0</v>
          </cell>
          <cell r="K4989">
            <v>0</v>
          </cell>
        </row>
        <row r="4990">
          <cell r="A4990" t="str">
            <v>ESTRELA D'OESTE-SP</v>
          </cell>
          <cell r="B4990">
            <v>0</v>
          </cell>
          <cell r="C4990">
            <v>0</v>
          </cell>
          <cell r="D4990">
            <v>0</v>
          </cell>
          <cell r="E4990">
            <v>0</v>
          </cell>
          <cell r="F4990">
            <v>0</v>
          </cell>
          <cell r="G4990">
            <v>0</v>
          </cell>
          <cell r="H4990">
            <v>0</v>
          </cell>
          <cell r="I4990">
            <v>0</v>
          </cell>
          <cell r="J4990">
            <v>0</v>
          </cell>
          <cell r="K4990">
            <v>0</v>
          </cell>
        </row>
        <row r="4991">
          <cell r="A4991" t="str">
            <v>EUCLIDES DA CUNHA PAULISTA-SP</v>
          </cell>
          <cell r="B4991">
            <v>0</v>
          </cell>
          <cell r="C4991">
            <v>0</v>
          </cell>
          <cell r="D4991">
            <v>0</v>
          </cell>
          <cell r="E4991">
            <v>0</v>
          </cell>
          <cell r="F4991">
            <v>0</v>
          </cell>
          <cell r="G4991">
            <v>0</v>
          </cell>
          <cell r="H4991">
            <v>0</v>
          </cell>
          <cell r="I4991">
            <v>0</v>
          </cell>
          <cell r="J4991">
            <v>0</v>
          </cell>
          <cell r="K4991">
            <v>0</v>
          </cell>
        </row>
        <row r="4992">
          <cell r="A4992" t="str">
            <v>FARTURA-SP</v>
          </cell>
          <cell r="B4992">
            <v>0</v>
          </cell>
          <cell r="C4992">
            <v>0</v>
          </cell>
          <cell r="D4992">
            <v>0</v>
          </cell>
          <cell r="E4992">
            <v>0</v>
          </cell>
          <cell r="F4992">
            <v>0</v>
          </cell>
          <cell r="G4992">
            <v>0</v>
          </cell>
          <cell r="H4992">
            <v>0</v>
          </cell>
          <cell r="I4992">
            <v>0</v>
          </cell>
          <cell r="J4992">
            <v>0</v>
          </cell>
          <cell r="K4992">
            <v>0</v>
          </cell>
        </row>
        <row r="4993">
          <cell r="A4993" t="str">
            <v>FERNANDO PRESTES-SP</v>
          </cell>
          <cell r="B4993">
            <v>0</v>
          </cell>
          <cell r="C4993">
            <v>0</v>
          </cell>
          <cell r="D4993">
            <v>0</v>
          </cell>
          <cell r="E4993">
            <v>0</v>
          </cell>
          <cell r="F4993">
            <v>0</v>
          </cell>
          <cell r="G4993">
            <v>0</v>
          </cell>
          <cell r="H4993">
            <v>0</v>
          </cell>
          <cell r="I4993">
            <v>0</v>
          </cell>
          <cell r="J4993">
            <v>0</v>
          </cell>
          <cell r="K4993">
            <v>0</v>
          </cell>
        </row>
        <row r="4994">
          <cell r="A4994" t="str">
            <v>FERNANDOPOLIS-SP</v>
          </cell>
          <cell r="B4994">
            <v>0</v>
          </cell>
          <cell r="C4994">
            <v>0</v>
          </cell>
          <cell r="D4994">
            <v>0</v>
          </cell>
          <cell r="E4994">
            <v>0</v>
          </cell>
          <cell r="F4994">
            <v>0</v>
          </cell>
          <cell r="G4994">
            <v>0</v>
          </cell>
          <cell r="H4994">
            <v>0</v>
          </cell>
          <cell r="I4994">
            <v>0</v>
          </cell>
          <cell r="J4994">
            <v>0</v>
          </cell>
          <cell r="K4994">
            <v>0</v>
          </cell>
        </row>
        <row r="4995">
          <cell r="A4995" t="str">
            <v>FERNAO-SP</v>
          </cell>
          <cell r="B4995">
            <v>0</v>
          </cell>
          <cell r="C4995">
            <v>0</v>
          </cell>
          <cell r="D4995">
            <v>0</v>
          </cell>
          <cell r="E4995">
            <v>0</v>
          </cell>
          <cell r="F4995">
            <v>0</v>
          </cell>
          <cell r="G4995">
            <v>0</v>
          </cell>
          <cell r="H4995">
            <v>0</v>
          </cell>
          <cell r="I4995">
            <v>0</v>
          </cell>
          <cell r="J4995">
            <v>0</v>
          </cell>
          <cell r="K4995">
            <v>0</v>
          </cell>
        </row>
        <row r="4996">
          <cell r="A4996" t="str">
            <v>FERRAZ DE VASCONCELOS-SP</v>
          </cell>
          <cell r="B4996">
            <v>0</v>
          </cell>
          <cell r="C4996">
            <v>18755.73</v>
          </cell>
          <cell r="D4996">
            <v>99209.71</v>
          </cell>
          <cell r="E4996">
            <v>11264.87</v>
          </cell>
          <cell r="F4996">
            <v>129230.31</v>
          </cell>
          <cell r="G4996">
            <v>0</v>
          </cell>
          <cell r="H4996">
            <v>0</v>
          </cell>
          <cell r="I4996">
            <v>0</v>
          </cell>
          <cell r="J4996">
            <v>0</v>
          </cell>
          <cell r="K4996">
            <v>0</v>
          </cell>
        </row>
        <row r="4997">
          <cell r="A4997" t="str">
            <v>FLORA RICA-SP</v>
          </cell>
          <cell r="B4997">
            <v>0</v>
          </cell>
          <cell r="C4997">
            <v>0</v>
          </cell>
          <cell r="D4997">
            <v>0</v>
          </cell>
          <cell r="E4997">
            <v>0</v>
          </cell>
          <cell r="F4997">
            <v>0</v>
          </cell>
          <cell r="G4997">
            <v>0</v>
          </cell>
          <cell r="H4997">
            <v>0</v>
          </cell>
          <cell r="I4997">
            <v>0</v>
          </cell>
          <cell r="J4997">
            <v>0</v>
          </cell>
          <cell r="K4997">
            <v>0</v>
          </cell>
        </row>
        <row r="4998">
          <cell r="A4998" t="str">
            <v>FLOREAL-SP</v>
          </cell>
          <cell r="B4998">
            <v>0</v>
          </cell>
          <cell r="C4998">
            <v>0</v>
          </cell>
          <cell r="D4998">
            <v>0</v>
          </cell>
          <cell r="E4998">
            <v>0</v>
          </cell>
          <cell r="F4998">
            <v>0</v>
          </cell>
          <cell r="G4998">
            <v>0</v>
          </cell>
          <cell r="H4998">
            <v>0</v>
          </cell>
          <cell r="I4998">
            <v>0</v>
          </cell>
          <cell r="J4998">
            <v>0</v>
          </cell>
          <cell r="K4998">
            <v>0</v>
          </cell>
        </row>
        <row r="4999">
          <cell r="A4999" t="str">
            <v>FLORIDA PAULISTA-SP</v>
          </cell>
          <cell r="B4999">
            <v>0</v>
          </cell>
          <cell r="C4999">
            <v>0</v>
          </cell>
          <cell r="D4999">
            <v>0</v>
          </cell>
          <cell r="E4999">
            <v>0</v>
          </cell>
          <cell r="F4999">
            <v>0</v>
          </cell>
          <cell r="G4999">
            <v>0</v>
          </cell>
          <cell r="H4999">
            <v>0</v>
          </cell>
          <cell r="I4999">
            <v>0</v>
          </cell>
          <cell r="J4999">
            <v>0</v>
          </cell>
          <cell r="K4999">
            <v>0</v>
          </cell>
        </row>
        <row r="5000">
          <cell r="A5000" t="str">
            <v>FLORINIA-SP</v>
          </cell>
          <cell r="B5000">
            <v>0</v>
          </cell>
          <cell r="C5000">
            <v>0</v>
          </cell>
          <cell r="D5000">
            <v>0</v>
          </cell>
          <cell r="E5000">
            <v>0</v>
          </cell>
          <cell r="F5000">
            <v>0</v>
          </cell>
          <cell r="G5000">
            <v>0</v>
          </cell>
          <cell r="H5000">
            <v>0</v>
          </cell>
          <cell r="I5000">
            <v>0</v>
          </cell>
          <cell r="J5000">
            <v>0</v>
          </cell>
          <cell r="K5000">
            <v>0</v>
          </cell>
        </row>
        <row r="5001">
          <cell r="A5001" t="str">
            <v>FRANCA-SP</v>
          </cell>
          <cell r="B5001">
            <v>0</v>
          </cell>
          <cell r="C5001">
            <v>0</v>
          </cell>
          <cell r="D5001">
            <v>0</v>
          </cell>
          <cell r="E5001">
            <v>0</v>
          </cell>
          <cell r="F5001">
            <v>0</v>
          </cell>
          <cell r="G5001">
            <v>0</v>
          </cell>
          <cell r="H5001">
            <v>0</v>
          </cell>
          <cell r="I5001">
            <v>0</v>
          </cell>
          <cell r="J5001">
            <v>0</v>
          </cell>
          <cell r="K5001">
            <v>0</v>
          </cell>
        </row>
        <row r="5002">
          <cell r="A5002" t="str">
            <v>FRANCISCO MORATO-SP</v>
          </cell>
          <cell r="B5002">
            <v>0</v>
          </cell>
          <cell r="C5002">
            <v>18755.73</v>
          </cell>
          <cell r="D5002">
            <v>99209.71</v>
          </cell>
          <cell r="E5002">
            <v>11264.87</v>
          </cell>
          <cell r="F5002">
            <v>129230.31</v>
          </cell>
          <cell r="G5002">
            <v>0</v>
          </cell>
          <cell r="H5002">
            <v>0</v>
          </cell>
          <cell r="I5002">
            <v>0</v>
          </cell>
          <cell r="J5002">
            <v>0</v>
          </cell>
          <cell r="K5002">
            <v>0</v>
          </cell>
        </row>
        <row r="5003">
          <cell r="A5003" t="str">
            <v>FRANCO DA ROCHA-SP</v>
          </cell>
          <cell r="B5003">
            <v>0</v>
          </cell>
          <cell r="C5003">
            <v>18286.84</v>
          </cell>
          <cell r="D5003">
            <v>96729.47</v>
          </cell>
          <cell r="E5003">
            <v>10983.25</v>
          </cell>
          <cell r="F5003">
            <v>125999.56</v>
          </cell>
          <cell r="G5003">
            <v>0</v>
          </cell>
          <cell r="H5003">
            <v>0</v>
          </cell>
          <cell r="I5003">
            <v>0</v>
          </cell>
          <cell r="J5003">
            <v>0</v>
          </cell>
          <cell r="K5003">
            <v>0</v>
          </cell>
        </row>
        <row r="5004">
          <cell r="A5004" t="str">
            <v>GABRIEL MONTEIRO-SP</v>
          </cell>
          <cell r="B5004">
            <v>0</v>
          </cell>
          <cell r="C5004">
            <v>0</v>
          </cell>
          <cell r="D5004">
            <v>0</v>
          </cell>
          <cell r="E5004">
            <v>0</v>
          </cell>
          <cell r="F5004">
            <v>0</v>
          </cell>
          <cell r="G5004">
            <v>0</v>
          </cell>
          <cell r="H5004">
            <v>0</v>
          </cell>
          <cell r="I5004">
            <v>0</v>
          </cell>
          <cell r="J5004">
            <v>0</v>
          </cell>
          <cell r="K5004">
            <v>0</v>
          </cell>
        </row>
        <row r="5005">
          <cell r="A5005" t="str">
            <v>GALIA-SP</v>
          </cell>
          <cell r="B5005">
            <v>0</v>
          </cell>
          <cell r="C5005">
            <v>0</v>
          </cell>
          <cell r="D5005">
            <v>0</v>
          </cell>
          <cell r="E5005">
            <v>0</v>
          </cell>
          <cell r="F5005">
            <v>0</v>
          </cell>
          <cell r="G5005">
            <v>0</v>
          </cell>
          <cell r="H5005">
            <v>0</v>
          </cell>
          <cell r="I5005">
            <v>0</v>
          </cell>
          <cell r="J5005">
            <v>0</v>
          </cell>
          <cell r="K5005">
            <v>0</v>
          </cell>
        </row>
        <row r="5006">
          <cell r="A5006" t="str">
            <v>GARCA-SP</v>
          </cell>
          <cell r="B5006">
            <v>0</v>
          </cell>
          <cell r="C5006">
            <v>0</v>
          </cell>
          <cell r="D5006">
            <v>0</v>
          </cell>
          <cell r="E5006">
            <v>0</v>
          </cell>
          <cell r="F5006">
            <v>0</v>
          </cell>
          <cell r="G5006">
            <v>0</v>
          </cell>
          <cell r="H5006">
            <v>0</v>
          </cell>
          <cell r="I5006">
            <v>0</v>
          </cell>
          <cell r="J5006">
            <v>0</v>
          </cell>
          <cell r="K5006">
            <v>0</v>
          </cell>
        </row>
        <row r="5007">
          <cell r="A5007" t="str">
            <v>GASTAO VIDIGAL-SP</v>
          </cell>
          <cell r="B5007">
            <v>0</v>
          </cell>
          <cell r="C5007">
            <v>0</v>
          </cell>
          <cell r="D5007">
            <v>0</v>
          </cell>
          <cell r="E5007">
            <v>0</v>
          </cell>
          <cell r="F5007">
            <v>0</v>
          </cell>
          <cell r="G5007">
            <v>0</v>
          </cell>
          <cell r="H5007">
            <v>0</v>
          </cell>
          <cell r="I5007">
            <v>0</v>
          </cell>
          <cell r="J5007">
            <v>0</v>
          </cell>
          <cell r="K5007">
            <v>0</v>
          </cell>
        </row>
        <row r="5008">
          <cell r="A5008" t="str">
            <v>GAVIAO PEIXOTO-SP</v>
          </cell>
          <cell r="B5008">
            <v>0</v>
          </cell>
          <cell r="C5008">
            <v>0</v>
          </cell>
          <cell r="D5008">
            <v>0</v>
          </cell>
          <cell r="E5008">
            <v>0</v>
          </cell>
          <cell r="F5008">
            <v>0</v>
          </cell>
          <cell r="G5008">
            <v>0</v>
          </cell>
          <cell r="H5008">
            <v>0</v>
          </cell>
          <cell r="I5008">
            <v>0</v>
          </cell>
          <cell r="J5008">
            <v>0</v>
          </cell>
          <cell r="K5008">
            <v>0</v>
          </cell>
        </row>
        <row r="5009">
          <cell r="A5009" t="str">
            <v>GENERAL SALGADO-SP</v>
          </cell>
          <cell r="B5009">
            <v>0</v>
          </cell>
          <cell r="C5009">
            <v>0</v>
          </cell>
          <cell r="D5009">
            <v>0</v>
          </cell>
          <cell r="E5009">
            <v>0</v>
          </cell>
          <cell r="F5009">
            <v>0</v>
          </cell>
          <cell r="G5009">
            <v>0</v>
          </cell>
          <cell r="H5009">
            <v>0</v>
          </cell>
          <cell r="I5009">
            <v>0</v>
          </cell>
          <cell r="J5009">
            <v>0</v>
          </cell>
          <cell r="K5009">
            <v>0</v>
          </cell>
        </row>
        <row r="5010">
          <cell r="A5010" t="str">
            <v>GETULINA-SP</v>
          </cell>
          <cell r="B5010">
            <v>0</v>
          </cell>
          <cell r="C5010">
            <v>0</v>
          </cell>
          <cell r="D5010">
            <v>0</v>
          </cell>
          <cell r="E5010">
            <v>0</v>
          </cell>
          <cell r="F5010">
            <v>0</v>
          </cell>
          <cell r="G5010">
            <v>0</v>
          </cell>
          <cell r="H5010">
            <v>0</v>
          </cell>
          <cell r="I5010">
            <v>0</v>
          </cell>
          <cell r="J5010">
            <v>0</v>
          </cell>
          <cell r="K5010">
            <v>0</v>
          </cell>
        </row>
        <row r="5011">
          <cell r="A5011" t="str">
            <v>GLICERIO-SP</v>
          </cell>
          <cell r="B5011">
            <v>0</v>
          </cell>
          <cell r="C5011">
            <v>0</v>
          </cell>
          <cell r="D5011">
            <v>0</v>
          </cell>
          <cell r="E5011">
            <v>0</v>
          </cell>
          <cell r="F5011">
            <v>0</v>
          </cell>
          <cell r="G5011">
            <v>0</v>
          </cell>
          <cell r="H5011">
            <v>0</v>
          </cell>
          <cell r="I5011">
            <v>0</v>
          </cell>
          <cell r="J5011">
            <v>0</v>
          </cell>
          <cell r="K5011">
            <v>0</v>
          </cell>
        </row>
        <row r="5012">
          <cell r="A5012" t="str">
            <v>GUAICARA-SP</v>
          </cell>
          <cell r="B5012">
            <v>0</v>
          </cell>
          <cell r="C5012">
            <v>0</v>
          </cell>
          <cell r="D5012">
            <v>0</v>
          </cell>
          <cell r="E5012">
            <v>0</v>
          </cell>
          <cell r="F5012">
            <v>0</v>
          </cell>
          <cell r="G5012">
            <v>0</v>
          </cell>
          <cell r="H5012">
            <v>0</v>
          </cell>
          <cell r="I5012">
            <v>0</v>
          </cell>
          <cell r="J5012">
            <v>0</v>
          </cell>
          <cell r="K5012">
            <v>0</v>
          </cell>
        </row>
        <row r="5013">
          <cell r="A5013" t="str">
            <v>GUAIMBE-SP</v>
          </cell>
          <cell r="B5013">
            <v>0</v>
          </cell>
          <cell r="C5013">
            <v>0</v>
          </cell>
          <cell r="D5013">
            <v>0</v>
          </cell>
          <cell r="E5013">
            <v>0</v>
          </cell>
          <cell r="F5013">
            <v>0</v>
          </cell>
          <cell r="G5013">
            <v>0</v>
          </cell>
          <cell r="H5013">
            <v>0</v>
          </cell>
          <cell r="I5013">
            <v>0</v>
          </cell>
          <cell r="J5013">
            <v>0</v>
          </cell>
          <cell r="K5013">
            <v>0</v>
          </cell>
        </row>
        <row r="5014">
          <cell r="A5014" t="str">
            <v>GUAIRA-SP</v>
          </cell>
          <cell r="B5014">
            <v>0</v>
          </cell>
          <cell r="C5014">
            <v>0</v>
          </cell>
          <cell r="D5014">
            <v>0</v>
          </cell>
          <cell r="E5014">
            <v>0</v>
          </cell>
          <cell r="F5014">
            <v>0</v>
          </cell>
          <cell r="G5014">
            <v>0</v>
          </cell>
          <cell r="H5014">
            <v>0</v>
          </cell>
          <cell r="I5014">
            <v>0</v>
          </cell>
          <cell r="J5014">
            <v>0</v>
          </cell>
          <cell r="K5014">
            <v>0</v>
          </cell>
        </row>
        <row r="5015">
          <cell r="A5015" t="str">
            <v>GUAPIACU-SP</v>
          </cell>
          <cell r="B5015">
            <v>0</v>
          </cell>
          <cell r="C5015">
            <v>0</v>
          </cell>
          <cell r="D5015">
            <v>0</v>
          </cell>
          <cell r="E5015">
            <v>0</v>
          </cell>
          <cell r="F5015">
            <v>0</v>
          </cell>
          <cell r="G5015">
            <v>0</v>
          </cell>
          <cell r="H5015">
            <v>0</v>
          </cell>
          <cell r="I5015">
            <v>0</v>
          </cell>
          <cell r="J5015">
            <v>0</v>
          </cell>
          <cell r="K5015">
            <v>0</v>
          </cell>
        </row>
        <row r="5016">
          <cell r="A5016" t="str">
            <v>GUAPIARA-SP</v>
          </cell>
          <cell r="B5016">
            <v>0</v>
          </cell>
          <cell r="C5016">
            <v>0</v>
          </cell>
          <cell r="D5016">
            <v>0</v>
          </cell>
          <cell r="E5016">
            <v>0</v>
          </cell>
          <cell r="F5016">
            <v>0</v>
          </cell>
          <cell r="G5016">
            <v>0</v>
          </cell>
          <cell r="H5016">
            <v>0</v>
          </cell>
          <cell r="I5016">
            <v>0</v>
          </cell>
          <cell r="J5016">
            <v>0</v>
          </cell>
          <cell r="K5016">
            <v>0</v>
          </cell>
        </row>
        <row r="5017">
          <cell r="A5017" t="str">
            <v>GUARACAI-SP</v>
          </cell>
          <cell r="B5017">
            <v>0</v>
          </cell>
          <cell r="C5017">
            <v>0</v>
          </cell>
          <cell r="D5017">
            <v>0</v>
          </cell>
          <cell r="E5017">
            <v>0</v>
          </cell>
          <cell r="F5017">
            <v>0</v>
          </cell>
          <cell r="G5017">
            <v>0</v>
          </cell>
          <cell r="H5017">
            <v>0</v>
          </cell>
          <cell r="I5017">
            <v>0</v>
          </cell>
          <cell r="J5017">
            <v>0</v>
          </cell>
          <cell r="K5017">
            <v>0</v>
          </cell>
        </row>
        <row r="5018">
          <cell r="A5018" t="str">
            <v>GUARACI-SP</v>
          </cell>
          <cell r="B5018">
            <v>0</v>
          </cell>
          <cell r="C5018">
            <v>0</v>
          </cell>
          <cell r="D5018">
            <v>0</v>
          </cell>
          <cell r="E5018">
            <v>0</v>
          </cell>
          <cell r="F5018">
            <v>0</v>
          </cell>
          <cell r="G5018">
            <v>0</v>
          </cell>
          <cell r="H5018">
            <v>0</v>
          </cell>
          <cell r="I5018">
            <v>0</v>
          </cell>
          <cell r="J5018">
            <v>0</v>
          </cell>
          <cell r="K5018">
            <v>0</v>
          </cell>
        </row>
        <row r="5019">
          <cell r="A5019" t="str">
            <v>GUARANI D'OESTE-SP</v>
          </cell>
          <cell r="B5019">
            <v>0</v>
          </cell>
          <cell r="C5019">
            <v>0</v>
          </cell>
          <cell r="D5019">
            <v>0</v>
          </cell>
          <cell r="E5019">
            <v>0</v>
          </cell>
          <cell r="F5019">
            <v>0</v>
          </cell>
          <cell r="G5019">
            <v>0</v>
          </cell>
          <cell r="H5019">
            <v>0</v>
          </cell>
          <cell r="I5019">
            <v>0</v>
          </cell>
          <cell r="J5019">
            <v>0</v>
          </cell>
          <cell r="K5019">
            <v>0</v>
          </cell>
        </row>
        <row r="5020">
          <cell r="A5020" t="str">
            <v>GUARANTA-SP</v>
          </cell>
          <cell r="B5020">
            <v>0</v>
          </cell>
          <cell r="C5020">
            <v>0</v>
          </cell>
          <cell r="D5020">
            <v>0</v>
          </cell>
          <cell r="E5020">
            <v>0</v>
          </cell>
          <cell r="F5020">
            <v>0</v>
          </cell>
          <cell r="G5020">
            <v>0</v>
          </cell>
          <cell r="H5020">
            <v>0</v>
          </cell>
          <cell r="I5020">
            <v>0</v>
          </cell>
          <cell r="J5020">
            <v>0</v>
          </cell>
          <cell r="K5020">
            <v>0</v>
          </cell>
        </row>
        <row r="5021">
          <cell r="A5021" t="str">
            <v>GUARARAPES-SP</v>
          </cell>
          <cell r="B5021">
            <v>0</v>
          </cell>
          <cell r="C5021">
            <v>0</v>
          </cell>
          <cell r="D5021">
            <v>0</v>
          </cell>
          <cell r="E5021">
            <v>0</v>
          </cell>
          <cell r="F5021">
            <v>0</v>
          </cell>
          <cell r="G5021">
            <v>0</v>
          </cell>
          <cell r="H5021">
            <v>0</v>
          </cell>
          <cell r="I5021">
            <v>0</v>
          </cell>
          <cell r="J5021">
            <v>0</v>
          </cell>
          <cell r="K5021">
            <v>0</v>
          </cell>
        </row>
        <row r="5022">
          <cell r="A5022" t="str">
            <v>GUARAREMA-SP</v>
          </cell>
          <cell r="B5022">
            <v>44697.79</v>
          </cell>
          <cell r="C5022">
            <v>253551.31</v>
          </cell>
          <cell r="D5022">
            <v>403255.38</v>
          </cell>
          <cell r="E5022">
            <v>49632.94</v>
          </cell>
          <cell r="F5022">
            <v>751137.42</v>
          </cell>
          <cell r="G5022">
            <v>0</v>
          </cell>
          <cell r="H5022">
            <v>2170114.75</v>
          </cell>
          <cell r="I5022">
            <v>3100780.41</v>
          </cell>
          <cell r="J5022">
            <v>384531.94</v>
          </cell>
          <cell r="K5022">
            <v>5655427.0999999996</v>
          </cell>
        </row>
        <row r="5023">
          <cell r="A5023" t="str">
            <v>GUARA-SP</v>
          </cell>
          <cell r="B5023">
            <v>0</v>
          </cell>
          <cell r="C5023">
            <v>0</v>
          </cell>
          <cell r="D5023">
            <v>0</v>
          </cell>
          <cell r="E5023">
            <v>0</v>
          </cell>
          <cell r="F5023">
            <v>0</v>
          </cell>
          <cell r="G5023">
            <v>0</v>
          </cell>
          <cell r="H5023">
            <v>0</v>
          </cell>
          <cell r="I5023">
            <v>0</v>
          </cell>
          <cell r="J5023">
            <v>0</v>
          </cell>
          <cell r="K5023">
            <v>0</v>
          </cell>
        </row>
        <row r="5024">
          <cell r="A5024" t="str">
            <v>GUARATINGUETA-SP</v>
          </cell>
          <cell r="B5024">
            <v>0</v>
          </cell>
          <cell r="C5024">
            <v>17817.95</v>
          </cell>
          <cell r="D5024">
            <v>94249.22</v>
          </cell>
          <cell r="E5024">
            <v>10701.63</v>
          </cell>
          <cell r="F5024">
            <v>122768.8</v>
          </cell>
          <cell r="G5024">
            <v>0</v>
          </cell>
          <cell r="H5024">
            <v>0</v>
          </cell>
          <cell r="I5024">
            <v>0</v>
          </cell>
          <cell r="J5024">
            <v>0</v>
          </cell>
          <cell r="K5024">
            <v>0</v>
          </cell>
        </row>
        <row r="5025">
          <cell r="A5025" t="str">
            <v>GUAREI-SP</v>
          </cell>
          <cell r="B5025">
            <v>0</v>
          </cell>
          <cell r="C5025">
            <v>0</v>
          </cell>
          <cell r="D5025">
            <v>0</v>
          </cell>
          <cell r="E5025">
            <v>0</v>
          </cell>
          <cell r="F5025">
            <v>0</v>
          </cell>
          <cell r="G5025">
            <v>0</v>
          </cell>
          <cell r="H5025">
            <v>0</v>
          </cell>
          <cell r="I5025">
            <v>0</v>
          </cell>
          <cell r="J5025">
            <v>0</v>
          </cell>
          <cell r="K5025">
            <v>0</v>
          </cell>
        </row>
        <row r="5026">
          <cell r="A5026" t="str">
            <v>GUARIBA-SP</v>
          </cell>
          <cell r="B5026">
            <v>0</v>
          </cell>
          <cell r="C5026">
            <v>0</v>
          </cell>
          <cell r="D5026">
            <v>0</v>
          </cell>
          <cell r="E5026">
            <v>0</v>
          </cell>
          <cell r="F5026">
            <v>0</v>
          </cell>
          <cell r="G5026">
            <v>0</v>
          </cell>
          <cell r="H5026">
            <v>0</v>
          </cell>
          <cell r="I5026">
            <v>0</v>
          </cell>
          <cell r="J5026">
            <v>0</v>
          </cell>
          <cell r="K5026">
            <v>0</v>
          </cell>
        </row>
        <row r="5027">
          <cell r="A5027" t="str">
            <v>GUARUJA-SP</v>
          </cell>
          <cell r="B5027">
            <v>0</v>
          </cell>
          <cell r="C5027">
            <v>18755.73</v>
          </cell>
          <cell r="D5027">
            <v>99209.71</v>
          </cell>
          <cell r="E5027">
            <v>11264.87</v>
          </cell>
          <cell r="F5027">
            <v>129230.31</v>
          </cell>
          <cell r="G5027">
            <v>0</v>
          </cell>
          <cell r="H5027">
            <v>0</v>
          </cell>
          <cell r="I5027">
            <v>0</v>
          </cell>
          <cell r="J5027">
            <v>0</v>
          </cell>
          <cell r="K5027">
            <v>0</v>
          </cell>
        </row>
        <row r="5028">
          <cell r="A5028" t="str">
            <v>GUARULHOS-SP</v>
          </cell>
          <cell r="B5028">
            <v>0</v>
          </cell>
          <cell r="C5028">
            <v>18755.73</v>
          </cell>
          <cell r="D5028">
            <v>99209.71</v>
          </cell>
          <cell r="E5028">
            <v>11264.87</v>
          </cell>
          <cell r="F5028">
            <v>129230.31</v>
          </cell>
          <cell r="G5028">
            <v>0</v>
          </cell>
          <cell r="H5028">
            <v>0</v>
          </cell>
          <cell r="I5028">
            <v>0</v>
          </cell>
          <cell r="J5028">
            <v>0</v>
          </cell>
          <cell r="K5028">
            <v>0</v>
          </cell>
        </row>
        <row r="5029">
          <cell r="A5029" t="str">
            <v>GUATAPARA-SP</v>
          </cell>
          <cell r="B5029">
            <v>0</v>
          </cell>
          <cell r="C5029">
            <v>0</v>
          </cell>
          <cell r="D5029">
            <v>0</v>
          </cell>
          <cell r="E5029">
            <v>0</v>
          </cell>
          <cell r="F5029">
            <v>0</v>
          </cell>
          <cell r="G5029">
            <v>0</v>
          </cell>
          <cell r="H5029">
            <v>0</v>
          </cell>
          <cell r="I5029">
            <v>0</v>
          </cell>
          <cell r="J5029">
            <v>0</v>
          </cell>
          <cell r="K5029">
            <v>0</v>
          </cell>
        </row>
        <row r="5030">
          <cell r="A5030" t="str">
            <v>GUZOLANDIA-SP</v>
          </cell>
          <cell r="B5030">
            <v>0</v>
          </cell>
          <cell r="C5030">
            <v>0</v>
          </cell>
          <cell r="D5030">
            <v>0</v>
          </cell>
          <cell r="E5030">
            <v>0</v>
          </cell>
          <cell r="F5030">
            <v>0</v>
          </cell>
          <cell r="G5030">
            <v>0</v>
          </cell>
          <cell r="H5030">
            <v>0</v>
          </cell>
          <cell r="I5030">
            <v>0</v>
          </cell>
          <cell r="J5030">
            <v>0</v>
          </cell>
          <cell r="K5030">
            <v>0</v>
          </cell>
        </row>
        <row r="5031">
          <cell r="A5031" t="str">
            <v>HERCULANDIA-SP</v>
          </cell>
          <cell r="B5031">
            <v>0</v>
          </cell>
          <cell r="C5031">
            <v>0</v>
          </cell>
          <cell r="D5031">
            <v>0</v>
          </cell>
          <cell r="E5031">
            <v>0</v>
          </cell>
          <cell r="F5031">
            <v>0</v>
          </cell>
          <cell r="G5031">
            <v>0</v>
          </cell>
          <cell r="H5031">
            <v>0</v>
          </cell>
          <cell r="I5031">
            <v>0</v>
          </cell>
          <cell r="J5031">
            <v>0</v>
          </cell>
          <cell r="K5031">
            <v>0</v>
          </cell>
        </row>
        <row r="5032">
          <cell r="A5032" t="str">
            <v>HOLAMBRA-SP</v>
          </cell>
          <cell r="B5032">
            <v>0</v>
          </cell>
          <cell r="C5032">
            <v>0</v>
          </cell>
          <cell r="D5032">
            <v>0</v>
          </cell>
          <cell r="E5032">
            <v>0</v>
          </cell>
          <cell r="F5032">
            <v>0</v>
          </cell>
          <cell r="G5032">
            <v>0</v>
          </cell>
          <cell r="H5032">
            <v>0</v>
          </cell>
          <cell r="I5032">
            <v>0</v>
          </cell>
          <cell r="J5032">
            <v>0</v>
          </cell>
          <cell r="K5032">
            <v>0</v>
          </cell>
        </row>
        <row r="5033">
          <cell r="A5033" t="str">
            <v>HORTOLANDIA-SP</v>
          </cell>
          <cell r="B5033">
            <v>0</v>
          </cell>
          <cell r="C5033">
            <v>0</v>
          </cell>
          <cell r="D5033">
            <v>0</v>
          </cell>
          <cell r="E5033">
            <v>0</v>
          </cell>
          <cell r="F5033">
            <v>0</v>
          </cell>
          <cell r="G5033">
            <v>0</v>
          </cell>
          <cell r="H5033">
            <v>0</v>
          </cell>
          <cell r="I5033">
            <v>0</v>
          </cell>
          <cell r="J5033">
            <v>0</v>
          </cell>
          <cell r="K5033">
            <v>0</v>
          </cell>
        </row>
        <row r="5034">
          <cell r="A5034" t="str">
            <v>IACANGA-SP</v>
          </cell>
          <cell r="B5034">
            <v>0</v>
          </cell>
          <cell r="C5034">
            <v>0</v>
          </cell>
          <cell r="D5034">
            <v>0</v>
          </cell>
          <cell r="E5034">
            <v>0</v>
          </cell>
          <cell r="F5034">
            <v>0</v>
          </cell>
          <cell r="G5034">
            <v>0</v>
          </cell>
          <cell r="H5034">
            <v>0</v>
          </cell>
          <cell r="I5034">
            <v>0</v>
          </cell>
          <cell r="J5034">
            <v>0</v>
          </cell>
          <cell r="K5034">
            <v>0</v>
          </cell>
        </row>
        <row r="5035">
          <cell r="A5035" t="str">
            <v>IACRI-SP</v>
          </cell>
          <cell r="B5035">
            <v>0</v>
          </cell>
          <cell r="C5035">
            <v>0</v>
          </cell>
          <cell r="D5035">
            <v>0</v>
          </cell>
          <cell r="E5035">
            <v>0</v>
          </cell>
          <cell r="F5035">
            <v>0</v>
          </cell>
          <cell r="G5035">
            <v>0</v>
          </cell>
          <cell r="H5035">
            <v>0</v>
          </cell>
          <cell r="I5035">
            <v>0</v>
          </cell>
          <cell r="J5035">
            <v>0</v>
          </cell>
          <cell r="K5035">
            <v>0</v>
          </cell>
        </row>
        <row r="5036">
          <cell r="A5036" t="str">
            <v>IARAS-SP</v>
          </cell>
          <cell r="B5036">
            <v>0</v>
          </cell>
          <cell r="C5036">
            <v>0</v>
          </cell>
          <cell r="D5036">
            <v>0</v>
          </cell>
          <cell r="E5036">
            <v>0</v>
          </cell>
          <cell r="F5036">
            <v>0</v>
          </cell>
          <cell r="G5036">
            <v>0</v>
          </cell>
          <cell r="H5036">
            <v>0</v>
          </cell>
          <cell r="I5036">
            <v>0</v>
          </cell>
          <cell r="J5036">
            <v>0</v>
          </cell>
          <cell r="K5036">
            <v>0</v>
          </cell>
        </row>
        <row r="5037">
          <cell r="A5037" t="str">
            <v>IBATE-SP</v>
          </cell>
          <cell r="B5037">
            <v>0</v>
          </cell>
          <cell r="C5037">
            <v>0</v>
          </cell>
          <cell r="D5037">
            <v>0</v>
          </cell>
          <cell r="E5037">
            <v>0</v>
          </cell>
          <cell r="F5037">
            <v>0</v>
          </cell>
          <cell r="G5037">
            <v>0</v>
          </cell>
          <cell r="H5037">
            <v>0</v>
          </cell>
          <cell r="I5037">
            <v>0</v>
          </cell>
          <cell r="J5037">
            <v>0</v>
          </cell>
          <cell r="K5037">
            <v>0</v>
          </cell>
        </row>
        <row r="5038">
          <cell r="A5038" t="str">
            <v>IBIRAREMA-SP</v>
          </cell>
          <cell r="B5038">
            <v>0</v>
          </cell>
          <cell r="C5038">
            <v>0</v>
          </cell>
          <cell r="D5038">
            <v>0</v>
          </cell>
          <cell r="E5038">
            <v>0</v>
          </cell>
          <cell r="F5038">
            <v>0</v>
          </cell>
          <cell r="G5038">
            <v>0</v>
          </cell>
          <cell r="H5038">
            <v>0</v>
          </cell>
          <cell r="I5038">
            <v>0</v>
          </cell>
          <cell r="J5038">
            <v>0</v>
          </cell>
          <cell r="K5038">
            <v>0</v>
          </cell>
        </row>
        <row r="5039">
          <cell r="A5039" t="str">
            <v>IBIRA-SP</v>
          </cell>
          <cell r="B5039">
            <v>0</v>
          </cell>
          <cell r="C5039">
            <v>0</v>
          </cell>
          <cell r="D5039">
            <v>0</v>
          </cell>
          <cell r="E5039">
            <v>0</v>
          </cell>
          <cell r="F5039">
            <v>0</v>
          </cell>
          <cell r="G5039">
            <v>0</v>
          </cell>
          <cell r="H5039">
            <v>0</v>
          </cell>
          <cell r="I5039">
            <v>0</v>
          </cell>
          <cell r="J5039">
            <v>0</v>
          </cell>
          <cell r="K5039">
            <v>0</v>
          </cell>
        </row>
        <row r="5040">
          <cell r="A5040" t="str">
            <v>IBITINGA-SP</v>
          </cell>
          <cell r="B5040">
            <v>0</v>
          </cell>
          <cell r="C5040">
            <v>0</v>
          </cell>
          <cell r="D5040">
            <v>0</v>
          </cell>
          <cell r="E5040">
            <v>0</v>
          </cell>
          <cell r="F5040">
            <v>0</v>
          </cell>
          <cell r="G5040">
            <v>0</v>
          </cell>
          <cell r="H5040">
            <v>0</v>
          </cell>
          <cell r="I5040">
            <v>0</v>
          </cell>
          <cell r="J5040">
            <v>0</v>
          </cell>
          <cell r="K5040">
            <v>0</v>
          </cell>
        </row>
        <row r="5041">
          <cell r="A5041" t="str">
            <v>IBITIUVA-SP</v>
          </cell>
          <cell r="B5041">
            <v>0</v>
          </cell>
          <cell r="C5041">
            <v>0</v>
          </cell>
          <cell r="D5041">
            <v>0</v>
          </cell>
          <cell r="E5041">
            <v>0</v>
          </cell>
          <cell r="F5041">
            <v>0</v>
          </cell>
          <cell r="G5041">
            <v>0</v>
          </cell>
          <cell r="H5041">
            <v>0</v>
          </cell>
          <cell r="I5041">
            <v>0</v>
          </cell>
          <cell r="J5041">
            <v>0</v>
          </cell>
          <cell r="K5041">
            <v>0</v>
          </cell>
        </row>
        <row r="5042">
          <cell r="A5042" t="str">
            <v>IBIUNA-SP</v>
          </cell>
          <cell r="B5042">
            <v>0</v>
          </cell>
          <cell r="C5042">
            <v>0</v>
          </cell>
          <cell r="D5042">
            <v>0</v>
          </cell>
          <cell r="E5042">
            <v>0</v>
          </cell>
          <cell r="F5042">
            <v>0</v>
          </cell>
          <cell r="G5042">
            <v>0</v>
          </cell>
          <cell r="H5042">
            <v>0</v>
          </cell>
          <cell r="I5042">
            <v>0</v>
          </cell>
          <cell r="J5042">
            <v>0</v>
          </cell>
          <cell r="K5042">
            <v>0</v>
          </cell>
        </row>
        <row r="5043">
          <cell r="A5043" t="str">
            <v>ICEM-SP</v>
          </cell>
          <cell r="B5043">
            <v>0</v>
          </cell>
          <cell r="C5043">
            <v>0</v>
          </cell>
          <cell r="D5043">
            <v>0</v>
          </cell>
          <cell r="E5043">
            <v>0</v>
          </cell>
          <cell r="F5043">
            <v>0</v>
          </cell>
          <cell r="G5043">
            <v>0</v>
          </cell>
          <cell r="H5043">
            <v>0</v>
          </cell>
          <cell r="I5043">
            <v>0</v>
          </cell>
          <cell r="J5043">
            <v>0</v>
          </cell>
          <cell r="K5043">
            <v>0</v>
          </cell>
        </row>
        <row r="5044">
          <cell r="A5044" t="str">
            <v>IEPE-SP</v>
          </cell>
          <cell r="B5044">
            <v>0</v>
          </cell>
          <cell r="C5044">
            <v>0</v>
          </cell>
          <cell r="D5044">
            <v>0</v>
          </cell>
          <cell r="E5044">
            <v>0</v>
          </cell>
          <cell r="F5044">
            <v>0</v>
          </cell>
          <cell r="G5044">
            <v>0</v>
          </cell>
          <cell r="H5044">
            <v>0</v>
          </cell>
          <cell r="I5044">
            <v>0</v>
          </cell>
          <cell r="J5044">
            <v>0</v>
          </cell>
          <cell r="K5044">
            <v>0</v>
          </cell>
        </row>
        <row r="5045">
          <cell r="A5045" t="str">
            <v>IGARACU DO TIETE-SP</v>
          </cell>
          <cell r="B5045">
            <v>0</v>
          </cell>
          <cell r="C5045">
            <v>0</v>
          </cell>
          <cell r="D5045">
            <v>0</v>
          </cell>
          <cell r="E5045">
            <v>0</v>
          </cell>
          <cell r="F5045">
            <v>0</v>
          </cell>
          <cell r="G5045">
            <v>0</v>
          </cell>
          <cell r="H5045">
            <v>0</v>
          </cell>
          <cell r="I5045">
            <v>0</v>
          </cell>
          <cell r="J5045">
            <v>0</v>
          </cell>
          <cell r="K5045">
            <v>0</v>
          </cell>
        </row>
        <row r="5046">
          <cell r="A5046" t="str">
            <v>IGARAPAVA-SP</v>
          </cell>
          <cell r="B5046">
            <v>0</v>
          </cell>
          <cell r="C5046">
            <v>0</v>
          </cell>
          <cell r="D5046">
            <v>0</v>
          </cell>
          <cell r="E5046">
            <v>0</v>
          </cell>
          <cell r="F5046">
            <v>0</v>
          </cell>
          <cell r="G5046">
            <v>0</v>
          </cell>
          <cell r="H5046">
            <v>0</v>
          </cell>
          <cell r="I5046">
            <v>0</v>
          </cell>
          <cell r="J5046">
            <v>0</v>
          </cell>
          <cell r="K5046">
            <v>0</v>
          </cell>
        </row>
        <row r="5047">
          <cell r="A5047" t="str">
            <v>IGARATA-SP</v>
          </cell>
          <cell r="B5047">
            <v>0</v>
          </cell>
          <cell r="C5047">
            <v>9377.86</v>
          </cell>
          <cell r="D5047">
            <v>49604.85</v>
          </cell>
          <cell r="E5047">
            <v>5632.43</v>
          </cell>
          <cell r="F5047">
            <v>64615.14</v>
          </cell>
          <cell r="G5047">
            <v>0</v>
          </cell>
          <cell r="H5047">
            <v>0</v>
          </cell>
          <cell r="I5047">
            <v>0</v>
          </cell>
          <cell r="J5047">
            <v>0</v>
          </cell>
          <cell r="K5047">
            <v>0</v>
          </cell>
        </row>
        <row r="5048">
          <cell r="A5048" t="str">
            <v>IGUAPE-SP</v>
          </cell>
          <cell r="B5048">
            <v>0</v>
          </cell>
          <cell r="C5048">
            <v>243768.6</v>
          </cell>
          <cell r="D5048">
            <v>1289430.17</v>
          </cell>
          <cell r="E5048">
            <v>146409.75</v>
          </cell>
          <cell r="F5048">
            <v>1679608.52</v>
          </cell>
          <cell r="G5048">
            <v>0</v>
          </cell>
          <cell r="H5048">
            <v>507763.96</v>
          </cell>
          <cell r="I5048">
            <v>0</v>
          </cell>
          <cell r="J5048">
            <v>0</v>
          </cell>
          <cell r="K5048">
            <v>507763.96</v>
          </cell>
        </row>
        <row r="5049">
          <cell r="A5049" t="str">
            <v>ILHA COMPRIDA-SP</v>
          </cell>
          <cell r="B5049">
            <v>0</v>
          </cell>
          <cell r="C5049">
            <v>174120.43</v>
          </cell>
          <cell r="D5049">
            <v>921021.55</v>
          </cell>
          <cell r="E5049">
            <v>104578.39</v>
          </cell>
          <cell r="F5049">
            <v>1199720.3700000001</v>
          </cell>
          <cell r="G5049">
            <v>0</v>
          </cell>
          <cell r="H5049">
            <v>1479901.04</v>
          </cell>
          <cell r="I5049">
            <v>0</v>
          </cell>
          <cell r="J5049">
            <v>0</v>
          </cell>
          <cell r="K5049">
            <v>1479901.04</v>
          </cell>
        </row>
        <row r="5050">
          <cell r="A5050" t="str">
            <v>ILHA SOLTEIRA-SP</v>
          </cell>
          <cell r="B5050">
            <v>0</v>
          </cell>
          <cell r="C5050">
            <v>0</v>
          </cell>
          <cell r="D5050">
            <v>0</v>
          </cell>
          <cell r="E5050">
            <v>0</v>
          </cell>
          <cell r="F5050">
            <v>0</v>
          </cell>
          <cell r="G5050">
            <v>0</v>
          </cell>
          <cell r="H5050">
            <v>0</v>
          </cell>
          <cell r="I5050">
            <v>0</v>
          </cell>
          <cell r="J5050">
            <v>0</v>
          </cell>
          <cell r="K5050">
            <v>0</v>
          </cell>
        </row>
        <row r="5051">
          <cell r="A5051" t="str">
            <v>ILHABELA-SP</v>
          </cell>
          <cell r="B5051">
            <v>0</v>
          </cell>
          <cell r="C5051">
            <v>243768.6</v>
          </cell>
          <cell r="D5051">
            <v>1289430.17</v>
          </cell>
          <cell r="E5051">
            <v>146409.75</v>
          </cell>
          <cell r="F5051">
            <v>1679608.52</v>
          </cell>
          <cell r="G5051">
            <v>0</v>
          </cell>
          <cell r="H5051">
            <v>1383356.13</v>
          </cell>
          <cell r="I5051">
            <v>19052681.719999999</v>
          </cell>
          <cell r="J5051">
            <v>2185062.16</v>
          </cell>
          <cell r="K5051">
            <v>22621100.010000002</v>
          </cell>
        </row>
        <row r="5052">
          <cell r="A5052" t="str">
            <v>INDAIATUBA-SP</v>
          </cell>
          <cell r="B5052">
            <v>0</v>
          </cell>
          <cell r="C5052">
            <v>246545.93</v>
          </cell>
          <cell r="D5052">
            <v>344704.87</v>
          </cell>
          <cell r="E5052">
            <v>42622.11</v>
          </cell>
          <cell r="F5052">
            <v>633872.91</v>
          </cell>
          <cell r="G5052">
            <v>0</v>
          </cell>
          <cell r="H5052">
            <v>0</v>
          </cell>
          <cell r="I5052">
            <v>0</v>
          </cell>
          <cell r="J5052">
            <v>0</v>
          </cell>
          <cell r="K5052">
            <v>0</v>
          </cell>
        </row>
        <row r="5053">
          <cell r="A5053" t="str">
            <v>INDIANA-SP</v>
          </cell>
          <cell r="B5053">
            <v>0</v>
          </cell>
          <cell r="C5053">
            <v>0</v>
          </cell>
          <cell r="D5053">
            <v>0</v>
          </cell>
          <cell r="E5053">
            <v>0</v>
          </cell>
          <cell r="F5053">
            <v>0</v>
          </cell>
          <cell r="G5053">
            <v>0</v>
          </cell>
          <cell r="H5053">
            <v>0</v>
          </cell>
          <cell r="I5053">
            <v>0</v>
          </cell>
          <cell r="J5053">
            <v>0</v>
          </cell>
          <cell r="K5053">
            <v>0</v>
          </cell>
        </row>
        <row r="5054">
          <cell r="A5054" t="str">
            <v>INDIAPORA-SP</v>
          </cell>
          <cell r="B5054">
            <v>0</v>
          </cell>
          <cell r="C5054">
            <v>0</v>
          </cell>
          <cell r="D5054">
            <v>0</v>
          </cell>
          <cell r="E5054">
            <v>0</v>
          </cell>
          <cell r="F5054">
            <v>0</v>
          </cell>
          <cell r="G5054">
            <v>0</v>
          </cell>
          <cell r="H5054">
            <v>0</v>
          </cell>
          <cell r="I5054">
            <v>0</v>
          </cell>
          <cell r="J5054">
            <v>0</v>
          </cell>
          <cell r="K5054">
            <v>0</v>
          </cell>
        </row>
        <row r="5055">
          <cell r="A5055" t="str">
            <v>INUBIA PAULISTA-SP</v>
          </cell>
          <cell r="B5055">
            <v>0</v>
          </cell>
          <cell r="C5055">
            <v>0</v>
          </cell>
          <cell r="D5055">
            <v>0</v>
          </cell>
          <cell r="E5055">
            <v>0</v>
          </cell>
          <cell r="F5055">
            <v>0</v>
          </cell>
          <cell r="G5055">
            <v>0</v>
          </cell>
          <cell r="H5055">
            <v>0</v>
          </cell>
          <cell r="I5055">
            <v>0</v>
          </cell>
          <cell r="J5055">
            <v>0</v>
          </cell>
          <cell r="K5055">
            <v>0</v>
          </cell>
        </row>
        <row r="5056">
          <cell r="A5056" t="str">
            <v>IPAUCU-SP</v>
          </cell>
          <cell r="B5056">
            <v>0</v>
          </cell>
          <cell r="C5056">
            <v>0</v>
          </cell>
          <cell r="D5056">
            <v>0</v>
          </cell>
          <cell r="E5056">
            <v>0</v>
          </cell>
          <cell r="F5056">
            <v>0</v>
          </cell>
          <cell r="G5056">
            <v>0</v>
          </cell>
          <cell r="H5056">
            <v>0</v>
          </cell>
          <cell r="I5056">
            <v>0</v>
          </cell>
          <cell r="J5056">
            <v>0</v>
          </cell>
          <cell r="K5056">
            <v>0</v>
          </cell>
        </row>
        <row r="5057">
          <cell r="A5057" t="str">
            <v>IPERO-SP</v>
          </cell>
          <cell r="B5057">
            <v>0</v>
          </cell>
          <cell r="C5057">
            <v>0</v>
          </cell>
          <cell r="D5057">
            <v>0</v>
          </cell>
          <cell r="E5057">
            <v>0</v>
          </cell>
          <cell r="F5057">
            <v>0</v>
          </cell>
          <cell r="G5057">
            <v>0</v>
          </cell>
          <cell r="H5057">
            <v>0</v>
          </cell>
          <cell r="I5057">
            <v>0</v>
          </cell>
          <cell r="J5057">
            <v>0</v>
          </cell>
          <cell r="K5057">
            <v>0</v>
          </cell>
        </row>
        <row r="5058">
          <cell r="A5058" t="str">
            <v>IPEUNA-SP</v>
          </cell>
          <cell r="B5058">
            <v>0</v>
          </cell>
          <cell r="C5058">
            <v>0</v>
          </cell>
          <cell r="D5058">
            <v>0</v>
          </cell>
          <cell r="E5058">
            <v>0</v>
          </cell>
          <cell r="F5058">
            <v>0</v>
          </cell>
          <cell r="G5058">
            <v>0</v>
          </cell>
          <cell r="H5058">
            <v>0</v>
          </cell>
          <cell r="I5058">
            <v>0</v>
          </cell>
          <cell r="J5058">
            <v>0</v>
          </cell>
          <cell r="K5058">
            <v>0</v>
          </cell>
        </row>
        <row r="5059">
          <cell r="A5059" t="str">
            <v>IPIGUA-SP</v>
          </cell>
          <cell r="B5059">
            <v>0</v>
          </cell>
          <cell r="C5059">
            <v>0</v>
          </cell>
          <cell r="D5059">
            <v>0</v>
          </cell>
          <cell r="E5059">
            <v>0</v>
          </cell>
          <cell r="F5059">
            <v>0</v>
          </cell>
          <cell r="G5059">
            <v>0</v>
          </cell>
          <cell r="H5059">
            <v>0</v>
          </cell>
          <cell r="I5059">
            <v>0</v>
          </cell>
          <cell r="J5059">
            <v>0</v>
          </cell>
          <cell r="K5059">
            <v>0</v>
          </cell>
        </row>
        <row r="5060">
          <cell r="A5060" t="str">
            <v>IPORANGA-SP</v>
          </cell>
          <cell r="B5060">
            <v>0</v>
          </cell>
          <cell r="C5060">
            <v>0</v>
          </cell>
          <cell r="D5060">
            <v>0</v>
          </cell>
          <cell r="E5060">
            <v>0</v>
          </cell>
          <cell r="F5060">
            <v>0</v>
          </cell>
          <cell r="G5060">
            <v>0</v>
          </cell>
          <cell r="H5060">
            <v>0</v>
          </cell>
          <cell r="I5060">
            <v>0</v>
          </cell>
          <cell r="J5060">
            <v>0</v>
          </cell>
          <cell r="K5060">
            <v>0</v>
          </cell>
        </row>
        <row r="5061">
          <cell r="A5061" t="str">
            <v>IPUA-SP</v>
          </cell>
          <cell r="B5061">
            <v>0</v>
          </cell>
          <cell r="C5061">
            <v>0</v>
          </cell>
          <cell r="D5061">
            <v>0</v>
          </cell>
          <cell r="E5061">
            <v>0</v>
          </cell>
          <cell r="F5061">
            <v>0</v>
          </cell>
          <cell r="G5061">
            <v>0</v>
          </cell>
          <cell r="H5061">
            <v>0</v>
          </cell>
          <cell r="I5061">
            <v>0</v>
          </cell>
          <cell r="J5061">
            <v>0</v>
          </cell>
          <cell r="K5061">
            <v>0</v>
          </cell>
        </row>
        <row r="5062">
          <cell r="A5062" t="str">
            <v>IRACEMAPOLIS-SP</v>
          </cell>
          <cell r="B5062">
            <v>0</v>
          </cell>
          <cell r="C5062">
            <v>0</v>
          </cell>
          <cell r="D5062">
            <v>0</v>
          </cell>
          <cell r="E5062">
            <v>0</v>
          </cell>
          <cell r="F5062">
            <v>0</v>
          </cell>
          <cell r="G5062">
            <v>0</v>
          </cell>
          <cell r="H5062">
            <v>0</v>
          </cell>
          <cell r="I5062">
            <v>0</v>
          </cell>
          <cell r="J5062">
            <v>0</v>
          </cell>
          <cell r="K5062">
            <v>0</v>
          </cell>
        </row>
        <row r="5063">
          <cell r="A5063" t="str">
            <v>IRAPUA-SP</v>
          </cell>
          <cell r="B5063">
            <v>0</v>
          </cell>
          <cell r="C5063">
            <v>0</v>
          </cell>
          <cell r="D5063">
            <v>0</v>
          </cell>
          <cell r="E5063">
            <v>0</v>
          </cell>
          <cell r="F5063">
            <v>0</v>
          </cell>
          <cell r="G5063">
            <v>0</v>
          </cell>
          <cell r="H5063">
            <v>0</v>
          </cell>
          <cell r="I5063">
            <v>0</v>
          </cell>
          <cell r="J5063">
            <v>0</v>
          </cell>
          <cell r="K5063">
            <v>0</v>
          </cell>
        </row>
        <row r="5064">
          <cell r="A5064" t="str">
            <v>IRAPURU-SP</v>
          </cell>
          <cell r="B5064">
            <v>0</v>
          </cell>
          <cell r="C5064">
            <v>0</v>
          </cell>
          <cell r="D5064">
            <v>0</v>
          </cell>
          <cell r="E5064">
            <v>0</v>
          </cell>
          <cell r="F5064">
            <v>0</v>
          </cell>
          <cell r="G5064">
            <v>0</v>
          </cell>
          <cell r="H5064">
            <v>0</v>
          </cell>
          <cell r="I5064">
            <v>0</v>
          </cell>
          <cell r="J5064">
            <v>0</v>
          </cell>
          <cell r="K5064">
            <v>0</v>
          </cell>
        </row>
        <row r="5065">
          <cell r="A5065" t="str">
            <v>ITABERA-SP</v>
          </cell>
          <cell r="B5065">
            <v>0</v>
          </cell>
          <cell r="C5065">
            <v>0</v>
          </cell>
          <cell r="D5065">
            <v>0</v>
          </cell>
          <cell r="E5065">
            <v>0</v>
          </cell>
          <cell r="F5065">
            <v>0</v>
          </cell>
          <cell r="G5065">
            <v>0</v>
          </cell>
          <cell r="H5065">
            <v>0</v>
          </cell>
          <cell r="I5065">
            <v>0</v>
          </cell>
          <cell r="J5065">
            <v>0</v>
          </cell>
          <cell r="K5065">
            <v>0</v>
          </cell>
        </row>
        <row r="5066">
          <cell r="A5066" t="str">
            <v>ITAI-SP</v>
          </cell>
          <cell r="B5066">
            <v>0</v>
          </cell>
          <cell r="C5066">
            <v>0</v>
          </cell>
          <cell r="D5066">
            <v>0</v>
          </cell>
          <cell r="E5066">
            <v>0</v>
          </cell>
          <cell r="F5066">
            <v>0</v>
          </cell>
          <cell r="G5066">
            <v>0</v>
          </cell>
          <cell r="H5066">
            <v>0</v>
          </cell>
          <cell r="I5066">
            <v>0</v>
          </cell>
          <cell r="J5066">
            <v>0</v>
          </cell>
          <cell r="K5066">
            <v>0</v>
          </cell>
        </row>
        <row r="5067">
          <cell r="A5067" t="str">
            <v>ITAJOBI-SP</v>
          </cell>
          <cell r="B5067">
            <v>0</v>
          </cell>
          <cell r="C5067">
            <v>0</v>
          </cell>
          <cell r="D5067">
            <v>0</v>
          </cell>
          <cell r="E5067">
            <v>0</v>
          </cell>
          <cell r="F5067">
            <v>0</v>
          </cell>
          <cell r="G5067">
            <v>0</v>
          </cell>
          <cell r="H5067">
            <v>0</v>
          </cell>
          <cell r="I5067">
            <v>0</v>
          </cell>
          <cell r="J5067">
            <v>0</v>
          </cell>
          <cell r="K5067">
            <v>0</v>
          </cell>
        </row>
        <row r="5068">
          <cell r="A5068" t="str">
            <v>ITAJU-SP</v>
          </cell>
          <cell r="B5068">
            <v>0</v>
          </cell>
          <cell r="C5068">
            <v>0</v>
          </cell>
          <cell r="D5068">
            <v>0</v>
          </cell>
          <cell r="E5068">
            <v>0</v>
          </cell>
          <cell r="F5068">
            <v>0</v>
          </cell>
          <cell r="G5068">
            <v>0</v>
          </cell>
          <cell r="H5068">
            <v>0</v>
          </cell>
          <cell r="I5068">
            <v>0</v>
          </cell>
          <cell r="J5068">
            <v>0</v>
          </cell>
          <cell r="K5068">
            <v>0</v>
          </cell>
        </row>
        <row r="5069">
          <cell r="A5069" t="str">
            <v>ITANHAEM-SP</v>
          </cell>
          <cell r="B5069">
            <v>0</v>
          </cell>
          <cell r="C5069">
            <v>16880.16</v>
          </cell>
          <cell r="D5069">
            <v>89288.74</v>
          </cell>
          <cell r="E5069">
            <v>10138.379999999999</v>
          </cell>
          <cell r="F5069">
            <v>116307.28</v>
          </cell>
          <cell r="G5069">
            <v>0</v>
          </cell>
          <cell r="H5069">
            <v>0</v>
          </cell>
          <cell r="I5069">
            <v>0</v>
          </cell>
          <cell r="J5069">
            <v>0</v>
          </cell>
          <cell r="K5069">
            <v>0</v>
          </cell>
        </row>
        <row r="5070">
          <cell r="A5070" t="str">
            <v>ITAOCA-SP</v>
          </cell>
          <cell r="B5070">
            <v>0</v>
          </cell>
          <cell r="C5070">
            <v>0</v>
          </cell>
          <cell r="D5070">
            <v>0</v>
          </cell>
          <cell r="E5070">
            <v>0</v>
          </cell>
          <cell r="F5070">
            <v>0</v>
          </cell>
          <cell r="G5070">
            <v>0</v>
          </cell>
          <cell r="H5070">
            <v>0</v>
          </cell>
          <cell r="I5070">
            <v>0</v>
          </cell>
          <cell r="J5070">
            <v>0</v>
          </cell>
          <cell r="K5070">
            <v>0</v>
          </cell>
        </row>
        <row r="5071">
          <cell r="A5071" t="str">
            <v>ITAPECERICA DA SERRA-SP</v>
          </cell>
          <cell r="B5071">
            <v>0</v>
          </cell>
          <cell r="C5071">
            <v>18755.73</v>
          </cell>
          <cell r="D5071">
            <v>99209.71</v>
          </cell>
          <cell r="E5071">
            <v>11264.87</v>
          </cell>
          <cell r="F5071">
            <v>129230.31</v>
          </cell>
          <cell r="G5071">
            <v>0</v>
          </cell>
          <cell r="H5071">
            <v>0</v>
          </cell>
          <cell r="I5071">
            <v>0</v>
          </cell>
          <cell r="J5071">
            <v>0</v>
          </cell>
          <cell r="K5071">
            <v>0</v>
          </cell>
        </row>
        <row r="5072">
          <cell r="A5072" t="str">
            <v>ITAPETININGA-SP</v>
          </cell>
          <cell r="B5072">
            <v>0</v>
          </cell>
          <cell r="C5072">
            <v>20809.21</v>
          </cell>
          <cell r="D5072">
            <v>29116.49</v>
          </cell>
          <cell r="E5072">
            <v>3624.54</v>
          </cell>
          <cell r="F5072">
            <v>53550.239999999998</v>
          </cell>
          <cell r="G5072">
            <v>0</v>
          </cell>
          <cell r="H5072">
            <v>20.260000000000002</v>
          </cell>
          <cell r="I5072">
            <v>28.96</v>
          </cell>
          <cell r="J5072">
            <v>3.58</v>
          </cell>
          <cell r="K5072">
            <v>52.8</v>
          </cell>
        </row>
        <row r="5073">
          <cell r="A5073" t="str">
            <v>ITAPEVA-SP</v>
          </cell>
          <cell r="B5073">
            <v>0</v>
          </cell>
          <cell r="C5073">
            <v>0</v>
          </cell>
          <cell r="D5073">
            <v>0</v>
          </cell>
          <cell r="E5073">
            <v>0</v>
          </cell>
          <cell r="F5073">
            <v>0</v>
          </cell>
          <cell r="G5073">
            <v>0</v>
          </cell>
          <cell r="H5073">
            <v>0</v>
          </cell>
          <cell r="I5073">
            <v>0</v>
          </cell>
          <cell r="J5073">
            <v>0</v>
          </cell>
          <cell r="K5073">
            <v>0</v>
          </cell>
        </row>
        <row r="5074">
          <cell r="A5074" t="str">
            <v>ITAPEVI-SP</v>
          </cell>
          <cell r="B5074">
            <v>0</v>
          </cell>
          <cell r="C5074">
            <v>18755.73</v>
          </cell>
          <cell r="D5074">
            <v>99209.71</v>
          </cell>
          <cell r="E5074">
            <v>11264.87</v>
          </cell>
          <cell r="F5074">
            <v>129230.31</v>
          </cell>
          <cell r="G5074">
            <v>0</v>
          </cell>
          <cell r="H5074">
            <v>0</v>
          </cell>
          <cell r="I5074">
            <v>0</v>
          </cell>
          <cell r="J5074">
            <v>0</v>
          </cell>
          <cell r="K5074">
            <v>0</v>
          </cell>
        </row>
        <row r="5075">
          <cell r="A5075" t="str">
            <v>ITAPIRAPUA PAULISTA-SP</v>
          </cell>
          <cell r="B5075">
            <v>0</v>
          </cell>
          <cell r="C5075">
            <v>0</v>
          </cell>
          <cell r="D5075">
            <v>0</v>
          </cell>
          <cell r="E5075">
            <v>0</v>
          </cell>
          <cell r="F5075">
            <v>0</v>
          </cell>
          <cell r="G5075">
            <v>0</v>
          </cell>
          <cell r="H5075">
            <v>0</v>
          </cell>
          <cell r="I5075">
            <v>0</v>
          </cell>
          <cell r="J5075">
            <v>0</v>
          </cell>
          <cell r="K5075">
            <v>0</v>
          </cell>
        </row>
        <row r="5076">
          <cell r="A5076" t="str">
            <v>ITAPIRA-SP</v>
          </cell>
          <cell r="B5076">
            <v>0</v>
          </cell>
          <cell r="C5076">
            <v>0</v>
          </cell>
          <cell r="D5076">
            <v>0</v>
          </cell>
          <cell r="E5076">
            <v>0</v>
          </cell>
          <cell r="F5076">
            <v>0</v>
          </cell>
          <cell r="G5076">
            <v>0</v>
          </cell>
          <cell r="H5076">
            <v>0</v>
          </cell>
          <cell r="I5076">
            <v>0</v>
          </cell>
          <cell r="J5076">
            <v>0</v>
          </cell>
          <cell r="K5076">
            <v>0</v>
          </cell>
        </row>
        <row r="5077">
          <cell r="A5077" t="str">
            <v>ITAPOLIS-SP</v>
          </cell>
          <cell r="B5077">
            <v>0</v>
          </cell>
          <cell r="C5077">
            <v>0</v>
          </cell>
          <cell r="D5077">
            <v>0</v>
          </cell>
          <cell r="E5077">
            <v>0</v>
          </cell>
          <cell r="F5077">
            <v>0</v>
          </cell>
          <cell r="G5077">
            <v>0</v>
          </cell>
          <cell r="H5077">
            <v>0</v>
          </cell>
          <cell r="I5077">
            <v>0</v>
          </cell>
          <cell r="J5077">
            <v>0</v>
          </cell>
          <cell r="K5077">
            <v>0</v>
          </cell>
        </row>
        <row r="5078">
          <cell r="A5078" t="str">
            <v>ITAPORANGA-SP</v>
          </cell>
          <cell r="B5078">
            <v>0</v>
          </cell>
          <cell r="C5078">
            <v>0</v>
          </cell>
          <cell r="D5078">
            <v>0</v>
          </cell>
          <cell r="E5078">
            <v>0</v>
          </cell>
          <cell r="F5078">
            <v>0</v>
          </cell>
          <cell r="G5078">
            <v>0</v>
          </cell>
          <cell r="H5078">
            <v>0</v>
          </cell>
          <cell r="I5078">
            <v>0</v>
          </cell>
          <cell r="J5078">
            <v>0</v>
          </cell>
          <cell r="K5078">
            <v>0</v>
          </cell>
        </row>
        <row r="5079">
          <cell r="A5079" t="str">
            <v>ITAPUI-SP</v>
          </cell>
          <cell r="B5079">
            <v>0</v>
          </cell>
          <cell r="C5079">
            <v>0</v>
          </cell>
          <cell r="D5079">
            <v>0</v>
          </cell>
          <cell r="E5079">
            <v>0</v>
          </cell>
          <cell r="F5079">
            <v>0</v>
          </cell>
          <cell r="G5079">
            <v>0</v>
          </cell>
          <cell r="H5079">
            <v>0</v>
          </cell>
          <cell r="I5079">
            <v>0</v>
          </cell>
          <cell r="J5079">
            <v>0</v>
          </cell>
          <cell r="K5079">
            <v>0</v>
          </cell>
        </row>
        <row r="5080">
          <cell r="A5080" t="str">
            <v>ITAPURA-SP</v>
          </cell>
          <cell r="B5080">
            <v>0</v>
          </cell>
          <cell r="C5080">
            <v>0</v>
          </cell>
          <cell r="D5080">
            <v>0</v>
          </cell>
          <cell r="E5080">
            <v>0</v>
          </cell>
          <cell r="F5080">
            <v>0</v>
          </cell>
          <cell r="G5080">
            <v>0</v>
          </cell>
          <cell r="H5080">
            <v>0</v>
          </cell>
          <cell r="I5080">
            <v>0</v>
          </cell>
          <cell r="J5080">
            <v>0</v>
          </cell>
          <cell r="K5080">
            <v>0</v>
          </cell>
        </row>
        <row r="5081">
          <cell r="A5081" t="str">
            <v>ITAQUAQUECETUBA-SP</v>
          </cell>
          <cell r="B5081">
            <v>0</v>
          </cell>
          <cell r="C5081">
            <v>18755.73</v>
          </cell>
          <cell r="D5081">
            <v>99209.71</v>
          </cell>
          <cell r="E5081">
            <v>11264.87</v>
          </cell>
          <cell r="F5081">
            <v>129230.31</v>
          </cell>
          <cell r="G5081">
            <v>0</v>
          </cell>
          <cell r="H5081">
            <v>0</v>
          </cell>
          <cell r="I5081">
            <v>0</v>
          </cell>
          <cell r="J5081">
            <v>0</v>
          </cell>
          <cell r="K5081">
            <v>0</v>
          </cell>
        </row>
        <row r="5082">
          <cell r="A5082" t="str">
            <v>ITARARE-SP</v>
          </cell>
          <cell r="B5082">
            <v>0</v>
          </cell>
          <cell r="C5082">
            <v>0</v>
          </cell>
          <cell r="D5082">
            <v>0</v>
          </cell>
          <cell r="E5082">
            <v>0</v>
          </cell>
          <cell r="F5082">
            <v>0</v>
          </cell>
          <cell r="G5082">
            <v>0</v>
          </cell>
          <cell r="H5082">
            <v>0</v>
          </cell>
          <cell r="I5082">
            <v>0</v>
          </cell>
          <cell r="J5082">
            <v>0</v>
          </cell>
          <cell r="K5082">
            <v>0</v>
          </cell>
        </row>
        <row r="5083">
          <cell r="A5083" t="str">
            <v>ITARIRI-SP</v>
          </cell>
          <cell r="B5083">
            <v>0</v>
          </cell>
          <cell r="C5083">
            <v>10784.54</v>
          </cell>
          <cell r="D5083">
            <v>57045.58</v>
          </cell>
          <cell r="E5083">
            <v>6477.3</v>
          </cell>
          <cell r="F5083">
            <v>74307.42</v>
          </cell>
          <cell r="G5083">
            <v>0</v>
          </cell>
          <cell r="H5083">
            <v>0</v>
          </cell>
          <cell r="I5083">
            <v>0</v>
          </cell>
          <cell r="J5083">
            <v>0</v>
          </cell>
          <cell r="K5083">
            <v>0</v>
          </cell>
        </row>
        <row r="5084">
          <cell r="A5084" t="str">
            <v>ITATIBA-SP</v>
          </cell>
          <cell r="B5084">
            <v>0</v>
          </cell>
          <cell r="C5084">
            <v>0</v>
          </cell>
          <cell r="D5084">
            <v>0</v>
          </cell>
          <cell r="E5084">
            <v>0</v>
          </cell>
          <cell r="F5084">
            <v>0</v>
          </cell>
          <cell r="G5084">
            <v>0</v>
          </cell>
          <cell r="H5084">
            <v>0</v>
          </cell>
          <cell r="I5084">
            <v>0</v>
          </cell>
          <cell r="J5084">
            <v>0</v>
          </cell>
          <cell r="K5084">
            <v>0</v>
          </cell>
        </row>
        <row r="5085">
          <cell r="A5085" t="str">
            <v>ITATINGA-SP</v>
          </cell>
          <cell r="B5085">
            <v>0</v>
          </cell>
          <cell r="C5085">
            <v>0</v>
          </cell>
          <cell r="D5085">
            <v>0</v>
          </cell>
          <cell r="E5085">
            <v>0</v>
          </cell>
          <cell r="F5085">
            <v>0</v>
          </cell>
          <cell r="G5085">
            <v>0</v>
          </cell>
          <cell r="H5085">
            <v>0</v>
          </cell>
          <cell r="I5085">
            <v>0</v>
          </cell>
          <cell r="J5085">
            <v>0</v>
          </cell>
          <cell r="K5085">
            <v>0</v>
          </cell>
        </row>
        <row r="5086">
          <cell r="A5086" t="str">
            <v>ITIRAPINA-SP</v>
          </cell>
          <cell r="B5086">
            <v>0</v>
          </cell>
          <cell r="C5086">
            <v>0</v>
          </cell>
          <cell r="D5086">
            <v>0</v>
          </cell>
          <cell r="E5086">
            <v>0</v>
          </cell>
          <cell r="F5086">
            <v>0</v>
          </cell>
          <cell r="G5086">
            <v>0</v>
          </cell>
          <cell r="H5086">
            <v>0</v>
          </cell>
          <cell r="I5086">
            <v>0</v>
          </cell>
          <cell r="J5086">
            <v>0</v>
          </cell>
          <cell r="K5086">
            <v>0</v>
          </cell>
        </row>
        <row r="5087">
          <cell r="A5087" t="str">
            <v>ITIRAPUA-SP</v>
          </cell>
          <cell r="B5087">
            <v>0</v>
          </cell>
          <cell r="C5087">
            <v>0</v>
          </cell>
          <cell r="D5087">
            <v>0</v>
          </cell>
          <cell r="E5087">
            <v>0</v>
          </cell>
          <cell r="F5087">
            <v>0</v>
          </cell>
          <cell r="G5087">
            <v>0</v>
          </cell>
          <cell r="H5087">
            <v>0</v>
          </cell>
          <cell r="I5087">
            <v>0</v>
          </cell>
          <cell r="J5087">
            <v>0</v>
          </cell>
          <cell r="K5087">
            <v>0</v>
          </cell>
        </row>
        <row r="5088">
          <cell r="A5088" t="str">
            <v>ITOBI-SP</v>
          </cell>
          <cell r="B5088">
            <v>0</v>
          </cell>
          <cell r="C5088">
            <v>0</v>
          </cell>
          <cell r="D5088">
            <v>0</v>
          </cell>
          <cell r="E5088">
            <v>0</v>
          </cell>
          <cell r="F5088">
            <v>0</v>
          </cell>
          <cell r="G5088">
            <v>0</v>
          </cell>
          <cell r="H5088">
            <v>0</v>
          </cell>
          <cell r="I5088">
            <v>0</v>
          </cell>
          <cell r="J5088">
            <v>0</v>
          </cell>
          <cell r="K5088">
            <v>0</v>
          </cell>
        </row>
        <row r="5089">
          <cell r="A5089" t="str">
            <v>ITUPEVA-SP</v>
          </cell>
          <cell r="B5089">
            <v>0</v>
          </cell>
          <cell r="C5089">
            <v>0</v>
          </cell>
          <cell r="D5089">
            <v>0</v>
          </cell>
          <cell r="E5089">
            <v>0</v>
          </cell>
          <cell r="F5089">
            <v>0</v>
          </cell>
          <cell r="G5089">
            <v>0</v>
          </cell>
          <cell r="H5089">
            <v>0</v>
          </cell>
          <cell r="I5089">
            <v>0</v>
          </cell>
          <cell r="J5089">
            <v>0</v>
          </cell>
          <cell r="K5089">
            <v>0</v>
          </cell>
        </row>
        <row r="5090">
          <cell r="A5090" t="str">
            <v>ITU-SP</v>
          </cell>
          <cell r="B5090">
            <v>0</v>
          </cell>
          <cell r="C5090">
            <v>238191.68</v>
          </cell>
          <cell r="D5090">
            <v>332761.11</v>
          </cell>
          <cell r="E5090">
            <v>41749.839999999997</v>
          </cell>
          <cell r="F5090">
            <v>612702.63</v>
          </cell>
          <cell r="G5090">
            <v>0</v>
          </cell>
          <cell r="H5090">
            <v>0</v>
          </cell>
          <cell r="I5090">
            <v>0</v>
          </cell>
          <cell r="J5090">
            <v>0</v>
          </cell>
          <cell r="K5090">
            <v>0</v>
          </cell>
        </row>
        <row r="5091">
          <cell r="A5091" t="str">
            <v>ITUVERAVA-SP</v>
          </cell>
          <cell r="B5091">
            <v>0</v>
          </cell>
          <cell r="C5091">
            <v>0</v>
          </cell>
          <cell r="D5091">
            <v>0</v>
          </cell>
          <cell r="E5091">
            <v>0</v>
          </cell>
          <cell r="F5091">
            <v>0</v>
          </cell>
          <cell r="G5091">
            <v>0</v>
          </cell>
          <cell r="H5091">
            <v>0</v>
          </cell>
          <cell r="I5091">
            <v>0</v>
          </cell>
          <cell r="J5091">
            <v>0</v>
          </cell>
          <cell r="K5091">
            <v>0</v>
          </cell>
        </row>
        <row r="5092">
          <cell r="A5092" t="str">
            <v>JABORANDI-SP</v>
          </cell>
          <cell r="B5092">
            <v>0</v>
          </cell>
          <cell r="C5092">
            <v>0</v>
          </cell>
          <cell r="D5092">
            <v>0</v>
          </cell>
          <cell r="E5092">
            <v>0</v>
          </cell>
          <cell r="F5092">
            <v>0</v>
          </cell>
          <cell r="G5092">
            <v>0</v>
          </cell>
          <cell r="H5092">
            <v>0</v>
          </cell>
          <cell r="I5092">
            <v>0</v>
          </cell>
          <cell r="J5092">
            <v>0</v>
          </cell>
          <cell r="K5092">
            <v>0</v>
          </cell>
        </row>
        <row r="5093">
          <cell r="A5093" t="str">
            <v>JABOTICABAL-SP</v>
          </cell>
          <cell r="B5093">
            <v>0</v>
          </cell>
          <cell r="C5093">
            <v>0</v>
          </cell>
          <cell r="D5093">
            <v>0</v>
          </cell>
          <cell r="E5093">
            <v>0</v>
          </cell>
          <cell r="F5093">
            <v>0</v>
          </cell>
          <cell r="G5093">
            <v>0</v>
          </cell>
          <cell r="H5093">
            <v>0</v>
          </cell>
          <cell r="I5093">
            <v>0</v>
          </cell>
          <cell r="J5093">
            <v>0</v>
          </cell>
          <cell r="K5093">
            <v>0</v>
          </cell>
        </row>
        <row r="5094">
          <cell r="A5094" t="str">
            <v>JACAREI-SP</v>
          </cell>
          <cell r="B5094">
            <v>0</v>
          </cell>
          <cell r="C5094">
            <v>18755.73</v>
          </cell>
          <cell r="D5094">
            <v>99209.71</v>
          </cell>
          <cell r="E5094">
            <v>11264.87</v>
          </cell>
          <cell r="F5094">
            <v>129230.31</v>
          </cell>
          <cell r="G5094">
            <v>0</v>
          </cell>
          <cell r="H5094">
            <v>0</v>
          </cell>
          <cell r="I5094">
            <v>0</v>
          </cell>
          <cell r="J5094">
            <v>0</v>
          </cell>
          <cell r="K5094">
            <v>0</v>
          </cell>
        </row>
        <row r="5095">
          <cell r="A5095" t="str">
            <v>JACI-SP</v>
          </cell>
          <cell r="B5095">
            <v>0</v>
          </cell>
          <cell r="C5095">
            <v>0</v>
          </cell>
          <cell r="D5095">
            <v>0</v>
          </cell>
          <cell r="E5095">
            <v>0</v>
          </cell>
          <cell r="F5095">
            <v>0</v>
          </cell>
          <cell r="G5095">
            <v>0</v>
          </cell>
          <cell r="H5095">
            <v>0</v>
          </cell>
          <cell r="I5095">
            <v>0</v>
          </cell>
          <cell r="J5095">
            <v>0</v>
          </cell>
          <cell r="K5095">
            <v>0</v>
          </cell>
        </row>
        <row r="5096">
          <cell r="A5096" t="str">
            <v>JACUPIRANGA-SP</v>
          </cell>
          <cell r="B5096">
            <v>0</v>
          </cell>
          <cell r="C5096">
            <v>11253.44</v>
          </cell>
          <cell r="D5096">
            <v>59525.82</v>
          </cell>
          <cell r="E5096">
            <v>6758.92</v>
          </cell>
          <cell r="F5096">
            <v>77538.179999999993</v>
          </cell>
          <cell r="G5096">
            <v>0</v>
          </cell>
          <cell r="H5096">
            <v>0</v>
          </cell>
          <cell r="I5096">
            <v>0</v>
          </cell>
          <cell r="J5096">
            <v>0</v>
          </cell>
          <cell r="K5096">
            <v>0</v>
          </cell>
        </row>
        <row r="5097">
          <cell r="A5097" t="str">
            <v>JAGUARIUNA-SP</v>
          </cell>
          <cell r="B5097">
            <v>0</v>
          </cell>
          <cell r="C5097">
            <v>0</v>
          </cell>
          <cell r="D5097">
            <v>0</v>
          </cell>
          <cell r="E5097">
            <v>0</v>
          </cell>
          <cell r="F5097">
            <v>0</v>
          </cell>
          <cell r="G5097">
            <v>0</v>
          </cell>
          <cell r="H5097">
            <v>0</v>
          </cell>
          <cell r="I5097">
            <v>0</v>
          </cell>
          <cell r="J5097">
            <v>0</v>
          </cell>
          <cell r="K5097">
            <v>0</v>
          </cell>
        </row>
        <row r="5098">
          <cell r="A5098" t="str">
            <v>JALES-SP</v>
          </cell>
          <cell r="B5098">
            <v>0</v>
          </cell>
          <cell r="C5098">
            <v>0</v>
          </cell>
          <cell r="D5098">
            <v>0</v>
          </cell>
          <cell r="E5098">
            <v>0</v>
          </cell>
          <cell r="F5098">
            <v>0</v>
          </cell>
          <cell r="G5098">
            <v>0</v>
          </cell>
          <cell r="H5098">
            <v>0</v>
          </cell>
          <cell r="I5098">
            <v>0</v>
          </cell>
          <cell r="J5098">
            <v>0</v>
          </cell>
          <cell r="K5098">
            <v>0</v>
          </cell>
        </row>
        <row r="5099">
          <cell r="A5099" t="str">
            <v>JAMBEIRO-SP</v>
          </cell>
          <cell r="B5099">
            <v>0</v>
          </cell>
          <cell r="C5099">
            <v>9377.86</v>
          </cell>
          <cell r="D5099">
            <v>49604.85</v>
          </cell>
          <cell r="E5099">
            <v>5632.43</v>
          </cell>
          <cell r="F5099">
            <v>64615.14</v>
          </cell>
          <cell r="G5099">
            <v>0</v>
          </cell>
          <cell r="H5099">
            <v>0</v>
          </cell>
          <cell r="I5099">
            <v>0</v>
          </cell>
          <cell r="J5099">
            <v>0</v>
          </cell>
          <cell r="K5099">
            <v>0</v>
          </cell>
        </row>
        <row r="5100">
          <cell r="A5100" t="str">
            <v>JANDIRA-SP</v>
          </cell>
          <cell r="B5100">
            <v>0</v>
          </cell>
          <cell r="C5100">
            <v>17349.05</v>
          </cell>
          <cell r="D5100">
            <v>91768.98</v>
          </cell>
          <cell r="E5100">
            <v>10420</v>
          </cell>
          <cell r="F5100">
            <v>119538.03</v>
          </cell>
          <cell r="G5100">
            <v>0</v>
          </cell>
          <cell r="H5100">
            <v>0</v>
          </cell>
          <cell r="I5100">
            <v>0</v>
          </cell>
          <cell r="J5100">
            <v>0</v>
          </cell>
          <cell r="K5100">
            <v>0</v>
          </cell>
        </row>
        <row r="5101">
          <cell r="A5101" t="str">
            <v>JARDINOPOLIS-SP</v>
          </cell>
          <cell r="B5101">
            <v>0</v>
          </cell>
          <cell r="C5101">
            <v>0</v>
          </cell>
          <cell r="D5101">
            <v>0</v>
          </cell>
          <cell r="E5101">
            <v>0</v>
          </cell>
          <cell r="F5101">
            <v>0</v>
          </cell>
          <cell r="G5101">
            <v>0</v>
          </cell>
          <cell r="H5101">
            <v>0</v>
          </cell>
          <cell r="I5101">
            <v>0</v>
          </cell>
          <cell r="J5101">
            <v>0</v>
          </cell>
          <cell r="K5101">
            <v>0</v>
          </cell>
        </row>
        <row r="5102">
          <cell r="A5102" t="str">
            <v>JARINU-SP</v>
          </cell>
          <cell r="B5102">
            <v>0</v>
          </cell>
          <cell r="C5102">
            <v>0</v>
          </cell>
          <cell r="D5102">
            <v>0</v>
          </cell>
          <cell r="E5102">
            <v>0</v>
          </cell>
          <cell r="F5102">
            <v>0</v>
          </cell>
          <cell r="G5102">
            <v>0</v>
          </cell>
          <cell r="H5102">
            <v>0</v>
          </cell>
          <cell r="I5102">
            <v>0</v>
          </cell>
          <cell r="J5102">
            <v>0</v>
          </cell>
          <cell r="K5102">
            <v>0</v>
          </cell>
        </row>
        <row r="5103">
          <cell r="A5103" t="str">
            <v>JAU-SP</v>
          </cell>
          <cell r="B5103">
            <v>0</v>
          </cell>
          <cell r="C5103">
            <v>0</v>
          </cell>
          <cell r="D5103">
            <v>0</v>
          </cell>
          <cell r="E5103">
            <v>0</v>
          </cell>
          <cell r="F5103">
            <v>0</v>
          </cell>
          <cell r="G5103">
            <v>0</v>
          </cell>
          <cell r="H5103">
            <v>0</v>
          </cell>
          <cell r="I5103">
            <v>0</v>
          </cell>
          <cell r="J5103">
            <v>0</v>
          </cell>
          <cell r="K5103">
            <v>0</v>
          </cell>
        </row>
        <row r="5104">
          <cell r="A5104" t="str">
            <v>JERIQUARA-SP</v>
          </cell>
          <cell r="B5104">
            <v>0</v>
          </cell>
          <cell r="C5104">
            <v>0</v>
          </cell>
          <cell r="D5104">
            <v>0</v>
          </cell>
          <cell r="E5104">
            <v>0</v>
          </cell>
          <cell r="F5104">
            <v>0</v>
          </cell>
          <cell r="G5104">
            <v>0</v>
          </cell>
          <cell r="H5104">
            <v>0</v>
          </cell>
          <cell r="I5104">
            <v>0</v>
          </cell>
          <cell r="J5104">
            <v>0</v>
          </cell>
          <cell r="K5104">
            <v>0</v>
          </cell>
        </row>
        <row r="5105">
          <cell r="A5105" t="str">
            <v>JOANOPOLIS-SP</v>
          </cell>
          <cell r="B5105">
            <v>0</v>
          </cell>
          <cell r="C5105">
            <v>0</v>
          </cell>
          <cell r="D5105">
            <v>0</v>
          </cell>
          <cell r="E5105">
            <v>0</v>
          </cell>
          <cell r="F5105">
            <v>0</v>
          </cell>
          <cell r="G5105">
            <v>0</v>
          </cell>
          <cell r="H5105">
            <v>0</v>
          </cell>
          <cell r="I5105">
            <v>0</v>
          </cell>
          <cell r="J5105">
            <v>0</v>
          </cell>
          <cell r="K5105">
            <v>0</v>
          </cell>
        </row>
        <row r="5106">
          <cell r="A5106" t="str">
            <v>JOAO RAMALHO-SP</v>
          </cell>
          <cell r="B5106">
            <v>0</v>
          </cell>
          <cell r="C5106">
            <v>0</v>
          </cell>
          <cell r="D5106">
            <v>0</v>
          </cell>
          <cell r="E5106">
            <v>0</v>
          </cell>
          <cell r="F5106">
            <v>0</v>
          </cell>
          <cell r="G5106">
            <v>0</v>
          </cell>
          <cell r="H5106">
            <v>0</v>
          </cell>
          <cell r="I5106">
            <v>0</v>
          </cell>
          <cell r="J5106">
            <v>0</v>
          </cell>
          <cell r="K5106">
            <v>0</v>
          </cell>
        </row>
        <row r="5107">
          <cell r="A5107" t="str">
            <v>JOSE BONIFACIO-SP</v>
          </cell>
          <cell r="B5107">
            <v>0</v>
          </cell>
          <cell r="C5107">
            <v>0</v>
          </cell>
          <cell r="D5107">
            <v>0</v>
          </cell>
          <cell r="E5107">
            <v>0</v>
          </cell>
          <cell r="F5107">
            <v>0</v>
          </cell>
          <cell r="G5107">
            <v>0</v>
          </cell>
          <cell r="H5107">
            <v>0</v>
          </cell>
          <cell r="I5107">
            <v>0</v>
          </cell>
          <cell r="J5107">
            <v>0</v>
          </cell>
          <cell r="K5107">
            <v>0</v>
          </cell>
        </row>
        <row r="5108">
          <cell r="A5108" t="str">
            <v>JULIO MESQUITA-SP</v>
          </cell>
          <cell r="B5108">
            <v>0</v>
          </cell>
          <cell r="C5108">
            <v>0</v>
          </cell>
          <cell r="D5108">
            <v>0</v>
          </cell>
          <cell r="E5108">
            <v>0</v>
          </cell>
          <cell r="F5108">
            <v>0</v>
          </cell>
          <cell r="G5108">
            <v>0</v>
          </cell>
          <cell r="H5108">
            <v>0</v>
          </cell>
          <cell r="I5108">
            <v>0</v>
          </cell>
          <cell r="J5108">
            <v>0</v>
          </cell>
          <cell r="K5108">
            <v>0</v>
          </cell>
        </row>
        <row r="5109">
          <cell r="A5109" t="str">
            <v>JUMIRIM-SP</v>
          </cell>
          <cell r="B5109">
            <v>0</v>
          </cell>
          <cell r="C5109">
            <v>0</v>
          </cell>
          <cell r="D5109">
            <v>0</v>
          </cell>
          <cell r="E5109">
            <v>0</v>
          </cell>
          <cell r="F5109">
            <v>0</v>
          </cell>
          <cell r="G5109">
            <v>0</v>
          </cell>
          <cell r="H5109">
            <v>0</v>
          </cell>
          <cell r="I5109">
            <v>0</v>
          </cell>
          <cell r="J5109">
            <v>0</v>
          </cell>
          <cell r="K5109">
            <v>0</v>
          </cell>
        </row>
        <row r="5110">
          <cell r="A5110" t="str">
            <v>JUNDIAI-SP</v>
          </cell>
          <cell r="B5110">
            <v>0</v>
          </cell>
          <cell r="C5110">
            <v>0</v>
          </cell>
          <cell r="D5110">
            <v>0</v>
          </cell>
          <cell r="E5110">
            <v>0</v>
          </cell>
          <cell r="F5110">
            <v>0</v>
          </cell>
          <cell r="G5110">
            <v>0</v>
          </cell>
          <cell r="H5110">
            <v>0</v>
          </cell>
          <cell r="I5110">
            <v>0</v>
          </cell>
          <cell r="J5110">
            <v>0</v>
          </cell>
          <cell r="K5110">
            <v>0</v>
          </cell>
        </row>
        <row r="5111">
          <cell r="A5111" t="str">
            <v>JUNQUEIROPOLIS-SP</v>
          </cell>
          <cell r="B5111">
            <v>0</v>
          </cell>
          <cell r="C5111">
            <v>0</v>
          </cell>
          <cell r="D5111">
            <v>0</v>
          </cell>
          <cell r="E5111">
            <v>0</v>
          </cell>
          <cell r="F5111">
            <v>0</v>
          </cell>
          <cell r="G5111">
            <v>0</v>
          </cell>
          <cell r="H5111">
            <v>0</v>
          </cell>
          <cell r="I5111">
            <v>0</v>
          </cell>
          <cell r="J5111">
            <v>0</v>
          </cell>
          <cell r="K5111">
            <v>0</v>
          </cell>
        </row>
        <row r="5112">
          <cell r="A5112" t="str">
            <v>JUQUIA-SP</v>
          </cell>
          <cell r="B5112">
            <v>0</v>
          </cell>
          <cell r="C5112">
            <v>11722.33</v>
          </cell>
          <cell r="D5112">
            <v>62006.07</v>
          </cell>
          <cell r="E5112">
            <v>7040.54</v>
          </cell>
          <cell r="F5112">
            <v>80768.94</v>
          </cell>
          <cell r="G5112">
            <v>0</v>
          </cell>
          <cell r="H5112">
            <v>0</v>
          </cell>
          <cell r="I5112">
            <v>0</v>
          </cell>
          <cell r="J5112">
            <v>0</v>
          </cell>
          <cell r="K5112">
            <v>0</v>
          </cell>
        </row>
        <row r="5113">
          <cell r="A5113" t="str">
            <v>JUQUITIBA-SP</v>
          </cell>
          <cell r="B5113">
            <v>0</v>
          </cell>
          <cell r="C5113">
            <v>13129.01</v>
          </cell>
          <cell r="D5113">
            <v>69446.789999999994</v>
          </cell>
          <cell r="E5113">
            <v>7885.41</v>
          </cell>
          <cell r="F5113">
            <v>90461.21</v>
          </cell>
          <cell r="G5113">
            <v>0</v>
          </cell>
          <cell r="H5113">
            <v>0</v>
          </cell>
          <cell r="I5113">
            <v>0</v>
          </cell>
          <cell r="J5113">
            <v>0</v>
          </cell>
          <cell r="K5113">
            <v>0</v>
          </cell>
        </row>
        <row r="5114">
          <cell r="A5114" t="str">
            <v>LAGOINHA-SP</v>
          </cell>
          <cell r="B5114">
            <v>0</v>
          </cell>
          <cell r="C5114">
            <v>9377.86</v>
          </cell>
          <cell r="D5114">
            <v>49604.85</v>
          </cell>
          <cell r="E5114">
            <v>5632.43</v>
          </cell>
          <cell r="F5114">
            <v>64615.14</v>
          </cell>
          <cell r="G5114">
            <v>0</v>
          </cell>
          <cell r="H5114">
            <v>0</v>
          </cell>
          <cell r="I5114">
            <v>0</v>
          </cell>
          <cell r="J5114">
            <v>0</v>
          </cell>
          <cell r="K5114">
            <v>0</v>
          </cell>
        </row>
        <row r="5115">
          <cell r="A5115" t="str">
            <v>LARANJAL PAULISTA-SP</v>
          </cell>
          <cell r="B5115">
            <v>0</v>
          </cell>
          <cell r="C5115">
            <v>0</v>
          </cell>
          <cell r="D5115">
            <v>0</v>
          </cell>
          <cell r="E5115">
            <v>0</v>
          </cell>
          <cell r="F5115">
            <v>0</v>
          </cell>
          <cell r="G5115">
            <v>0</v>
          </cell>
          <cell r="H5115">
            <v>0</v>
          </cell>
          <cell r="I5115">
            <v>0</v>
          </cell>
          <cell r="J5115">
            <v>0</v>
          </cell>
          <cell r="K5115">
            <v>0</v>
          </cell>
        </row>
        <row r="5116">
          <cell r="A5116" t="str">
            <v>LAVINIA-SP</v>
          </cell>
          <cell r="B5116">
            <v>0</v>
          </cell>
          <cell r="C5116">
            <v>0</v>
          </cell>
          <cell r="D5116">
            <v>0</v>
          </cell>
          <cell r="E5116">
            <v>0</v>
          </cell>
          <cell r="F5116">
            <v>0</v>
          </cell>
          <cell r="G5116">
            <v>0</v>
          </cell>
          <cell r="H5116">
            <v>0</v>
          </cell>
          <cell r="I5116">
            <v>0</v>
          </cell>
          <cell r="J5116">
            <v>0</v>
          </cell>
          <cell r="K5116">
            <v>0</v>
          </cell>
        </row>
        <row r="5117">
          <cell r="A5117" t="str">
            <v>LAVRINHAS-SP</v>
          </cell>
          <cell r="B5117">
            <v>0</v>
          </cell>
          <cell r="C5117">
            <v>9377.86</v>
          </cell>
          <cell r="D5117">
            <v>49604.85</v>
          </cell>
          <cell r="E5117">
            <v>5632.43</v>
          </cell>
          <cell r="F5117">
            <v>64615.14</v>
          </cell>
          <cell r="G5117">
            <v>0</v>
          </cell>
          <cell r="H5117">
            <v>0</v>
          </cell>
          <cell r="I5117">
            <v>0</v>
          </cell>
          <cell r="J5117">
            <v>0</v>
          </cell>
          <cell r="K5117">
            <v>0</v>
          </cell>
        </row>
        <row r="5118">
          <cell r="A5118" t="str">
            <v>LEME-SP</v>
          </cell>
          <cell r="B5118">
            <v>0</v>
          </cell>
          <cell r="C5118">
            <v>0</v>
          </cell>
          <cell r="D5118">
            <v>0</v>
          </cell>
          <cell r="E5118">
            <v>0</v>
          </cell>
          <cell r="F5118">
            <v>0</v>
          </cell>
          <cell r="G5118">
            <v>0</v>
          </cell>
          <cell r="H5118">
            <v>0</v>
          </cell>
          <cell r="I5118">
            <v>0</v>
          </cell>
          <cell r="J5118">
            <v>0</v>
          </cell>
          <cell r="K5118">
            <v>0</v>
          </cell>
        </row>
        <row r="5119">
          <cell r="A5119" t="str">
            <v>LENCOIS PAULISTA-SP</v>
          </cell>
          <cell r="B5119">
            <v>0</v>
          </cell>
          <cell r="C5119">
            <v>0</v>
          </cell>
          <cell r="D5119">
            <v>0</v>
          </cell>
          <cell r="E5119">
            <v>0</v>
          </cell>
          <cell r="F5119">
            <v>0</v>
          </cell>
          <cell r="G5119">
            <v>0</v>
          </cell>
          <cell r="H5119">
            <v>0</v>
          </cell>
          <cell r="I5119">
            <v>0</v>
          </cell>
          <cell r="J5119">
            <v>0</v>
          </cell>
          <cell r="K5119">
            <v>0</v>
          </cell>
        </row>
        <row r="5120">
          <cell r="A5120" t="str">
            <v>LIMEIRA-SP</v>
          </cell>
          <cell r="B5120">
            <v>0</v>
          </cell>
          <cell r="C5120">
            <v>0</v>
          </cell>
          <cell r="D5120">
            <v>0</v>
          </cell>
          <cell r="E5120">
            <v>0</v>
          </cell>
          <cell r="F5120">
            <v>0</v>
          </cell>
          <cell r="G5120">
            <v>0</v>
          </cell>
          <cell r="H5120">
            <v>0</v>
          </cell>
          <cell r="I5120">
            <v>0</v>
          </cell>
          <cell r="J5120">
            <v>0</v>
          </cell>
          <cell r="K5120">
            <v>0</v>
          </cell>
        </row>
        <row r="5121">
          <cell r="A5121" t="str">
            <v>LINDOIA-SP</v>
          </cell>
          <cell r="B5121">
            <v>0</v>
          </cell>
          <cell r="C5121">
            <v>0</v>
          </cell>
          <cell r="D5121">
            <v>0</v>
          </cell>
          <cell r="E5121">
            <v>0</v>
          </cell>
          <cell r="F5121">
            <v>0</v>
          </cell>
          <cell r="G5121">
            <v>0</v>
          </cell>
          <cell r="H5121">
            <v>0</v>
          </cell>
          <cell r="I5121">
            <v>0</v>
          </cell>
          <cell r="J5121">
            <v>0</v>
          </cell>
          <cell r="K5121">
            <v>0</v>
          </cell>
        </row>
        <row r="5122">
          <cell r="A5122" t="str">
            <v>LINS-SP</v>
          </cell>
          <cell r="B5122">
            <v>0</v>
          </cell>
          <cell r="C5122">
            <v>0</v>
          </cell>
          <cell r="D5122">
            <v>0</v>
          </cell>
          <cell r="E5122">
            <v>0</v>
          </cell>
          <cell r="F5122">
            <v>0</v>
          </cell>
          <cell r="G5122">
            <v>0</v>
          </cell>
          <cell r="H5122">
            <v>0</v>
          </cell>
          <cell r="I5122">
            <v>0</v>
          </cell>
          <cell r="J5122">
            <v>0</v>
          </cell>
          <cell r="K5122">
            <v>0</v>
          </cell>
        </row>
        <row r="5123">
          <cell r="A5123" t="str">
            <v>LORENA-SP</v>
          </cell>
          <cell r="B5123">
            <v>0</v>
          </cell>
          <cell r="C5123">
            <v>36893.5</v>
          </cell>
          <cell r="D5123">
            <v>117096.16</v>
          </cell>
          <cell r="E5123">
            <v>13717.48</v>
          </cell>
          <cell r="F5123">
            <v>167707.14000000001</v>
          </cell>
          <cell r="G5123">
            <v>0</v>
          </cell>
          <cell r="H5123">
            <v>5914.31</v>
          </cell>
          <cell r="I5123">
            <v>8449.9</v>
          </cell>
          <cell r="J5123">
            <v>1047.49</v>
          </cell>
          <cell r="K5123">
            <v>15411.7</v>
          </cell>
        </row>
        <row r="5124">
          <cell r="A5124" t="str">
            <v>LOURDES-SP</v>
          </cell>
          <cell r="B5124">
            <v>0</v>
          </cell>
          <cell r="C5124">
            <v>0</v>
          </cell>
          <cell r="D5124">
            <v>0</v>
          </cell>
          <cell r="E5124">
            <v>0</v>
          </cell>
          <cell r="F5124">
            <v>0</v>
          </cell>
          <cell r="G5124">
            <v>0</v>
          </cell>
          <cell r="H5124">
            <v>0</v>
          </cell>
          <cell r="I5124">
            <v>0</v>
          </cell>
          <cell r="J5124">
            <v>0</v>
          </cell>
          <cell r="K5124">
            <v>0</v>
          </cell>
        </row>
        <row r="5125">
          <cell r="A5125" t="str">
            <v>LOUVEIRA-SP</v>
          </cell>
          <cell r="B5125">
            <v>0</v>
          </cell>
          <cell r="C5125">
            <v>0</v>
          </cell>
          <cell r="D5125">
            <v>0</v>
          </cell>
          <cell r="E5125">
            <v>0</v>
          </cell>
          <cell r="F5125">
            <v>0</v>
          </cell>
          <cell r="G5125">
            <v>0</v>
          </cell>
          <cell r="H5125">
            <v>0</v>
          </cell>
          <cell r="I5125">
            <v>0</v>
          </cell>
          <cell r="J5125">
            <v>0</v>
          </cell>
          <cell r="K5125">
            <v>0</v>
          </cell>
        </row>
        <row r="5126">
          <cell r="A5126" t="str">
            <v>LUCELIA-SP</v>
          </cell>
          <cell r="B5126">
            <v>0</v>
          </cell>
          <cell r="C5126">
            <v>0</v>
          </cell>
          <cell r="D5126">
            <v>0</v>
          </cell>
          <cell r="E5126">
            <v>0</v>
          </cell>
          <cell r="F5126">
            <v>0</v>
          </cell>
          <cell r="G5126">
            <v>0</v>
          </cell>
          <cell r="H5126">
            <v>0</v>
          </cell>
          <cell r="I5126">
            <v>0</v>
          </cell>
          <cell r="J5126">
            <v>0</v>
          </cell>
          <cell r="K5126">
            <v>0</v>
          </cell>
        </row>
        <row r="5127">
          <cell r="A5127" t="str">
            <v>LUCIANOPOLIS-SP</v>
          </cell>
          <cell r="B5127">
            <v>0</v>
          </cell>
          <cell r="C5127">
            <v>0</v>
          </cell>
          <cell r="D5127">
            <v>0</v>
          </cell>
          <cell r="E5127">
            <v>0</v>
          </cell>
          <cell r="F5127">
            <v>0</v>
          </cell>
          <cell r="G5127">
            <v>0</v>
          </cell>
          <cell r="H5127">
            <v>0</v>
          </cell>
          <cell r="I5127">
            <v>0</v>
          </cell>
          <cell r="J5127">
            <v>0</v>
          </cell>
          <cell r="K5127">
            <v>0</v>
          </cell>
        </row>
        <row r="5128">
          <cell r="A5128" t="str">
            <v>LUIS ANTONIO-SP</v>
          </cell>
          <cell r="B5128">
            <v>0</v>
          </cell>
          <cell r="C5128">
            <v>0</v>
          </cell>
          <cell r="D5128">
            <v>0</v>
          </cell>
          <cell r="E5128">
            <v>0</v>
          </cell>
          <cell r="F5128">
            <v>0</v>
          </cell>
          <cell r="G5128">
            <v>0</v>
          </cell>
          <cell r="H5128">
            <v>0</v>
          </cell>
          <cell r="I5128">
            <v>0</v>
          </cell>
          <cell r="J5128">
            <v>0</v>
          </cell>
          <cell r="K5128">
            <v>0</v>
          </cell>
        </row>
        <row r="5129">
          <cell r="A5129" t="str">
            <v>LUIZIANIA-SP</v>
          </cell>
          <cell r="B5129">
            <v>0</v>
          </cell>
          <cell r="C5129">
            <v>0</v>
          </cell>
          <cell r="D5129">
            <v>0</v>
          </cell>
          <cell r="E5129">
            <v>0</v>
          </cell>
          <cell r="F5129">
            <v>0</v>
          </cell>
          <cell r="G5129">
            <v>0</v>
          </cell>
          <cell r="H5129">
            <v>0</v>
          </cell>
          <cell r="I5129">
            <v>0</v>
          </cell>
          <cell r="J5129">
            <v>0</v>
          </cell>
          <cell r="K5129">
            <v>0</v>
          </cell>
        </row>
        <row r="5130">
          <cell r="A5130" t="str">
            <v>LUPERCIO-SP</v>
          </cell>
          <cell r="B5130">
            <v>0</v>
          </cell>
          <cell r="C5130">
            <v>0</v>
          </cell>
          <cell r="D5130">
            <v>0</v>
          </cell>
          <cell r="E5130">
            <v>0</v>
          </cell>
          <cell r="F5130">
            <v>0</v>
          </cell>
          <cell r="G5130">
            <v>0</v>
          </cell>
          <cell r="H5130">
            <v>0</v>
          </cell>
          <cell r="I5130">
            <v>0</v>
          </cell>
          <cell r="J5130">
            <v>0</v>
          </cell>
          <cell r="K5130">
            <v>0</v>
          </cell>
        </row>
        <row r="5131">
          <cell r="A5131" t="str">
            <v>LUTECIA-SP</v>
          </cell>
          <cell r="B5131">
            <v>0</v>
          </cell>
          <cell r="C5131">
            <v>0</v>
          </cell>
          <cell r="D5131">
            <v>0</v>
          </cell>
          <cell r="E5131">
            <v>0</v>
          </cell>
          <cell r="F5131">
            <v>0</v>
          </cell>
          <cell r="G5131">
            <v>0</v>
          </cell>
          <cell r="H5131">
            <v>0</v>
          </cell>
          <cell r="I5131">
            <v>0</v>
          </cell>
          <cell r="J5131">
            <v>0</v>
          </cell>
          <cell r="K5131">
            <v>0</v>
          </cell>
        </row>
        <row r="5132">
          <cell r="A5132" t="str">
            <v>MACATUBA-SP</v>
          </cell>
          <cell r="B5132">
            <v>0</v>
          </cell>
          <cell r="C5132">
            <v>0</v>
          </cell>
          <cell r="D5132">
            <v>0</v>
          </cell>
          <cell r="E5132">
            <v>0</v>
          </cell>
          <cell r="F5132">
            <v>0</v>
          </cell>
          <cell r="G5132">
            <v>0</v>
          </cell>
          <cell r="H5132">
            <v>0</v>
          </cell>
          <cell r="I5132">
            <v>0</v>
          </cell>
          <cell r="J5132">
            <v>0</v>
          </cell>
          <cell r="K5132">
            <v>0</v>
          </cell>
        </row>
        <row r="5133">
          <cell r="A5133" t="str">
            <v>MACAUBAL-SP</v>
          </cell>
          <cell r="B5133">
            <v>0</v>
          </cell>
          <cell r="C5133">
            <v>0</v>
          </cell>
          <cell r="D5133">
            <v>0</v>
          </cell>
          <cell r="E5133">
            <v>0</v>
          </cell>
          <cell r="F5133">
            <v>0</v>
          </cell>
          <cell r="G5133">
            <v>0</v>
          </cell>
          <cell r="H5133">
            <v>0</v>
          </cell>
          <cell r="I5133">
            <v>0</v>
          </cell>
          <cell r="J5133">
            <v>0</v>
          </cell>
          <cell r="K5133">
            <v>0</v>
          </cell>
        </row>
        <row r="5134">
          <cell r="A5134" t="str">
            <v>MACEDONIA-SP</v>
          </cell>
          <cell r="B5134">
            <v>0</v>
          </cell>
          <cell r="C5134">
            <v>0</v>
          </cell>
          <cell r="D5134">
            <v>0</v>
          </cell>
          <cell r="E5134">
            <v>0</v>
          </cell>
          <cell r="F5134">
            <v>0</v>
          </cell>
          <cell r="G5134">
            <v>0</v>
          </cell>
          <cell r="H5134">
            <v>0</v>
          </cell>
          <cell r="I5134">
            <v>0</v>
          </cell>
          <cell r="J5134">
            <v>0</v>
          </cell>
          <cell r="K5134">
            <v>0</v>
          </cell>
        </row>
        <row r="5135">
          <cell r="A5135" t="str">
            <v>MAGDA-SP</v>
          </cell>
          <cell r="B5135">
            <v>0</v>
          </cell>
          <cell r="C5135">
            <v>0</v>
          </cell>
          <cell r="D5135">
            <v>0</v>
          </cell>
          <cell r="E5135">
            <v>0</v>
          </cell>
          <cell r="F5135">
            <v>0</v>
          </cell>
          <cell r="G5135">
            <v>0</v>
          </cell>
          <cell r="H5135">
            <v>0</v>
          </cell>
          <cell r="I5135">
            <v>0</v>
          </cell>
          <cell r="J5135">
            <v>0</v>
          </cell>
          <cell r="K5135">
            <v>0</v>
          </cell>
        </row>
        <row r="5136">
          <cell r="A5136" t="str">
            <v>MAIRINQUE-SP</v>
          </cell>
          <cell r="B5136">
            <v>0</v>
          </cell>
          <cell r="C5136">
            <v>0</v>
          </cell>
          <cell r="D5136">
            <v>0</v>
          </cell>
          <cell r="E5136">
            <v>0</v>
          </cell>
          <cell r="F5136">
            <v>0</v>
          </cell>
          <cell r="G5136">
            <v>0</v>
          </cell>
          <cell r="H5136">
            <v>0</v>
          </cell>
          <cell r="I5136">
            <v>0</v>
          </cell>
          <cell r="J5136">
            <v>0</v>
          </cell>
          <cell r="K5136">
            <v>0</v>
          </cell>
        </row>
        <row r="5137">
          <cell r="A5137" t="str">
            <v>MAIRIPORA-SP</v>
          </cell>
          <cell r="B5137">
            <v>0</v>
          </cell>
          <cell r="C5137">
            <v>16880.16</v>
          </cell>
          <cell r="D5137">
            <v>89288.74</v>
          </cell>
          <cell r="E5137">
            <v>10138.379999999999</v>
          </cell>
          <cell r="F5137">
            <v>116307.28</v>
          </cell>
          <cell r="G5137">
            <v>0</v>
          </cell>
          <cell r="H5137">
            <v>0</v>
          </cell>
          <cell r="I5137">
            <v>0</v>
          </cell>
          <cell r="J5137">
            <v>0</v>
          </cell>
          <cell r="K5137">
            <v>0</v>
          </cell>
        </row>
        <row r="5138">
          <cell r="A5138" t="str">
            <v>MANDURI-SP</v>
          </cell>
          <cell r="B5138">
            <v>0</v>
          </cell>
          <cell r="C5138">
            <v>0</v>
          </cell>
          <cell r="D5138">
            <v>0</v>
          </cell>
          <cell r="E5138">
            <v>0</v>
          </cell>
          <cell r="F5138">
            <v>0</v>
          </cell>
          <cell r="G5138">
            <v>0</v>
          </cell>
          <cell r="H5138">
            <v>0</v>
          </cell>
          <cell r="I5138">
            <v>0</v>
          </cell>
          <cell r="J5138">
            <v>0</v>
          </cell>
          <cell r="K5138">
            <v>0</v>
          </cell>
        </row>
        <row r="5139">
          <cell r="A5139" t="str">
            <v>MARABA PAULISTA-SP</v>
          </cell>
          <cell r="B5139">
            <v>0</v>
          </cell>
          <cell r="C5139">
            <v>0</v>
          </cell>
          <cell r="D5139">
            <v>0</v>
          </cell>
          <cell r="E5139">
            <v>0</v>
          </cell>
          <cell r="F5139">
            <v>0</v>
          </cell>
          <cell r="G5139">
            <v>0</v>
          </cell>
          <cell r="H5139">
            <v>0</v>
          </cell>
          <cell r="I5139">
            <v>0</v>
          </cell>
          <cell r="J5139">
            <v>0</v>
          </cell>
          <cell r="K5139">
            <v>0</v>
          </cell>
        </row>
        <row r="5140">
          <cell r="A5140" t="str">
            <v>MARACAI-SP</v>
          </cell>
          <cell r="B5140">
            <v>0</v>
          </cell>
          <cell r="C5140">
            <v>0</v>
          </cell>
          <cell r="D5140">
            <v>0</v>
          </cell>
          <cell r="E5140">
            <v>0</v>
          </cell>
          <cell r="F5140">
            <v>0</v>
          </cell>
          <cell r="G5140">
            <v>0</v>
          </cell>
          <cell r="H5140">
            <v>0</v>
          </cell>
          <cell r="I5140">
            <v>0</v>
          </cell>
          <cell r="J5140">
            <v>0</v>
          </cell>
          <cell r="K5140">
            <v>0</v>
          </cell>
        </row>
        <row r="5141">
          <cell r="A5141" t="str">
            <v>MARAPOAMA-SP</v>
          </cell>
          <cell r="B5141">
            <v>0</v>
          </cell>
          <cell r="C5141">
            <v>0</v>
          </cell>
          <cell r="D5141">
            <v>0</v>
          </cell>
          <cell r="E5141">
            <v>0</v>
          </cell>
          <cell r="F5141">
            <v>0</v>
          </cell>
          <cell r="G5141">
            <v>0</v>
          </cell>
          <cell r="H5141">
            <v>0</v>
          </cell>
          <cell r="I5141">
            <v>0</v>
          </cell>
          <cell r="J5141">
            <v>0</v>
          </cell>
          <cell r="K5141">
            <v>0</v>
          </cell>
        </row>
        <row r="5142">
          <cell r="A5142" t="str">
            <v>MARIAPOLIS-SP</v>
          </cell>
          <cell r="B5142">
            <v>0</v>
          </cell>
          <cell r="C5142">
            <v>0</v>
          </cell>
          <cell r="D5142">
            <v>0</v>
          </cell>
          <cell r="E5142">
            <v>0</v>
          </cell>
          <cell r="F5142">
            <v>0</v>
          </cell>
          <cell r="G5142">
            <v>0</v>
          </cell>
          <cell r="H5142">
            <v>0</v>
          </cell>
          <cell r="I5142">
            <v>0</v>
          </cell>
          <cell r="J5142">
            <v>0</v>
          </cell>
          <cell r="K5142">
            <v>0</v>
          </cell>
        </row>
        <row r="5143">
          <cell r="A5143" t="str">
            <v>MARILIA-SP</v>
          </cell>
          <cell r="B5143">
            <v>0</v>
          </cell>
          <cell r="C5143">
            <v>0</v>
          </cell>
          <cell r="D5143">
            <v>0</v>
          </cell>
          <cell r="E5143">
            <v>0</v>
          </cell>
          <cell r="F5143">
            <v>0</v>
          </cell>
          <cell r="G5143">
            <v>0</v>
          </cell>
          <cell r="H5143">
            <v>0</v>
          </cell>
          <cell r="I5143">
            <v>0</v>
          </cell>
          <cell r="J5143">
            <v>0</v>
          </cell>
          <cell r="K5143">
            <v>0</v>
          </cell>
        </row>
        <row r="5144">
          <cell r="A5144" t="str">
            <v>MARINOPOLIS-SP</v>
          </cell>
          <cell r="B5144">
            <v>0</v>
          </cell>
          <cell r="C5144">
            <v>0</v>
          </cell>
          <cell r="D5144">
            <v>0</v>
          </cell>
          <cell r="E5144">
            <v>0</v>
          </cell>
          <cell r="F5144">
            <v>0</v>
          </cell>
          <cell r="G5144">
            <v>0</v>
          </cell>
          <cell r="H5144">
            <v>0</v>
          </cell>
          <cell r="I5144">
            <v>0</v>
          </cell>
          <cell r="J5144">
            <v>0</v>
          </cell>
          <cell r="K5144">
            <v>0</v>
          </cell>
        </row>
        <row r="5145">
          <cell r="A5145" t="str">
            <v>MARTINOPOLIS-SP</v>
          </cell>
          <cell r="B5145">
            <v>0</v>
          </cell>
          <cell r="C5145">
            <v>0</v>
          </cell>
          <cell r="D5145">
            <v>0</v>
          </cell>
          <cell r="E5145">
            <v>0</v>
          </cell>
          <cell r="F5145">
            <v>0</v>
          </cell>
          <cell r="G5145">
            <v>0</v>
          </cell>
          <cell r="H5145">
            <v>0</v>
          </cell>
          <cell r="I5145">
            <v>0</v>
          </cell>
          <cell r="J5145">
            <v>0</v>
          </cell>
          <cell r="K5145">
            <v>0</v>
          </cell>
        </row>
        <row r="5146">
          <cell r="A5146" t="str">
            <v>MATAO-SP</v>
          </cell>
          <cell r="B5146">
            <v>0</v>
          </cell>
          <cell r="C5146">
            <v>0</v>
          </cell>
          <cell r="D5146">
            <v>0</v>
          </cell>
          <cell r="E5146">
            <v>0</v>
          </cell>
          <cell r="F5146">
            <v>0</v>
          </cell>
          <cell r="G5146">
            <v>0</v>
          </cell>
          <cell r="H5146">
            <v>0</v>
          </cell>
          <cell r="I5146">
            <v>0</v>
          </cell>
          <cell r="J5146">
            <v>0</v>
          </cell>
          <cell r="K5146">
            <v>0</v>
          </cell>
        </row>
        <row r="5147">
          <cell r="A5147" t="str">
            <v>MAUA-SP</v>
          </cell>
          <cell r="B5147">
            <v>0</v>
          </cell>
          <cell r="C5147">
            <v>38769.07</v>
          </cell>
          <cell r="D5147">
            <v>127017.13</v>
          </cell>
          <cell r="E5147">
            <v>14843.97</v>
          </cell>
          <cell r="F5147">
            <v>180630.17</v>
          </cell>
          <cell r="G5147">
            <v>0</v>
          </cell>
          <cell r="H5147">
            <v>44216.15</v>
          </cell>
          <cell r="I5147">
            <v>63174.28</v>
          </cell>
          <cell r="J5147">
            <v>7831.09</v>
          </cell>
          <cell r="K5147">
            <v>115221.52</v>
          </cell>
        </row>
        <row r="5148">
          <cell r="A5148" t="str">
            <v>MENDONCA-SP</v>
          </cell>
          <cell r="B5148">
            <v>0</v>
          </cell>
          <cell r="C5148">
            <v>0</v>
          </cell>
          <cell r="D5148">
            <v>0</v>
          </cell>
          <cell r="E5148">
            <v>0</v>
          </cell>
          <cell r="F5148">
            <v>0</v>
          </cell>
          <cell r="G5148">
            <v>0</v>
          </cell>
          <cell r="H5148">
            <v>0</v>
          </cell>
          <cell r="I5148">
            <v>0</v>
          </cell>
          <cell r="J5148">
            <v>0</v>
          </cell>
          <cell r="K5148">
            <v>0</v>
          </cell>
        </row>
        <row r="5149">
          <cell r="A5149" t="str">
            <v>MERIDIANO-SP</v>
          </cell>
          <cell r="B5149">
            <v>0</v>
          </cell>
          <cell r="C5149">
            <v>0</v>
          </cell>
          <cell r="D5149">
            <v>0</v>
          </cell>
          <cell r="E5149">
            <v>0</v>
          </cell>
          <cell r="F5149">
            <v>0</v>
          </cell>
          <cell r="G5149">
            <v>0</v>
          </cell>
          <cell r="H5149">
            <v>0</v>
          </cell>
          <cell r="I5149">
            <v>0</v>
          </cell>
          <cell r="J5149">
            <v>0</v>
          </cell>
          <cell r="K5149">
            <v>0</v>
          </cell>
        </row>
        <row r="5150">
          <cell r="A5150" t="str">
            <v>MESOPOLIS-SP</v>
          </cell>
          <cell r="B5150">
            <v>0</v>
          </cell>
          <cell r="C5150">
            <v>0</v>
          </cell>
          <cell r="D5150">
            <v>0</v>
          </cell>
          <cell r="E5150">
            <v>0</v>
          </cell>
          <cell r="F5150">
            <v>0</v>
          </cell>
          <cell r="G5150">
            <v>0</v>
          </cell>
          <cell r="H5150">
            <v>0</v>
          </cell>
          <cell r="I5150">
            <v>0</v>
          </cell>
          <cell r="J5150">
            <v>0</v>
          </cell>
          <cell r="K5150">
            <v>0</v>
          </cell>
        </row>
        <row r="5151">
          <cell r="A5151" t="str">
            <v>MIGUELOPOLIS-SP</v>
          </cell>
          <cell r="B5151">
            <v>0</v>
          </cell>
          <cell r="C5151">
            <v>0</v>
          </cell>
          <cell r="D5151">
            <v>0</v>
          </cell>
          <cell r="E5151">
            <v>0</v>
          </cell>
          <cell r="F5151">
            <v>0</v>
          </cell>
          <cell r="G5151">
            <v>0</v>
          </cell>
          <cell r="H5151">
            <v>0</v>
          </cell>
          <cell r="I5151">
            <v>0</v>
          </cell>
          <cell r="J5151">
            <v>0</v>
          </cell>
          <cell r="K5151">
            <v>0</v>
          </cell>
        </row>
        <row r="5152">
          <cell r="A5152" t="str">
            <v>MINEIROS DO TIETE-SP</v>
          </cell>
          <cell r="B5152">
            <v>0</v>
          </cell>
          <cell r="C5152">
            <v>0</v>
          </cell>
          <cell r="D5152">
            <v>0</v>
          </cell>
          <cell r="E5152">
            <v>0</v>
          </cell>
          <cell r="F5152">
            <v>0</v>
          </cell>
          <cell r="G5152">
            <v>0</v>
          </cell>
          <cell r="H5152">
            <v>0</v>
          </cell>
          <cell r="I5152">
            <v>0</v>
          </cell>
          <cell r="J5152">
            <v>0</v>
          </cell>
          <cell r="K5152">
            <v>0</v>
          </cell>
        </row>
        <row r="5153">
          <cell r="A5153" t="str">
            <v>MIRA ESTRELA-SP</v>
          </cell>
          <cell r="B5153">
            <v>0</v>
          </cell>
          <cell r="C5153">
            <v>0</v>
          </cell>
          <cell r="D5153">
            <v>0</v>
          </cell>
          <cell r="E5153">
            <v>0</v>
          </cell>
          <cell r="F5153">
            <v>0</v>
          </cell>
          <cell r="G5153">
            <v>0</v>
          </cell>
          <cell r="H5153">
            <v>0</v>
          </cell>
          <cell r="I5153">
            <v>0</v>
          </cell>
          <cell r="J5153">
            <v>0</v>
          </cell>
          <cell r="K5153">
            <v>0</v>
          </cell>
        </row>
        <row r="5154">
          <cell r="A5154" t="str">
            <v>MIRACATU-SP</v>
          </cell>
          <cell r="B5154">
            <v>0</v>
          </cell>
          <cell r="C5154">
            <v>12191.22</v>
          </cell>
          <cell r="D5154">
            <v>64486.31</v>
          </cell>
          <cell r="E5154">
            <v>7322.16</v>
          </cell>
          <cell r="F5154">
            <v>83999.69</v>
          </cell>
          <cell r="G5154">
            <v>0</v>
          </cell>
          <cell r="H5154">
            <v>0</v>
          </cell>
          <cell r="I5154">
            <v>0</v>
          </cell>
          <cell r="J5154">
            <v>0</v>
          </cell>
          <cell r="K5154">
            <v>0</v>
          </cell>
        </row>
        <row r="5155">
          <cell r="A5155" t="str">
            <v>MIRANDOPOLIS-SP</v>
          </cell>
          <cell r="B5155">
            <v>0</v>
          </cell>
          <cell r="C5155">
            <v>0</v>
          </cell>
          <cell r="D5155">
            <v>0</v>
          </cell>
          <cell r="E5155">
            <v>0</v>
          </cell>
          <cell r="F5155">
            <v>0</v>
          </cell>
          <cell r="G5155">
            <v>0</v>
          </cell>
          <cell r="H5155">
            <v>0</v>
          </cell>
          <cell r="I5155">
            <v>0</v>
          </cell>
          <cell r="J5155">
            <v>0</v>
          </cell>
          <cell r="K5155">
            <v>0</v>
          </cell>
        </row>
        <row r="5156">
          <cell r="A5156" t="str">
            <v>MIRANTE DO PARANAPANEMA-SP</v>
          </cell>
          <cell r="B5156">
            <v>0</v>
          </cell>
          <cell r="C5156">
            <v>0</v>
          </cell>
          <cell r="D5156">
            <v>0</v>
          </cell>
          <cell r="E5156">
            <v>0</v>
          </cell>
          <cell r="F5156">
            <v>0</v>
          </cell>
          <cell r="G5156">
            <v>0</v>
          </cell>
          <cell r="H5156">
            <v>0</v>
          </cell>
          <cell r="I5156">
            <v>0</v>
          </cell>
          <cell r="J5156">
            <v>0</v>
          </cell>
          <cell r="K5156">
            <v>0</v>
          </cell>
        </row>
        <row r="5157">
          <cell r="A5157" t="str">
            <v>MIRASSOLANDIA-SP</v>
          </cell>
          <cell r="B5157">
            <v>0</v>
          </cell>
          <cell r="C5157">
            <v>0</v>
          </cell>
          <cell r="D5157">
            <v>0</v>
          </cell>
          <cell r="E5157">
            <v>0</v>
          </cell>
          <cell r="F5157">
            <v>0</v>
          </cell>
          <cell r="G5157">
            <v>0</v>
          </cell>
          <cell r="H5157">
            <v>0</v>
          </cell>
          <cell r="I5157">
            <v>0</v>
          </cell>
          <cell r="J5157">
            <v>0</v>
          </cell>
          <cell r="K5157">
            <v>0</v>
          </cell>
        </row>
        <row r="5158">
          <cell r="A5158" t="str">
            <v>MIRASSOL-SP</v>
          </cell>
          <cell r="B5158">
            <v>0</v>
          </cell>
          <cell r="C5158">
            <v>0</v>
          </cell>
          <cell r="D5158">
            <v>0</v>
          </cell>
          <cell r="E5158">
            <v>0</v>
          </cell>
          <cell r="F5158">
            <v>0</v>
          </cell>
          <cell r="G5158">
            <v>0</v>
          </cell>
          <cell r="H5158">
            <v>0</v>
          </cell>
          <cell r="I5158">
            <v>0</v>
          </cell>
          <cell r="J5158">
            <v>0</v>
          </cell>
          <cell r="K5158">
            <v>0</v>
          </cell>
        </row>
        <row r="5159">
          <cell r="A5159" t="str">
            <v>MOCOCA-SP</v>
          </cell>
          <cell r="B5159">
            <v>0</v>
          </cell>
          <cell r="C5159">
            <v>0</v>
          </cell>
          <cell r="D5159">
            <v>0</v>
          </cell>
          <cell r="E5159">
            <v>0</v>
          </cell>
          <cell r="F5159">
            <v>0</v>
          </cell>
          <cell r="G5159">
            <v>0</v>
          </cell>
          <cell r="H5159">
            <v>0</v>
          </cell>
          <cell r="I5159">
            <v>0</v>
          </cell>
          <cell r="J5159">
            <v>0</v>
          </cell>
          <cell r="K5159">
            <v>0</v>
          </cell>
        </row>
        <row r="5160">
          <cell r="A5160" t="str">
            <v>MOGI GUACU-SP</v>
          </cell>
          <cell r="B5160">
            <v>0</v>
          </cell>
          <cell r="C5160">
            <v>0</v>
          </cell>
          <cell r="D5160">
            <v>0</v>
          </cell>
          <cell r="E5160">
            <v>0</v>
          </cell>
          <cell r="F5160">
            <v>0</v>
          </cell>
          <cell r="G5160">
            <v>0</v>
          </cell>
          <cell r="H5160">
            <v>0</v>
          </cell>
          <cell r="I5160">
            <v>0</v>
          </cell>
          <cell r="J5160">
            <v>0</v>
          </cell>
          <cell r="K5160">
            <v>0</v>
          </cell>
        </row>
        <row r="5161">
          <cell r="A5161" t="str">
            <v>MOJI DAS CRUZES-SP</v>
          </cell>
          <cell r="B5161">
            <v>0</v>
          </cell>
          <cell r="C5161">
            <v>18755.73</v>
          </cell>
          <cell r="D5161">
            <v>99209.71</v>
          </cell>
          <cell r="E5161">
            <v>11264.87</v>
          </cell>
          <cell r="F5161">
            <v>129230.31</v>
          </cell>
          <cell r="G5161">
            <v>0</v>
          </cell>
          <cell r="H5161">
            <v>0</v>
          </cell>
          <cell r="I5161">
            <v>0</v>
          </cell>
          <cell r="J5161">
            <v>0</v>
          </cell>
          <cell r="K5161">
            <v>0</v>
          </cell>
        </row>
        <row r="5162">
          <cell r="A5162" t="str">
            <v>MOJI-MIRIM-SP</v>
          </cell>
          <cell r="B5162">
            <v>0</v>
          </cell>
          <cell r="C5162">
            <v>0</v>
          </cell>
          <cell r="D5162">
            <v>0</v>
          </cell>
          <cell r="E5162">
            <v>0</v>
          </cell>
          <cell r="F5162">
            <v>0</v>
          </cell>
          <cell r="G5162">
            <v>0</v>
          </cell>
          <cell r="H5162">
            <v>0</v>
          </cell>
          <cell r="I5162">
            <v>0</v>
          </cell>
          <cell r="J5162">
            <v>0</v>
          </cell>
          <cell r="K5162">
            <v>0</v>
          </cell>
        </row>
        <row r="5163">
          <cell r="A5163" t="str">
            <v>MOMBUCA-SP</v>
          </cell>
          <cell r="B5163">
            <v>0</v>
          </cell>
          <cell r="C5163">
            <v>0</v>
          </cell>
          <cell r="D5163">
            <v>0</v>
          </cell>
          <cell r="E5163">
            <v>0</v>
          </cell>
          <cell r="F5163">
            <v>0</v>
          </cell>
          <cell r="G5163">
            <v>0</v>
          </cell>
          <cell r="H5163">
            <v>0</v>
          </cell>
          <cell r="I5163">
            <v>0</v>
          </cell>
          <cell r="J5163">
            <v>0</v>
          </cell>
          <cell r="K5163">
            <v>0</v>
          </cell>
        </row>
        <row r="5164">
          <cell r="A5164" t="str">
            <v>MONCOES-SP</v>
          </cell>
          <cell r="B5164">
            <v>0</v>
          </cell>
          <cell r="C5164">
            <v>0</v>
          </cell>
          <cell r="D5164">
            <v>0</v>
          </cell>
          <cell r="E5164">
            <v>0</v>
          </cell>
          <cell r="F5164">
            <v>0</v>
          </cell>
          <cell r="G5164">
            <v>0</v>
          </cell>
          <cell r="H5164">
            <v>0</v>
          </cell>
          <cell r="I5164">
            <v>0</v>
          </cell>
          <cell r="J5164">
            <v>0</v>
          </cell>
          <cell r="K5164">
            <v>0</v>
          </cell>
        </row>
        <row r="5165">
          <cell r="A5165" t="str">
            <v>MONGAGUA-SP</v>
          </cell>
          <cell r="B5165">
            <v>0</v>
          </cell>
          <cell r="C5165">
            <v>14535.69</v>
          </cell>
          <cell r="D5165">
            <v>76887.520000000004</v>
          </cell>
          <cell r="E5165">
            <v>8730.27</v>
          </cell>
          <cell r="F5165">
            <v>100153.48</v>
          </cell>
          <cell r="G5165">
            <v>0</v>
          </cell>
          <cell r="H5165">
            <v>0</v>
          </cell>
          <cell r="I5165">
            <v>0</v>
          </cell>
          <cell r="J5165">
            <v>0</v>
          </cell>
          <cell r="K5165">
            <v>0</v>
          </cell>
        </row>
        <row r="5166">
          <cell r="A5166" t="str">
            <v>MONTE ALEGRE DO SUL-SP</v>
          </cell>
          <cell r="B5166">
            <v>0</v>
          </cell>
          <cell r="C5166">
            <v>0</v>
          </cell>
          <cell r="D5166">
            <v>0</v>
          </cell>
          <cell r="E5166">
            <v>0</v>
          </cell>
          <cell r="F5166">
            <v>0</v>
          </cell>
          <cell r="G5166">
            <v>0</v>
          </cell>
          <cell r="H5166">
            <v>0</v>
          </cell>
          <cell r="I5166">
            <v>0</v>
          </cell>
          <cell r="J5166">
            <v>0</v>
          </cell>
          <cell r="K5166">
            <v>0</v>
          </cell>
        </row>
        <row r="5167">
          <cell r="A5167" t="str">
            <v>MONTE ALTO-SP</v>
          </cell>
          <cell r="B5167">
            <v>0</v>
          </cell>
          <cell r="C5167">
            <v>0</v>
          </cell>
          <cell r="D5167">
            <v>0</v>
          </cell>
          <cell r="E5167">
            <v>0</v>
          </cell>
          <cell r="F5167">
            <v>0</v>
          </cell>
          <cell r="G5167">
            <v>0</v>
          </cell>
          <cell r="H5167">
            <v>0</v>
          </cell>
          <cell r="I5167">
            <v>0</v>
          </cell>
          <cell r="J5167">
            <v>0</v>
          </cell>
          <cell r="K5167">
            <v>0</v>
          </cell>
        </row>
        <row r="5168">
          <cell r="A5168" t="str">
            <v>MONTE APRAZIVEL-SP</v>
          </cell>
          <cell r="B5168">
            <v>0</v>
          </cell>
          <cell r="C5168">
            <v>0</v>
          </cell>
          <cell r="D5168">
            <v>0</v>
          </cell>
          <cell r="E5168">
            <v>0</v>
          </cell>
          <cell r="F5168">
            <v>0</v>
          </cell>
          <cell r="G5168">
            <v>0</v>
          </cell>
          <cell r="H5168">
            <v>0</v>
          </cell>
          <cell r="I5168">
            <v>0</v>
          </cell>
          <cell r="J5168">
            <v>0</v>
          </cell>
          <cell r="K5168">
            <v>0</v>
          </cell>
        </row>
        <row r="5169">
          <cell r="A5169" t="str">
            <v>MONTE AZUL PAULISTA-SP</v>
          </cell>
          <cell r="B5169">
            <v>0</v>
          </cell>
          <cell r="C5169">
            <v>0</v>
          </cell>
          <cell r="D5169">
            <v>0</v>
          </cell>
          <cell r="E5169">
            <v>0</v>
          </cell>
          <cell r="F5169">
            <v>0</v>
          </cell>
          <cell r="G5169">
            <v>0</v>
          </cell>
          <cell r="H5169">
            <v>0</v>
          </cell>
          <cell r="I5169">
            <v>0</v>
          </cell>
          <cell r="J5169">
            <v>0</v>
          </cell>
          <cell r="K5169">
            <v>0</v>
          </cell>
        </row>
        <row r="5170">
          <cell r="A5170" t="str">
            <v>MONTE CASTELO-SP</v>
          </cell>
          <cell r="B5170">
            <v>0</v>
          </cell>
          <cell r="C5170">
            <v>0</v>
          </cell>
          <cell r="D5170">
            <v>0</v>
          </cell>
          <cell r="E5170">
            <v>0</v>
          </cell>
          <cell r="F5170">
            <v>0</v>
          </cell>
          <cell r="G5170">
            <v>0</v>
          </cell>
          <cell r="H5170">
            <v>0</v>
          </cell>
          <cell r="I5170">
            <v>0</v>
          </cell>
          <cell r="J5170">
            <v>0</v>
          </cell>
          <cell r="K5170">
            <v>0</v>
          </cell>
        </row>
        <row r="5171">
          <cell r="A5171" t="str">
            <v>MONTE MOR-SP</v>
          </cell>
          <cell r="B5171">
            <v>0</v>
          </cell>
          <cell r="C5171">
            <v>0</v>
          </cell>
          <cell r="D5171">
            <v>0</v>
          </cell>
          <cell r="E5171">
            <v>0</v>
          </cell>
          <cell r="F5171">
            <v>0</v>
          </cell>
          <cell r="G5171">
            <v>0</v>
          </cell>
          <cell r="H5171">
            <v>0</v>
          </cell>
          <cell r="I5171">
            <v>0</v>
          </cell>
          <cell r="J5171">
            <v>0</v>
          </cell>
          <cell r="K5171">
            <v>0</v>
          </cell>
        </row>
        <row r="5172">
          <cell r="A5172" t="str">
            <v>MONTEIRO LOBATO-SP</v>
          </cell>
          <cell r="B5172">
            <v>0</v>
          </cell>
          <cell r="C5172">
            <v>9377.86</v>
          </cell>
          <cell r="D5172">
            <v>49604.85</v>
          </cell>
          <cell r="E5172">
            <v>5632.43</v>
          </cell>
          <cell r="F5172">
            <v>64615.14</v>
          </cell>
          <cell r="G5172">
            <v>0</v>
          </cell>
          <cell r="H5172">
            <v>0</v>
          </cell>
          <cell r="I5172">
            <v>0</v>
          </cell>
          <cell r="J5172">
            <v>0</v>
          </cell>
          <cell r="K5172">
            <v>0</v>
          </cell>
        </row>
        <row r="5173">
          <cell r="A5173" t="str">
            <v>MORRO AGUDO-SP</v>
          </cell>
          <cell r="B5173">
            <v>0</v>
          </cell>
          <cell r="C5173">
            <v>0</v>
          </cell>
          <cell r="D5173">
            <v>0</v>
          </cell>
          <cell r="E5173">
            <v>0</v>
          </cell>
          <cell r="F5173">
            <v>0</v>
          </cell>
          <cell r="G5173">
            <v>0</v>
          </cell>
          <cell r="H5173">
            <v>0</v>
          </cell>
          <cell r="I5173">
            <v>0</v>
          </cell>
          <cell r="J5173">
            <v>0</v>
          </cell>
          <cell r="K5173">
            <v>0</v>
          </cell>
        </row>
        <row r="5174">
          <cell r="A5174" t="str">
            <v>MORUNGABA-SP</v>
          </cell>
          <cell r="B5174">
            <v>0</v>
          </cell>
          <cell r="C5174">
            <v>0</v>
          </cell>
          <cell r="D5174">
            <v>0</v>
          </cell>
          <cell r="E5174">
            <v>0</v>
          </cell>
          <cell r="F5174">
            <v>0</v>
          </cell>
          <cell r="G5174">
            <v>0</v>
          </cell>
          <cell r="H5174">
            <v>0</v>
          </cell>
          <cell r="I5174">
            <v>0</v>
          </cell>
          <cell r="J5174">
            <v>0</v>
          </cell>
          <cell r="K5174">
            <v>0</v>
          </cell>
        </row>
        <row r="5175">
          <cell r="A5175" t="str">
            <v>MOTUCA-SP</v>
          </cell>
          <cell r="B5175">
            <v>0</v>
          </cell>
          <cell r="C5175">
            <v>0</v>
          </cell>
          <cell r="D5175">
            <v>0</v>
          </cell>
          <cell r="E5175">
            <v>0</v>
          </cell>
          <cell r="F5175">
            <v>0</v>
          </cell>
          <cell r="G5175">
            <v>0</v>
          </cell>
          <cell r="H5175">
            <v>0</v>
          </cell>
          <cell r="I5175">
            <v>0</v>
          </cell>
          <cell r="J5175">
            <v>0</v>
          </cell>
          <cell r="K5175">
            <v>0</v>
          </cell>
        </row>
        <row r="5176">
          <cell r="A5176" t="str">
            <v>MURUTINGA DO SUL-SP</v>
          </cell>
          <cell r="B5176">
            <v>0</v>
          </cell>
          <cell r="C5176">
            <v>0</v>
          </cell>
          <cell r="D5176">
            <v>0</v>
          </cell>
          <cell r="E5176">
            <v>0</v>
          </cell>
          <cell r="F5176">
            <v>0</v>
          </cell>
          <cell r="G5176">
            <v>0</v>
          </cell>
          <cell r="H5176">
            <v>0</v>
          </cell>
          <cell r="I5176">
            <v>0</v>
          </cell>
          <cell r="J5176">
            <v>0</v>
          </cell>
          <cell r="K5176">
            <v>0</v>
          </cell>
        </row>
        <row r="5177">
          <cell r="A5177" t="str">
            <v>NANTES-SP</v>
          </cell>
          <cell r="B5177">
            <v>0</v>
          </cell>
          <cell r="C5177">
            <v>0</v>
          </cell>
          <cell r="D5177">
            <v>0</v>
          </cell>
          <cell r="E5177">
            <v>0</v>
          </cell>
          <cell r="F5177">
            <v>0</v>
          </cell>
          <cell r="G5177">
            <v>0</v>
          </cell>
          <cell r="H5177">
            <v>0</v>
          </cell>
          <cell r="I5177">
            <v>0</v>
          </cell>
          <cell r="J5177">
            <v>0</v>
          </cell>
          <cell r="K5177">
            <v>0</v>
          </cell>
        </row>
        <row r="5178">
          <cell r="A5178" t="str">
            <v>NARANDIBA-SP</v>
          </cell>
          <cell r="B5178">
            <v>0</v>
          </cell>
          <cell r="C5178">
            <v>0</v>
          </cell>
          <cell r="D5178">
            <v>0</v>
          </cell>
          <cell r="E5178">
            <v>0</v>
          </cell>
          <cell r="F5178">
            <v>0</v>
          </cell>
          <cell r="G5178">
            <v>0</v>
          </cell>
          <cell r="H5178">
            <v>0</v>
          </cell>
          <cell r="I5178">
            <v>0</v>
          </cell>
          <cell r="J5178">
            <v>0</v>
          </cell>
          <cell r="K5178">
            <v>0</v>
          </cell>
        </row>
        <row r="5179">
          <cell r="A5179" t="str">
            <v>NATIVIDADE DA SERRA-SP</v>
          </cell>
          <cell r="B5179">
            <v>0</v>
          </cell>
          <cell r="C5179">
            <v>9377.86</v>
          </cell>
          <cell r="D5179">
            <v>49604.85</v>
          </cell>
          <cell r="E5179">
            <v>5632.43</v>
          </cell>
          <cell r="F5179">
            <v>64615.14</v>
          </cell>
          <cell r="G5179">
            <v>0</v>
          </cell>
          <cell r="H5179">
            <v>0</v>
          </cell>
          <cell r="I5179">
            <v>0</v>
          </cell>
          <cell r="J5179">
            <v>0</v>
          </cell>
          <cell r="K5179">
            <v>0</v>
          </cell>
        </row>
        <row r="5180">
          <cell r="A5180" t="str">
            <v>NAZARE PAULISTA-SP</v>
          </cell>
          <cell r="B5180">
            <v>0</v>
          </cell>
          <cell r="C5180">
            <v>0</v>
          </cell>
          <cell r="D5180">
            <v>0</v>
          </cell>
          <cell r="E5180">
            <v>0</v>
          </cell>
          <cell r="F5180">
            <v>0</v>
          </cell>
          <cell r="G5180">
            <v>0</v>
          </cell>
          <cell r="H5180">
            <v>0</v>
          </cell>
          <cell r="I5180">
            <v>0</v>
          </cell>
          <cell r="J5180">
            <v>0</v>
          </cell>
          <cell r="K5180">
            <v>0</v>
          </cell>
        </row>
        <row r="5181">
          <cell r="A5181" t="str">
            <v>NEVES PAULISTA-SP</v>
          </cell>
          <cell r="B5181">
            <v>0</v>
          </cell>
          <cell r="C5181">
            <v>0</v>
          </cell>
          <cell r="D5181">
            <v>0</v>
          </cell>
          <cell r="E5181">
            <v>0</v>
          </cell>
          <cell r="F5181">
            <v>0</v>
          </cell>
          <cell r="G5181">
            <v>0</v>
          </cell>
          <cell r="H5181">
            <v>0</v>
          </cell>
          <cell r="I5181">
            <v>0</v>
          </cell>
          <cell r="J5181">
            <v>0</v>
          </cell>
          <cell r="K5181">
            <v>0</v>
          </cell>
        </row>
        <row r="5182">
          <cell r="A5182" t="str">
            <v>NHANDEARA-SP</v>
          </cell>
          <cell r="B5182">
            <v>0</v>
          </cell>
          <cell r="C5182">
            <v>0</v>
          </cell>
          <cell r="D5182">
            <v>0</v>
          </cell>
          <cell r="E5182">
            <v>0</v>
          </cell>
          <cell r="F5182">
            <v>0</v>
          </cell>
          <cell r="G5182">
            <v>0</v>
          </cell>
          <cell r="H5182">
            <v>0</v>
          </cell>
          <cell r="I5182">
            <v>0</v>
          </cell>
          <cell r="J5182">
            <v>0</v>
          </cell>
          <cell r="K5182">
            <v>0</v>
          </cell>
        </row>
        <row r="5183">
          <cell r="A5183" t="str">
            <v>NIPOA-SP</v>
          </cell>
          <cell r="B5183">
            <v>0</v>
          </cell>
          <cell r="C5183">
            <v>0</v>
          </cell>
          <cell r="D5183">
            <v>0</v>
          </cell>
          <cell r="E5183">
            <v>0</v>
          </cell>
          <cell r="F5183">
            <v>0</v>
          </cell>
          <cell r="G5183">
            <v>0</v>
          </cell>
          <cell r="H5183">
            <v>0</v>
          </cell>
          <cell r="I5183">
            <v>0</v>
          </cell>
          <cell r="J5183">
            <v>0</v>
          </cell>
          <cell r="K5183">
            <v>0</v>
          </cell>
        </row>
        <row r="5184">
          <cell r="A5184" t="str">
            <v>NOVA ALIANCA-SP</v>
          </cell>
          <cell r="B5184">
            <v>0</v>
          </cell>
          <cell r="C5184">
            <v>0</v>
          </cell>
          <cell r="D5184">
            <v>0</v>
          </cell>
          <cell r="E5184">
            <v>0</v>
          </cell>
          <cell r="F5184">
            <v>0</v>
          </cell>
          <cell r="G5184">
            <v>0</v>
          </cell>
          <cell r="H5184">
            <v>0</v>
          </cell>
          <cell r="I5184">
            <v>0</v>
          </cell>
          <cell r="J5184">
            <v>0</v>
          </cell>
          <cell r="K5184">
            <v>0</v>
          </cell>
        </row>
        <row r="5185">
          <cell r="A5185" t="str">
            <v>NOVA CAMPINA-SP</v>
          </cell>
          <cell r="B5185">
            <v>0</v>
          </cell>
          <cell r="C5185">
            <v>0</v>
          </cell>
          <cell r="D5185">
            <v>0</v>
          </cell>
          <cell r="E5185">
            <v>0</v>
          </cell>
          <cell r="F5185">
            <v>0</v>
          </cell>
          <cell r="G5185">
            <v>0</v>
          </cell>
          <cell r="H5185">
            <v>0</v>
          </cell>
          <cell r="I5185">
            <v>0</v>
          </cell>
          <cell r="J5185">
            <v>0</v>
          </cell>
          <cell r="K5185">
            <v>0</v>
          </cell>
        </row>
        <row r="5186">
          <cell r="A5186" t="str">
            <v>NOVA CANAA PAULISTA-SP</v>
          </cell>
          <cell r="B5186">
            <v>0</v>
          </cell>
          <cell r="C5186">
            <v>0</v>
          </cell>
          <cell r="D5186">
            <v>0</v>
          </cell>
          <cell r="E5186">
            <v>0</v>
          </cell>
          <cell r="F5186">
            <v>0</v>
          </cell>
          <cell r="G5186">
            <v>0</v>
          </cell>
          <cell r="H5186">
            <v>0</v>
          </cell>
          <cell r="I5186">
            <v>0</v>
          </cell>
          <cell r="J5186">
            <v>0</v>
          </cell>
          <cell r="K5186">
            <v>0</v>
          </cell>
        </row>
        <row r="5187">
          <cell r="A5187" t="str">
            <v>NOVA CASTILHO-SP</v>
          </cell>
          <cell r="B5187">
            <v>0</v>
          </cell>
          <cell r="C5187">
            <v>0</v>
          </cell>
          <cell r="D5187">
            <v>0</v>
          </cell>
          <cell r="E5187">
            <v>0</v>
          </cell>
          <cell r="F5187">
            <v>0</v>
          </cell>
          <cell r="G5187">
            <v>0</v>
          </cell>
          <cell r="H5187">
            <v>0</v>
          </cell>
          <cell r="I5187">
            <v>0</v>
          </cell>
          <cell r="J5187">
            <v>0</v>
          </cell>
          <cell r="K5187">
            <v>0</v>
          </cell>
        </row>
        <row r="5188">
          <cell r="A5188" t="str">
            <v>NOVA EUROPA-SP</v>
          </cell>
          <cell r="B5188">
            <v>0</v>
          </cell>
          <cell r="C5188">
            <v>0</v>
          </cell>
          <cell r="D5188">
            <v>0</v>
          </cell>
          <cell r="E5188">
            <v>0</v>
          </cell>
          <cell r="F5188">
            <v>0</v>
          </cell>
          <cell r="G5188">
            <v>0</v>
          </cell>
          <cell r="H5188">
            <v>0</v>
          </cell>
          <cell r="I5188">
            <v>0</v>
          </cell>
          <cell r="J5188">
            <v>0</v>
          </cell>
          <cell r="K5188">
            <v>0</v>
          </cell>
        </row>
        <row r="5189">
          <cell r="A5189" t="str">
            <v>NOVA GRANADA-SP</v>
          </cell>
          <cell r="B5189">
            <v>0</v>
          </cell>
          <cell r="C5189">
            <v>0</v>
          </cell>
          <cell r="D5189">
            <v>0</v>
          </cell>
          <cell r="E5189">
            <v>0</v>
          </cell>
          <cell r="F5189">
            <v>0</v>
          </cell>
          <cell r="G5189">
            <v>0</v>
          </cell>
          <cell r="H5189">
            <v>0</v>
          </cell>
          <cell r="I5189">
            <v>0</v>
          </cell>
          <cell r="J5189">
            <v>0</v>
          </cell>
          <cell r="K5189">
            <v>0</v>
          </cell>
        </row>
        <row r="5190">
          <cell r="A5190" t="str">
            <v>NOVA GUATAPORANGA-SP</v>
          </cell>
          <cell r="B5190">
            <v>0</v>
          </cell>
          <cell r="C5190">
            <v>0</v>
          </cell>
          <cell r="D5190">
            <v>0</v>
          </cell>
          <cell r="E5190">
            <v>0</v>
          </cell>
          <cell r="F5190">
            <v>0</v>
          </cell>
          <cell r="G5190">
            <v>0</v>
          </cell>
          <cell r="H5190">
            <v>0</v>
          </cell>
          <cell r="I5190">
            <v>0</v>
          </cell>
          <cell r="J5190">
            <v>0</v>
          </cell>
          <cell r="K5190">
            <v>0</v>
          </cell>
        </row>
        <row r="5191">
          <cell r="A5191" t="str">
            <v>NOVA INDEPENDENCIA-SP</v>
          </cell>
          <cell r="B5191">
            <v>0</v>
          </cell>
          <cell r="C5191">
            <v>0</v>
          </cell>
          <cell r="D5191">
            <v>0</v>
          </cell>
          <cell r="E5191">
            <v>0</v>
          </cell>
          <cell r="F5191">
            <v>0</v>
          </cell>
          <cell r="G5191">
            <v>0</v>
          </cell>
          <cell r="H5191">
            <v>0</v>
          </cell>
          <cell r="I5191">
            <v>0</v>
          </cell>
          <cell r="J5191">
            <v>0</v>
          </cell>
          <cell r="K5191">
            <v>0</v>
          </cell>
        </row>
        <row r="5192">
          <cell r="A5192" t="str">
            <v>NOVA LUZITANIA-SP</v>
          </cell>
          <cell r="B5192">
            <v>0</v>
          </cell>
          <cell r="C5192">
            <v>0</v>
          </cell>
          <cell r="D5192">
            <v>0</v>
          </cell>
          <cell r="E5192">
            <v>0</v>
          </cell>
          <cell r="F5192">
            <v>0</v>
          </cell>
          <cell r="G5192">
            <v>0</v>
          </cell>
          <cell r="H5192">
            <v>0</v>
          </cell>
          <cell r="I5192">
            <v>0</v>
          </cell>
          <cell r="J5192">
            <v>0</v>
          </cell>
          <cell r="K5192">
            <v>0</v>
          </cell>
        </row>
        <row r="5193">
          <cell r="A5193" t="str">
            <v>NOVA ODESSA-SP</v>
          </cell>
          <cell r="B5193">
            <v>0</v>
          </cell>
          <cell r="C5193">
            <v>0</v>
          </cell>
          <cell r="D5193">
            <v>0</v>
          </cell>
          <cell r="E5193">
            <v>0</v>
          </cell>
          <cell r="F5193">
            <v>0</v>
          </cell>
          <cell r="G5193">
            <v>0</v>
          </cell>
          <cell r="H5193">
            <v>0</v>
          </cell>
          <cell r="I5193">
            <v>0</v>
          </cell>
          <cell r="J5193">
            <v>0</v>
          </cell>
          <cell r="K5193">
            <v>0</v>
          </cell>
        </row>
        <row r="5194">
          <cell r="A5194" t="str">
            <v>NOVAIS-SP</v>
          </cell>
          <cell r="B5194">
            <v>0</v>
          </cell>
          <cell r="C5194">
            <v>0</v>
          </cell>
          <cell r="D5194">
            <v>0</v>
          </cell>
          <cell r="E5194">
            <v>0</v>
          </cell>
          <cell r="F5194">
            <v>0</v>
          </cell>
          <cell r="G5194">
            <v>0</v>
          </cell>
          <cell r="H5194">
            <v>0</v>
          </cell>
          <cell r="I5194">
            <v>0</v>
          </cell>
          <cell r="J5194">
            <v>0</v>
          </cell>
          <cell r="K5194">
            <v>0</v>
          </cell>
        </row>
        <row r="5195">
          <cell r="A5195" t="str">
            <v>NOVO HORIZONTE-SP</v>
          </cell>
          <cell r="B5195">
            <v>0</v>
          </cell>
          <cell r="C5195">
            <v>0</v>
          </cell>
          <cell r="D5195">
            <v>0</v>
          </cell>
          <cell r="E5195">
            <v>0</v>
          </cell>
          <cell r="F5195">
            <v>0</v>
          </cell>
          <cell r="G5195">
            <v>0</v>
          </cell>
          <cell r="H5195">
            <v>0</v>
          </cell>
          <cell r="I5195">
            <v>0</v>
          </cell>
          <cell r="J5195">
            <v>0</v>
          </cell>
          <cell r="K5195">
            <v>0</v>
          </cell>
        </row>
        <row r="5196">
          <cell r="A5196" t="str">
            <v>NUPORANGA-SP</v>
          </cell>
          <cell r="B5196">
            <v>0</v>
          </cell>
          <cell r="C5196">
            <v>0</v>
          </cell>
          <cell r="D5196">
            <v>0</v>
          </cell>
          <cell r="E5196">
            <v>0</v>
          </cell>
          <cell r="F5196">
            <v>0</v>
          </cell>
          <cell r="G5196">
            <v>0</v>
          </cell>
          <cell r="H5196">
            <v>0</v>
          </cell>
          <cell r="I5196">
            <v>0</v>
          </cell>
          <cell r="J5196">
            <v>0</v>
          </cell>
          <cell r="K5196">
            <v>0</v>
          </cell>
        </row>
        <row r="5197">
          <cell r="A5197" t="str">
            <v>OCAUCU-SP</v>
          </cell>
          <cell r="B5197">
            <v>0</v>
          </cell>
          <cell r="C5197">
            <v>0</v>
          </cell>
          <cell r="D5197">
            <v>0</v>
          </cell>
          <cell r="E5197">
            <v>0</v>
          </cell>
          <cell r="F5197">
            <v>0</v>
          </cell>
          <cell r="G5197">
            <v>0</v>
          </cell>
          <cell r="H5197">
            <v>0</v>
          </cell>
          <cell r="I5197">
            <v>0</v>
          </cell>
          <cell r="J5197">
            <v>0</v>
          </cell>
          <cell r="K5197">
            <v>0</v>
          </cell>
        </row>
        <row r="5198">
          <cell r="A5198" t="str">
            <v>OLEO-SP</v>
          </cell>
          <cell r="B5198">
            <v>0</v>
          </cell>
          <cell r="C5198">
            <v>0</v>
          </cell>
          <cell r="D5198">
            <v>0</v>
          </cell>
          <cell r="E5198">
            <v>0</v>
          </cell>
          <cell r="F5198">
            <v>0</v>
          </cell>
          <cell r="G5198">
            <v>0</v>
          </cell>
          <cell r="H5198">
            <v>0</v>
          </cell>
          <cell r="I5198">
            <v>0</v>
          </cell>
          <cell r="J5198">
            <v>0</v>
          </cell>
          <cell r="K5198">
            <v>0</v>
          </cell>
        </row>
        <row r="5199">
          <cell r="A5199" t="str">
            <v>OLIMPIA-SP</v>
          </cell>
          <cell r="B5199">
            <v>0</v>
          </cell>
          <cell r="C5199">
            <v>0</v>
          </cell>
          <cell r="D5199">
            <v>0</v>
          </cell>
          <cell r="E5199">
            <v>0</v>
          </cell>
          <cell r="F5199">
            <v>0</v>
          </cell>
          <cell r="G5199">
            <v>0</v>
          </cell>
          <cell r="H5199">
            <v>0</v>
          </cell>
          <cell r="I5199">
            <v>0</v>
          </cell>
          <cell r="J5199">
            <v>0</v>
          </cell>
          <cell r="K5199">
            <v>0</v>
          </cell>
        </row>
        <row r="5200">
          <cell r="A5200" t="str">
            <v>ONDA VERDE-SP</v>
          </cell>
          <cell r="B5200">
            <v>0</v>
          </cell>
          <cell r="C5200">
            <v>0</v>
          </cell>
          <cell r="D5200">
            <v>0</v>
          </cell>
          <cell r="E5200">
            <v>0</v>
          </cell>
          <cell r="F5200">
            <v>0</v>
          </cell>
          <cell r="G5200">
            <v>0</v>
          </cell>
          <cell r="H5200">
            <v>0</v>
          </cell>
          <cell r="I5200">
            <v>0</v>
          </cell>
          <cell r="J5200">
            <v>0</v>
          </cell>
          <cell r="K5200">
            <v>0</v>
          </cell>
        </row>
        <row r="5201">
          <cell r="A5201" t="str">
            <v>ORIENTE-SP</v>
          </cell>
          <cell r="B5201">
            <v>0</v>
          </cell>
          <cell r="C5201">
            <v>0</v>
          </cell>
          <cell r="D5201">
            <v>0</v>
          </cell>
          <cell r="E5201">
            <v>0</v>
          </cell>
          <cell r="F5201">
            <v>0</v>
          </cell>
          <cell r="G5201">
            <v>0</v>
          </cell>
          <cell r="H5201">
            <v>0</v>
          </cell>
          <cell r="I5201">
            <v>0</v>
          </cell>
          <cell r="J5201">
            <v>0</v>
          </cell>
          <cell r="K5201">
            <v>0</v>
          </cell>
        </row>
        <row r="5202">
          <cell r="A5202" t="str">
            <v>ORINDIUVA-SP</v>
          </cell>
          <cell r="B5202">
            <v>0</v>
          </cell>
          <cell r="C5202">
            <v>0</v>
          </cell>
          <cell r="D5202">
            <v>0</v>
          </cell>
          <cell r="E5202">
            <v>0</v>
          </cell>
          <cell r="F5202">
            <v>0</v>
          </cell>
          <cell r="G5202">
            <v>0</v>
          </cell>
          <cell r="H5202">
            <v>0</v>
          </cell>
          <cell r="I5202">
            <v>0</v>
          </cell>
          <cell r="J5202">
            <v>0</v>
          </cell>
          <cell r="K5202">
            <v>0</v>
          </cell>
        </row>
        <row r="5203">
          <cell r="A5203" t="str">
            <v>ORLANDIA-SP</v>
          </cell>
          <cell r="B5203">
            <v>0</v>
          </cell>
          <cell r="C5203">
            <v>0</v>
          </cell>
          <cell r="D5203">
            <v>0</v>
          </cell>
          <cell r="E5203">
            <v>0</v>
          </cell>
          <cell r="F5203">
            <v>0</v>
          </cell>
          <cell r="G5203">
            <v>0</v>
          </cell>
          <cell r="H5203">
            <v>0</v>
          </cell>
          <cell r="I5203">
            <v>0</v>
          </cell>
          <cell r="J5203">
            <v>0</v>
          </cell>
          <cell r="K5203">
            <v>0</v>
          </cell>
        </row>
        <row r="5204">
          <cell r="A5204" t="str">
            <v>OSASCO-SP</v>
          </cell>
          <cell r="B5204">
            <v>0</v>
          </cell>
          <cell r="C5204">
            <v>18755.73</v>
          </cell>
          <cell r="D5204">
            <v>99209.71</v>
          </cell>
          <cell r="E5204">
            <v>11264.87</v>
          </cell>
          <cell r="F5204">
            <v>129230.31</v>
          </cell>
          <cell r="G5204">
            <v>0</v>
          </cell>
          <cell r="H5204">
            <v>0</v>
          </cell>
          <cell r="I5204">
            <v>0</v>
          </cell>
          <cell r="J5204">
            <v>0</v>
          </cell>
          <cell r="K5204">
            <v>0</v>
          </cell>
        </row>
        <row r="5205">
          <cell r="A5205" t="str">
            <v>OSCAR BRESSANE-SP</v>
          </cell>
          <cell r="B5205">
            <v>0</v>
          </cell>
          <cell r="C5205">
            <v>0</v>
          </cell>
          <cell r="D5205">
            <v>0</v>
          </cell>
          <cell r="E5205">
            <v>0</v>
          </cell>
          <cell r="F5205">
            <v>0</v>
          </cell>
          <cell r="G5205">
            <v>0</v>
          </cell>
          <cell r="H5205">
            <v>0</v>
          </cell>
          <cell r="I5205">
            <v>0</v>
          </cell>
          <cell r="J5205">
            <v>0</v>
          </cell>
          <cell r="K5205">
            <v>0</v>
          </cell>
        </row>
        <row r="5206">
          <cell r="A5206" t="str">
            <v>OSVALDO CRUZ-SP</v>
          </cell>
          <cell r="B5206">
            <v>0</v>
          </cell>
          <cell r="C5206">
            <v>0</v>
          </cell>
          <cell r="D5206">
            <v>0</v>
          </cell>
          <cell r="E5206">
            <v>0</v>
          </cell>
          <cell r="F5206">
            <v>0</v>
          </cell>
          <cell r="G5206">
            <v>0</v>
          </cell>
          <cell r="H5206">
            <v>0</v>
          </cell>
          <cell r="I5206">
            <v>0</v>
          </cell>
          <cell r="J5206">
            <v>0</v>
          </cell>
          <cell r="K5206">
            <v>0</v>
          </cell>
        </row>
        <row r="5207">
          <cell r="A5207" t="str">
            <v>OURINHOS-SP</v>
          </cell>
          <cell r="B5207">
            <v>0</v>
          </cell>
          <cell r="C5207">
            <v>0</v>
          </cell>
          <cell r="D5207">
            <v>0</v>
          </cell>
          <cell r="E5207">
            <v>0</v>
          </cell>
          <cell r="F5207">
            <v>0</v>
          </cell>
          <cell r="G5207">
            <v>0</v>
          </cell>
          <cell r="H5207">
            <v>0</v>
          </cell>
          <cell r="I5207">
            <v>0</v>
          </cell>
          <cell r="J5207">
            <v>0</v>
          </cell>
          <cell r="K5207">
            <v>0</v>
          </cell>
        </row>
        <row r="5208">
          <cell r="A5208" t="str">
            <v>OURO VERDE-SP</v>
          </cell>
          <cell r="B5208">
            <v>0</v>
          </cell>
          <cell r="C5208">
            <v>0</v>
          </cell>
          <cell r="D5208">
            <v>0</v>
          </cell>
          <cell r="E5208">
            <v>0</v>
          </cell>
          <cell r="F5208">
            <v>0</v>
          </cell>
          <cell r="G5208">
            <v>0</v>
          </cell>
          <cell r="H5208">
            <v>0</v>
          </cell>
          <cell r="I5208">
            <v>0</v>
          </cell>
          <cell r="J5208">
            <v>0</v>
          </cell>
          <cell r="K5208">
            <v>0</v>
          </cell>
        </row>
        <row r="5209">
          <cell r="A5209" t="str">
            <v>OUROESTE-SP</v>
          </cell>
          <cell r="B5209">
            <v>0</v>
          </cell>
          <cell r="C5209">
            <v>0</v>
          </cell>
          <cell r="D5209">
            <v>0</v>
          </cell>
          <cell r="E5209">
            <v>0</v>
          </cell>
          <cell r="F5209">
            <v>0</v>
          </cell>
          <cell r="G5209">
            <v>0</v>
          </cell>
          <cell r="H5209">
            <v>0</v>
          </cell>
          <cell r="I5209">
            <v>0</v>
          </cell>
          <cell r="J5209">
            <v>0</v>
          </cell>
          <cell r="K5209">
            <v>0</v>
          </cell>
        </row>
        <row r="5210">
          <cell r="A5210" t="str">
            <v>PACAEMBU-SP</v>
          </cell>
          <cell r="B5210">
            <v>0</v>
          </cell>
          <cell r="C5210">
            <v>0</v>
          </cell>
          <cell r="D5210">
            <v>0</v>
          </cell>
          <cell r="E5210">
            <v>0</v>
          </cell>
          <cell r="F5210">
            <v>0</v>
          </cell>
          <cell r="G5210">
            <v>0</v>
          </cell>
          <cell r="H5210">
            <v>0</v>
          </cell>
          <cell r="I5210">
            <v>0</v>
          </cell>
          <cell r="J5210">
            <v>0</v>
          </cell>
          <cell r="K5210">
            <v>0</v>
          </cell>
        </row>
        <row r="5211">
          <cell r="A5211" t="str">
            <v>PALESTINA-SP</v>
          </cell>
          <cell r="B5211">
            <v>0</v>
          </cell>
          <cell r="C5211">
            <v>0</v>
          </cell>
          <cell r="D5211">
            <v>0</v>
          </cell>
          <cell r="E5211">
            <v>0</v>
          </cell>
          <cell r="F5211">
            <v>0</v>
          </cell>
          <cell r="G5211">
            <v>0</v>
          </cell>
          <cell r="H5211">
            <v>0</v>
          </cell>
          <cell r="I5211">
            <v>0</v>
          </cell>
          <cell r="J5211">
            <v>0</v>
          </cell>
          <cell r="K5211">
            <v>0</v>
          </cell>
        </row>
        <row r="5212">
          <cell r="A5212" t="str">
            <v>PALMARES PAULISTA-SP</v>
          </cell>
          <cell r="B5212">
            <v>0</v>
          </cell>
          <cell r="C5212">
            <v>0</v>
          </cell>
          <cell r="D5212">
            <v>0</v>
          </cell>
          <cell r="E5212">
            <v>0</v>
          </cell>
          <cell r="F5212">
            <v>0</v>
          </cell>
          <cell r="G5212">
            <v>0</v>
          </cell>
          <cell r="H5212">
            <v>0</v>
          </cell>
          <cell r="I5212">
            <v>0</v>
          </cell>
          <cell r="J5212">
            <v>0</v>
          </cell>
          <cell r="K5212">
            <v>0</v>
          </cell>
        </row>
        <row r="5213">
          <cell r="A5213" t="str">
            <v>PALMEIRA D'OESTE-SP</v>
          </cell>
          <cell r="B5213">
            <v>0</v>
          </cell>
          <cell r="C5213">
            <v>0</v>
          </cell>
          <cell r="D5213">
            <v>0</v>
          </cell>
          <cell r="E5213">
            <v>0</v>
          </cell>
          <cell r="F5213">
            <v>0</v>
          </cell>
          <cell r="G5213">
            <v>0</v>
          </cell>
          <cell r="H5213">
            <v>0</v>
          </cell>
          <cell r="I5213">
            <v>0</v>
          </cell>
          <cell r="J5213">
            <v>0</v>
          </cell>
          <cell r="K5213">
            <v>0</v>
          </cell>
        </row>
        <row r="5214">
          <cell r="A5214" t="str">
            <v>PALMITAL-SP</v>
          </cell>
          <cell r="B5214">
            <v>0</v>
          </cell>
          <cell r="C5214">
            <v>0</v>
          </cell>
          <cell r="D5214">
            <v>0</v>
          </cell>
          <cell r="E5214">
            <v>0</v>
          </cell>
          <cell r="F5214">
            <v>0</v>
          </cell>
          <cell r="G5214">
            <v>0</v>
          </cell>
          <cell r="H5214">
            <v>0</v>
          </cell>
          <cell r="I5214">
            <v>0</v>
          </cell>
          <cell r="J5214">
            <v>0</v>
          </cell>
          <cell r="K5214">
            <v>0</v>
          </cell>
        </row>
        <row r="5215">
          <cell r="A5215" t="str">
            <v>PANORAMA-SP</v>
          </cell>
          <cell r="B5215">
            <v>0</v>
          </cell>
          <cell r="C5215">
            <v>0</v>
          </cell>
          <cell r="D5215">
            <v>0</v>
          </cell>
          <cell r="E5215">
            <v>0</v>
          </cell>
          <cell r="F5215">
            <v>0</v>
          </cell>
          <cell r="G5215">
            <v>0</v>
          </cell>
          <cell r="H5215">
            <v>0</v>
          </cell>
          <cell r="I5215">
            <v>0</v>
          </cell>
          <cell r="J5215">
            <v>0</v>
          </cell>
          <cell r="K5215">
            <v>0</v>
          </cell>
        </row>
        <row r="5216">
          <cell r="A5216" t="str">
            <v>PARAGUACU PAULISTA-SP</v>
          </cell>
          <cell r="B5216">
            <v>0</v>
          </cell>
          <cell r="C5216">
            <v>0</v>
          </cell>
          <cell r="D5216">
            <v>0</v>
          </cell>
          <cell r="E5216">
            <v>0</v>
          </cell>
          <cell r="F5216">
            <v>0</v>
          </cell>
          <cell r="G5216">
            <v>0</v>
          </cell>
          <cell r="H5216">
            <v>0</v>
          </cell>
          <cell r="I5216">
            <v>0</v>
          </cell>
          <cell r="J5216">
            <v>0</v>
          </cell>
          <cell r="K5216">
            <v>0</v>
          </cell>
        </row>
        <row r="5217">
          <cell r="A5217" t="str">
            <v>PARAIBUNA-SP</v>
          </cell>
          <cell r="B5217">
            <v>0</v>
          </cell>
          <cell r="C5217">
            <v>11253.44</v>
          </cell>
          <cell r="D5217">
            <v>59525.82</v>
          </cell>
          <cell r="E5217">
            <v>6758.92</v>
          </cell>
          <cell r="F5217">
            <v>77538.179999999993</v>
          </cell>
          <cell r="G5217">
            <v>0</v>
          </cell>
          <cell r="H5217">
            <v>0</v>
          </cell>
          <cell r="I5217">
            <v>0</v>
          </cell>
          <cell r="J5217">
            <v>0</v>
          </cell>
          <cell r="K5217">
            <v>0</v>
          </cell>
        </row>
        <row r="5218">
          <cell r="A5218" t="str">
            <v>PARAISO-SP</v>
          </cell>
          <cell r="B5218">
            <v>0</v>
          </cell>
          <cell r="C5218">
            <v>0</v>
          </cell>
          <cell r="D5218">
            <v>0</v>
          </cell>
          <cell r="E5218">
            <v>0</v>
          </cell>
          <cell r="F5218">
            <v>0</v>
          </cell>
          <cell r="G5218">
            <v>0</v>
          </cell>
          <cell r="H5218">
            <v>0</v>
          </cell>
          <cell r="I5218">
            <v>0</v>
          </cell>
          <cell r="J5218">
            <v>0</v>
          </cell>
          <cell r="K5218">
            <v>0</v>
          </cell>
        </row>
        <row r="5219">
          <cell r="A5219" t="str">
            <v>PARANAPANEMA-SP</v>
          </cell>
          <cell r="B5219">
            <v>0</v>
          </cell>
          <cell r="C5219">
            <v>0</v>
          </cell>
          <cell r="D5219">
            <v>0</v>
          </cell>
          <cell r="E5219">
            <v>0</v>
          </cell>
          <cell r="F5219">
            <v>0</v>
          </cell>
          <cell r="G5219">
            <v>0</v>
          </cell>
          <cell r="H5219">
            <v>0</v>
          </cell>
          <cell r="I5219">
            <v>0</v>
          </cell>
          <cell r="J5219">
            <v>0</v>
          </cell>
          <cell r="K5219">
            <v>0</v>
          </cell>
        </row>
        <row r="5220">
          <cell r="A5220" t="str">
            <v>PARANAPUA-SP</v>
          </cell>
          <cell r="B5220">
            <v>0</v>
          </cell>
          <cell r="C5220">
            <v>0</v>
          </cell>
          <cell r="D5220">
            <v>0</v>
          </cell>
          <cell r="E5220">
            <v>0</v>
          </cell>
          <cell r="F5220">
            <v>0</v>
          </cell>
          <cell r="G5220">
            <v>0</v>
          </cell>
          <cell r="H5220">
            <v>0</v>
          </cell>
          <cell r="I5220">
            <v>0</v>
          </cell>
          <cell r="J5220">
            <v>0</v>
          </cell>
          <cell r="K5220">
            <v>0</v>
          </cell>
        </row>
        <row r="5221">
          <cell r="A5221" t="str">
            <v>PARAPUA-SP</v>
          </cell>
          <cell r="B5221">
            <v>0</v>
          </cell>
          <cell r="C5221">
            <v>0</v>
          </cell>
          <cell r="D5221">
            <v>0</v>
          </cell>
          <cell r="E5221">
            <v>0</v>
          </cell>
          <cell r="F5221">
            <v>0</v>
          </cell>
          <cell r="G5221">
            <v>0</v>
          </cell>
          <cell r="H5221">
            <v>0</v>
          </cell>
          <cell r="I5221">
            <v>0</v>
          </cell>
          <cell r="J5221">
            <v>0</v>
          </cell>
          <cell r="K5221">
            <v>0</v>
          </cell>
        </row>
        <row r="5222">
          <cell r="A5222" t="str">
            <v>PARDINHO-SP</v>
          </cell>
          <cell r="B5222">
            <v>0</v>
          </cell>
          <cell r="C5222">
            <v>0</v>
          </cell>
          <cell r="D5222">
            <v>0</v>
          </cell>
          <cell r="E5222">
            <v>0</v>
          </cell>
          <cell r="F5222">
            <v>0</v>
          </cell>
          <cell r="G5222">
            <v>0</v>
          </cell>
          <cell r="H5222">
            <v>0</v>
          </cell>
          <cell r="I5222">
            <v>0</v>
          </cell>
          <cell r="J5222">
            <v>0</v>
          </cell>
          <cell r="K5222">
            <v>0</v>
          </cell>
        </row>
        <row r="5223">
          <cell r="A5223" t="str">
            <v>PARIQUERA-ACU-SP</v>
          </cell>
          <cell r="B5223">
            <v>0</v>
          </cell>
          <cell r="C5223">
            <v>11722.33</v>
          </cell>
          <cell r="D5223">
            <v>62006.07</v>
          </cell>
          <cell r="E5223">
            <v>7040.54</v>
          </cell>
          <cell r="F5223">
            <v>80768.94</v>
          </cell>
          <cell r="G5223">
            <v>0</v>
          </cell>
          <cell r="H5223">
            <v>0</v>
          </cell>
          <cell r="I5223">
            <v>0</v>
          </cell>
          <cell r="J5223">
            <v>0</v>
          </cell>
          <cell r="K5223">
            <v>0</v>
          </cell>
        </row>
        <row r="5224">
          <cell r="A5224" t="str">
            <v>PARISI-SP</v>
          </cell>
          <cell r="B5224">
            <v>0</v>
          </cell>
          <cell r="C5224">
            <v>0</v>
          </cell>
          <cell r="D5224">
            <v>0</v>
          </cell>
          <cell r="E5224">
            <v>0</v>
          </cell>
          <cell r="F5224">
            <v>0</v>
          </cell>
          <cell r="G5224">
            <v>0</v>
          </cell>
          <cell r="H5224">
            <v>0</v>
          </cell>
          <cell r="I5224">
            <v>0</v>
          </cell>
          <cell r="J5224">
            <v>0</v>
          </cell>
          <cell r="K5224">
            <v>0</v>
          </cell>
        </row>
        <row r="5225">
          <cell r="A5225" t="str">
            <v>PATROCINIO PAULISTA-SP</v>
          </cell>
          <cell r="B5225">
            <v>0</v>
          </cell>
          <cell r="C5225">
            <v>0</v>
          </cell>
          <cell r="D5225">
            <v>0</v>
          </cell>
          <cell r="E5225">
            <v>0</v>
          </cell>
          <cell r="F5225">
            <v>0</v>
          </cell>
          <cell r="G5225">
            <v>0</v>
          </cell>
          <cell r="H5225">
            <v>0</v>
          </cell>
          <cell r="I5225">
            <v>0</v>
          </cell>
          <cell r="J5225">
            <v>0</v>
          </cell>
          <cell r="K5225">
            <v>0</v>
          </cell>
        </row>
        <row r="5226">
          <cell r="A5226" t="str">
            <v>PAULICEIA-SP</v>
          </cell>
          <cell r="B5226">
            <v>0</v>
          </cell>
          <cell r="C5226">
            <v>0</v>
          </cell>
          <cell r="D5226">
            <v>0</v>
          </cell>
          <cell r="E5226">
            <v>0</v>
          </cell>
          <cell r="F5226">
            <v>0</v>
          </cell>
          <cell r="G5226">
            <v>0</v>
          </cell>
          <cell r="H5226">
            <v>0</v>
          </cell>
          <cell r="I5226">
            <v>0</v>
          </cell>
          <cell r="J5226">
            <v>0</v>
          </cell>
          <cell r="K5226">
            <v>0</v>
          </cell>
        </row>
        <row r="5227">
          <cell r="A5227" t="str">
            <v>PAULINIA-SP</v>
          </cell>
          <cell r="B5227">
            <v>0</v>
          </cell>
          <cell r="C5227">
            <v>20809.21</v>
          </cell>
          <cell r="D5227">
            <v>29116.49</v>
          </cell>
          <cell r="E5227">
            <v>3624.54</v>
          </cell>
          <cell r="F5227">
            <v>53550.239999999998</v>
          </cell>
          <cell r="G5227">
            <v>0</v>
          </cell>
          <cell r="H5227">
            <v>2394.12</v>
          </cell>
          <cell r="I5227">
            <v>3421.71</v>
          </cell>
          <cell r="J5227">
            <v>423.58</v>
          </cell>
          <cell r="K5227">
            <v>6239.41</v>
          </cell>
        </row>
        <row r="5228">
          <cell r="A5228" t="str">
            <v>PAULISTANIA-SP</v>
          </cell>
          <cell r="B5228">
            <v>0</v>
          </cell>
          <cell r="C5228">
            <v>0</v>
          </cell>
          <cell r="D5228">
            <v>0</v>
          </cell>
          <cell r="E5228">
            <v>0</v>
          </cell>
          <cell r="F5228">
            <v>0</v>
          </cell>
          <cell r="G5228">
            <v>0</v>
          </cell>
          <cell r="H5228">
            <v>0</v>
          </cell>
          <cell r="I5228">
            <v>0</v>
          </cell>
          <cell r="J5228">
            <v>0</v>
          </cell>
          <cell r="K5228">
            <v>0</v>
          </cell>
        </row>
        <row r="5229">
          <cell r="A5229" t="str">
            <v>PAULO DE FARIA-SP</v>
          </cell>
          <cell r="B5229">
            <v>0</v>
          </cell>
          <cell r="C5229">
            <v>0</v>
          </cell>
          <cell r="D5229">
            <v>0</v>
          </cell>
          <cell r="E5229">
            <v>0</v>
          </cell>
          <cell r="F5229">
            <v>0</v>
          </cell>
          <cell r="G5229">
            <v>0</v>
          </cell>
          <cell r="H5229">
            <v>0</v>
          </cell>
          <cell r="I5229">
            <v>0</v>
          </cell>
          <cell r="J5229">
            <v>0</v>
          </cell>
          <cell r="K5229">
            <v>0</v>
          </cell>
        </row>
        <row r="5230">
          <cell r="A5230" t="str">
            <v>PEDERNEIRAS-SP</v>
          </cell>
          <cell r="B5230">
            <v>0</v>
          </cell>
          <cell r="C5230">
            <v>0</v>
          </cell>
          <cell r="D5230">
            <v>0</v>
          </cell>
          <cell r="E5230">
            <v>0</v>
          </cell>
          <cell r="F5230">
            <v>0</v>
          </cell>
          <cell r="G5230">
            <v>0</v>
          </cell>
          <cell r="H5230">
            <v>0</v>
          </cell>
          <cell r="I5230">
            <v>0</v>
          </cell>
          <cell r="J5230">
            <v>0</v>
          </cell>
          <cell r="K5230">
            <v>0</v>
          </cell>
        </row>
        <row r="5231">
          <cell r="A5231" t="str">
            <v>PEDRA BELA-SP</v>
          </cell>
          <cell r="B5231">
            <v>0</v>
          </cell>
          <cell r="C5231">
            <v>0</v>
          </cell>
          <cell r="D5231">
            <v>0</v>
          </cell>
          <cell r="E5231">
            <v>0</v>
          </cell>
          <cell r="F5231">
            <v>0</v>
          </cell>
          <cell r="G5231">
            <v>0</v>
          </cell>
          <cell r="H5231">
            <v>0</v>
          </cell>
          <cell r="I5231">
            <v>0</v>
          </cell>
          <cell r="J5231">
            <v>0</v>
          </cell>
          <cell r="K5231">
            <v>0</v>
          </cell>
        </row>
        <row r="5232">
          <cell r="A5232" t="str">
            <v>PEDRANOPOLIS-SP</v>
          </cell>
          <cell r="B5232">
            <v>0</v>
          </cell>
          <cell r="C5232">
            <v>0</v>
          </cell>
          <cell r="D5232">
            <v>0</v>
          </cell>
          <cell r="E5232">
            <v>0</v>
          </cell>
          <cell r="F5232">
            <v>0</v>
          </cell>
          <cell r="G5232">
            <v>0</v>
          </cell>
          <cell r="H5232">
            <v>0</v>
          </cell>
          <cell r="I5232">
            <v>0</v>
          </cell>
          <cell r="J5232">
            <v>0</v>
          </cell>
          <cell r="K5232">
            <v>0</v>
          </cell>
        </row>
        <row r="5233">
          <cell r="A5233" t="str">
            <v>PEDREGULHO-SP</v>
          </cell>
          <cell r="B5233">
            <v>0</v>
          </cell>
          <cell r="C5233">
            <v>0</v>
          </cell>
          <cell r="D5233">
            <v>0</v>
          </cell>
          <cell r="E5233">
            <v>0</v>
          </cell>
          <cell r="F5233">
            <v>0</v>
          </cell>
          <cell r="G5233">
            <v>0</v>
          </cell>
          <cell r="H5233">
            <v>0</v>
          </cell>
          <cell r="I5233">
            <v>0</v>
          </cell>
          <cell r="J5233">
            <v>0</v>
          </cell>
          <cell r="K5233">
            <v>0</v>
          </cell>
        </row>
        <row r="5234">
          <cell r="A5234" t="str">
            <v>PEDREIRA-SP</v>
          </cell>
          <cell r="B5234">
            <v>0</v>
          </cell>
          <cell r="C5234">
            <v>0</v>
          </cell>
          <cell r="D5234">
            <v>0</v>
          </cell>
          <cell r="E5234">
            <v>0</v>
          </cell>
          <cell r="F5234">
            <v>0</v>
          </cell>
          <cell r="G5234">
            <v>0</v>
          </cell>
          <cell r="H5234">
            <v>0</v>
          </cell>
          <cell r="I5234">
            <v>0</v>
          </cell>
          <cell r="J5234">
            <v>0</v>
          </cell>
          <cell r="K5234">
            <v>0</v>
          </cell>
        </row>
        <row r="5235">
          <cell r="A5235" t="str">
            <v>PEDRINHAS PAULISTA-SP</v>
          </cell>
          <cell r="B5235">
            <v>0</v>
          </cell>
          <cell r="C5235">
            <v>0</v>
          </cell>
          <cell r="D5235">
            <v>0</v>
          </cell>
          <cell r="E5235">
            <v>0</v>
          </cell>
          <cell r="F5235">
            <v>0</v>
          </cell>
          <cell r="G5235">
            <v>0</v>
          </cell>
          <cell r="H5235">
            <v>0</v>
          </cell>
          <cell r="I5235">
            <v>0</v>
          </cell>
          <cell r="J5235">
            <v>0</v>
          </cell>
          <cell r="K5235">
            <v>0</v>
          </cell>
        </row>
        <row r="5236">
          <cell r="A5236" t="str">
            <v>PEDRO DE TOLEDO-SP</v>
          </cell>
          <cell r="B5236">
            <v>0</v>
          </cell>
          <cell r="C5236">
            <v>9846.76</v>
          </cell>
          <cell r="D5236">
            <v>52085.09</v>
          </cell>
          <cell r="E5236">
            <v>5914.05</v>
          </cell>
          <cell r="F5236">
            <v>67845.899999999994</v>
          </cell>
          <cell r="G5236">
            <v>0</v>
          </cell>
          <cell r="H5236">
            <v>0</v>
          </cell>
          <cell r="I5236">
            <v>0</v>
          </cell>
          <cell r="J5236">
            <v>0</v>
          </cell>
          <cell r="K5236">
            <v>0</v>
          </cell>
        </row>
        <row r="5237">
          <cell r="A5237" t="str">
            <v>PENAPOLIS-SP</v>
          </cell>
          <cell r="B5237">
            <v>0</v>
          </cell>
          <cell r="C5237">
            <v>0</v>
          </cell>
          <cell r="D5237">
            <v>0</v>
          </cell>
          <cell r="E5237">
            <v>0</v>
          </cell>
          <cell r="F5237">
            <v>0</v>
          </cell>
          <cell r="G5237">
            <v>0</v>
          </cell>
          <cell r="H5237">
            <v>0</v>
          </cell>
          <cell r="I5237">
            <v>0</v>
          </cell>
          <cell r="J5237">
            <v>0</v>
          </cell>
          <cell r="K5237">
            <v>0</v>
          </cell>
        </row>
        <row r="5238">
          <cell r="A5238" t="str">
            <v>PEREIRA BARRETO-SP</v>
          </cell>
          <cell r="B5238">
            <v>0</v>
          </cell>
          <cell r="C5238">
            <v>0</v>
          </cell>
          <cell r="D5238">
            <v>0</v>
          </cell>
          <cell r="E5238">
            <v>0</v>
          </cell>
          <cell r="F5238">
            <v>0</v>
          </cell>
          <cell r="G5238">
            <v>0</v>
          </cell>
          <cell r="H5238">
            <v>0</v>
          </cell>
          <cell r="I5238">
            <v>0</v>
          </cell>
          <cell r="J5238">
            <v>0</v>
          </cell>
          <cell r="K5238">
            <v>0</v>
          </cell>
        </row>
        <row r="5239">
          <cell r="A5239" t="str">
            <v>PEREIRAS-SP</v>
          </cell>
          <cell r="B5239">
            <v>0</v>
          </cell>
          <cell r="C5239">
            <v>0</v>
          </cell>
          <cell r="D5239">
            <v>0</v>
          </cell>
          <cell r="E5239">
            <v>0</v>
          </cell>
          <cell r="F5239">
            <v>0</v>
          </cell>
          <cell r="G5239">
            <v>0</v>
          </cell>
          <cell r="H5239">
            <v>0</v>
          </cell>
          <cell r="I5239">
            <v>0</v>
          </cell>
          <cell r="J5239">
            <v>0</v>
          </cell>
          <cell r="K5239">
            <v>0</v>
          </cell>
        </row>
        <row r="5240">
          <cell r="A5240" t="str">
            <v>PERUIBE-SP</v>
          </cell>
          <cell r="B5240">
            <v>0</v>
          </cell>
          <cell r="C5240">
            <v>15473.48</v>
          </cell>
          <cell r="D5240">
            <v>81848.009999999995</v>
          </cell>
          <cell r="E5240">
            <v>9293.52</v>
          </cell>
          <cell r="F5240">
            <v>106615.01</v>
          </cell>
          <cell r="G5240">
            <v>0</v>
          </cell>
          <cell r="H5240">
            <v>175486.82</v>
          </cell>
          <cell r="I5240">
            <v>0</v>
          </cell>
          <cell r="J5240">
            <v>0</v>
          </cell>
          <cell r="K5240">
            <v>175486.82</v>
          </cell>
        </row>
        <row r="5241">
          <cell r="A5241" t="str">
            <v>PIACATU-SP</v>
          </cell>
          <cell r="B5241">
            <v>0</v>
          </cell>
          <cell r="C5241">
            <v>0</v>
          </cell>
          <cell r="D5241">
            <v>0</v>
          </cell>
          <cell r="E5241">
            <v>0</v>
          </cell>
          <cell r="F5241">
            <v>0</v>
          </cell>
          <cell r="G5241">
            <v>0</v>
          </cell>
          <cell r="H5241">
            <v>0</v>
          </cell>
          <cell r="I5241">
            <v>0</v>
          </cell>
          <cell r="J5241">
            <v>0</v>
          </cell>
          <cell r="K5241">
            <v>0</v>
          </cell>
        </row>
        <row r="5242">
          <cell r="A5242" t="str">
            <v>PIEDADE-SP</v>
          </cell>
          <cell r="B5242">
            <v>0</v>
          </cell>
          <cell r="C5242">
            <v>0</v>
          </cell>
          <cell r="D5242">
            <v>0</v>
          </cell>
          <cell r="E5242">
            <v>0</v>
          </cell>
          <cell r="F5242">
            <v>0</v>
          </cell>
          <cell r="G5242">
            <v>0</v>
          </cell>
          <cell r="H5242">
            <v>0</v>
          </cell>
          <cell r="I5242">
            <v>0</v>
          </cell>
          <cell r="J5242">
            <v>0</v>
          </cell>
          <cell r="K5242">
            <v>0</v>
          </cell>
        </row>
        <row r="5243">
          <cell r="A5243" t="str">
            <v>PILAR DO SUL-SP</v>
          </cell>
          <cell r="B5243">
            <v>0</v>
          </cell>
          <cell r="C5243">
            <v>0</v>
          </cell>
          <cell r="D5243">
            <v>0</v>
          </cell>
          <cell r="E5243">
            <v>0</v>
          </cell>
          <cell r="F5243">
            <v>0</v>
          </cell>
          <cell r="G5243">
            <v>0</v>
          </cell>
          <cell r="H5243">
            <v>0</v>
          </cell>
          <cell r="I5243">
            <v>0</v>
          </cell>
          <cell r="J5243">
            <v>0</v>
          </cell>
          <cell r="K5243">
            <v>0</v>
          </cell>
        </row>
        <row r="5244">
          <cell r="A5244" t="str">
            <v>PINDAMONHANGABA-SP</v>
          </cell>
          <cell r="B5244">
            <v>0</v>
          </cell>
          <cell r="C5244">
            <v>38734.33</v>
          </cell>
          <cell r="D5244">
            <v>127016.7</v>
          </cell>
          <cell r="E5244">
            <v>14806.72</v>
          </cell>
          <cell r="F5244">
            <v>180557.75</v>
          </cell>
          <cell r="G5244">
            <v>0</v>
          </cell>
          <cell r="H5244">
            <v>14581.02</v>
          </cell>
          <cell r="I5244">
            <v>20838.189999999999</v>
          </cell>
          <cell r="J5244">
            <v>2580.7800000000002</v>
          </cell>
          <cell r="K5244">
            <v>37999.99</v>
          </cell>
        </row>
        <row r="5245">
          <cell r="A5245" t="str">
            <v>PINDORAMA-SP</v>
          </cell>
          <cell r="B5245">
            <v>0</v>
          </cell>
          <cell r="C5245">
            <v>0</v>
          </cell>
          <cell r="D5245">
            <v>0</v>
          </cell>
          <cell r="E5245">
            <v>0</v>
          </cell>
          <cell r="F5245">
            <v>0</v>
          </cell>
          <cell r="G5245">
            <v>0</v>
          </cell>
          <cell r="H5245">
            <v>0</v>
          </cell>
          <cell r="I5245">
            <v>0</v>
          </cell>
          <cell r="J5245">
            <v>0</v>
          </cell>
          <cell r="K5245">
            <v>0</v>
          </cell>
        </row>
        <row r="5246">
          <cell r="A5246" t="str">
            <v>PINHALZINHO-SP</v>
          </cell>
          <cell r="B5246">
            <v>0</v>
          </cell>
          <cell r="C5246">
            <v>0</v>
          </cell>
          <cell r="D5246">
            <v>0</v>
          </cell>
          <cell r="E5246">
            <v>0</v>
          </cell>
          <cell r="F5246">
            <v>0</v>
          </cell>
          <cell r="G5246">
            <v>0</v>
          </cell>
          <cell r="H5246">
            <v>0</v>
          </cell>
          <cell r="I5246">
            <v>0</v>
          </cell>
          <cell r="J5246">
            <v>0</v>
          </cell>
          <cell r="K5246">
            <v>0</v>
          </cell>
        </row>
        <row r="5247">
          <cell r="A5247" t="str">
            <v>PIQUEROBI-SP</v>
          </cell>
          <cell r="B5247">
            <v>0</v>
          </cell>
          <cell r="C5247">
            <v>0</v>
          </cell>
          <cell r="D5247">
            <v>0</v>
          </cell>
          <cell r="E5247">
            <v>0</v>
          </cell>
          <cell r="F5247">
            <v>0</v>
          </cell>
          <cell r="G5247">
            <v>0</v>
          </cell>
          <cell r="H5247">
            <v>0</v>
          </cell>
          <cell r="I5247">
            <v>0</v>
          </cell>
          <cell r="J5247">
            <v>0</v>
          </cell>
          <cell r="K5247">
            <v>0</v>
          </cell>
        </row>
        <row r="5248">
          <cell r="A5248" t="str">
            <v>PIQUETE-SP</v>
          </cell>
          <cell r="B5248">
            <v>0</v>
          </cell>
          <cell r="C5248">
            <v>10784.54</v>
          </cell>
          <cell r="D5248">
            <v>57045.58</v>
          </cell>
          <cell r="E5248">
            <v>6477.3</v>
          </cell>
          <cell r="F5248">
            <v>74307.42</v>
          </cell>
          <cell r="G5248">
            <v>0</v>
          </cell>
          <cell r="H5248">
            <v>0</v>
          </cell>
          <cell r="I5248">
            <v>0</v>
          </cell>
          <cell r="J5248">
            <v>0</v>
          </cell>
          <cell r="K5248">
            <v>0</v>
          </cell>
        </row>
        <row r="5249">
          <cell r="A5249" t="str">
            <v>PIRACAIA-SP</v>
          </cell>
          <cell r="B5249">
            <v>0</v>
          </cell>
          <cell r="C5249">
            <v>0</v>
          </cell>
          <cell r="D5249">
            <v>0</v>
          </cell>
          <cell r="E5249">
            <v>0</v>
          </cell>
          <cell r="F5249">
            <v>0</v>
          </cell>
          <cell r="G5249">
            <v>0</v>
          </cell>
          <cell r="H5249">
            <v>0</v>
          </cell>
          <cell r="I5249">
            <v>0</v>
          </cell>
          <cell r="J5249">
            <v>0</v>
          </cell>
          <cell r="K5249">
            <v>0</v>
          </cell>
        </row>
        <row r="5250">
          <cell r="A5250" t="str">
            <v>PIRACICABA-SP</v>
          </cell>
          <cell r="B5250">
            <v>0</v>
          </cell>
          <cell r="C5250">
            <v>0</v>
          </cell>
          <cell r="D5250">
            <v>0</v>
          </cell>
          <cell r="E5250">
            <v>0</v>
          </cell>
          <cell r="F5250">
            <v>0</v>
          </cell>
          <cell r="G5250">
            <v>0</v>
          </cell>
          <cell r="H5250">
            <v>0</v>
          </cell>
          <cell r="I5250">
            <v>0</v>
          </cell>
          <cell r="J5250">
            <v>0</v>
          </cell>
          <cell r="K5250">
            <v>0</v>
          </cell>
        </row>
        <row r="5251">
          <cell r="A5251" t="str">
            <v>PIRAJUI-SP</v>
          </cell>
          <cell r="B5251">
            <v>0</v>
          </cell>
          <cell r="C5251">
            <v>0</v>
          </cell>
          <cell r="D5251">
            <v>0</v>
          </cell>
          <cell r="E5251">
            <v>0</v>
          </cell>
          <cell r="F5251">
            <v>0</v>
          </cell>
          <cell r="G5251">
            <v>0</v>
          </cell>
          <cell r="H5251">
            <v>0</v>
          </cell>
          <cell r="I5251">
            <v>0</v>
          </cell>
          <cell r="J5251">
            <v>0</v>
          </cell>
          <cell r="K5251">
            <v>0</v>
          </cell>
        </row>
        <row r="5252">
          <cell r="A5252" t="str">
            <v>PIRAJU-SP</v>
          </cell>
          <cell r="B5252">
            <v>0</v>
          </cell>
          <cell r="C5252">
            <v>0</v>
          </cell>
          <cell r="D5252">
            <v>0</v>
          </cell>
          <cell r="E5252">
            <v>0</v>
          </cell>
          <cell r="F5252">
            <v>0</v>
          </cell>
          <cell r="G5252">
            <v>0</v>
          </cell>
          <cell r="H5252">
            <v>0</v>
          </cell>
          <cell r="I5252">
            <v>0</v>
          </cell>
          <cell r="J5252">
            <v>0</v>
          </cell>
          <cell r="K5252">
            <v>0</v>
          </cell>
        </row>
        <row r="5253">
          <cell r="A5253" t="str">
            <v>PIRANGI-SP</v>
          </cell>
          <cell r="B5253">
            <v>0</v>
          </cell>
          <cell r="C5253">
            <v>0</v>
          </cell>
          <cell r="D5253">
            <v>0</v>
          </cell>
          <cell r="E5253">
            <v>0</v>
          </cell>
          <cell r="F5253">
            <v>0</v>
          </cell>
          <cell r="G5253">
            <v>0</v>
          </cell>
          <cell r="H5253">
            <v>0</v>
          </cell>
          <cell r="I5253">
            <v>0</v>
          </cell>
          <cell r="J5253">
            <v>0</v>
          </cell>
          <cell r="K5253">
            <v>0</v>
          </cell>
        </row>
        <row r="5254">
          <cell r="A5254" t="str">
            <v>PIRAPORA DO BOM JESUS-SP</v>
          </cell>
          <cell r="B5254">
            <v>0</v>
          </cell>
          <cell r="C5254">
            <v>10784.54</v>
          </cell>
          <cell r="D5254">
            <v>57045.58</v>
          </cell>
          <cell r="E5254">
            <v>6477.3</v>
          </cell>
          <cell r="F5254">
            <v>74307.42</v>
          </cell>
          <cell r="G5254">
            <v>0</v>
          </cell>
          <cell r="H5254">
            <v>0</v>
          </cell>
          <cell r="I5254">
            <v>0</v>
          </cell>
          <cell r="J5254">
            <v>0</v>
          </cell>
          <cell r="K5254">
            <v>0</v>
          </cell>
        </row>
        <row r="5255">
          <cell r="A5255" t="str">
            <v>PIRAPOZINHO-SP</v>
          </cell>
          <cell r="B5255">
            <v>0</v>
          </cell>
          <cell r="C5255">
            <v>0</v>
          </cell>
          <cell r="D5255">
            <v>0</v>
          </cell>
          <cell r="E5255">
            <v>0</v>
          </cell>
          <cell r="F5255">
            <v>0</v>
          </cell>
          <cell r="G5255">
            <v>0</v>
          </cell>
          <cell r="H5255">
            <v>0</v>
          </cell>
          <cell r="I5255">
            <v>0</v>
          </cell>
          <cell r="J5255">
            <v>0</v>
          </cell>
          <cell r="K5255">
            <v>0</v>
          </cell>
        </row>
        <row r="5256">
          <cell r="A5256" t="str">
            <v>PIRASSUNUNGA-SP</v>
          </cell>
          <cell r="B5256">
            <v>0</v>
          </cell>
          <cell r="C5256">
            <v>0</v>
          </cell>
          <cell r="D5256">
            <v>0</v>
          </cell>
          <cell r="E5256">
            <v>0</v>
          </cell>
          <cell r="F5256">
            <v>0</v>
          </cell>
          <cell r="G5256">
            <v>0</v>
          </cell>
          <cell r="H5256">
            <v>0</v>
          </cell>
          <cell r="I5256">
            <v>0</v>
          </cell>
          <cell r="J5256">
            <v>0</v>
          </cell>
          <cell r="K5256">
            <v>0</v>
          </cell>
        </row>
        <row r="5257">
          <cell r="A5257" t="str">
            <v>PIRATININGA-SP</v>
          </cell>
          <cell r="B5257">
            <v>0</v>
          </cell>
          <cell r="C5257">
            <v>0</v>
          </cell>
          <cell r="D5257">
            <v>0</v>
          </cell>
          <cell r="E5257">
            <v>0</v>
          </cell>
          <cell r="F5257">
            <v>0</v>
          </cell>
          <cell r="G5257">
            <v>0</v>
          </cell>
          <cell r="H5257">
            <v>0</v>
          </cell>
          <cell r="I5257">
            <v>0</v>
          </cell>
          <cell r="J5257">
            <v>0</v>
          </cell>
          <cell r="K5257">
            <v>0</v>
          </cell>
        </row>
        <row r="5258">
          <cell r="A5258" t="str">
            <v>PITANGUEIRAS-SP</v>
          </cell>
          <cell r="B5258">
            <v>0</v>
          </cell>
          <cell r="C5258">
            <v>0</v>
          </cell>
          <cell r="D5258">
            <v>0</v>
          </cell>
          <cell r="E5258">
            <v>0</v>
          </cell>
          <cell r="F5258">
            <v>0</v>
          </cell>
          <cell r="G5258">
            <v>0</v>
          </cell>
          <cell r="H5258">
            <v>0</v>
          </cell>
          <cell r="I5258">
            <v>0</v>
          </cell>
          <cell r="J5258">
            <v>0</v>
          </cell>
          <cell r="K5258">
            <v>0</v>
          </cell>
        </row>
        <row r="5259">
          <cell r="A5259" t="str">
            <v>PLANALTO-SP</v>
          </cell>
          <cell r="B5259">
            <v>0</v>
          </cell>
          <cell r="C5259">
            <v>0</v>
          </cell>
          <cell r="D5259">
            <v>0</v>
          </cell>
          <cell r="E5259">
            <v>0</v>
          </cell>
          <cell r="F5259">
            <v>0</v>
          </cell>
          <cell r="G5259">
            <v>0</v>
          </cell>
          <cell r="H5259">
            <v>0</v>
          </cell>
          <cell r="I5259">
            <v>0</v>
          </cell>
          <cell r="J5259">
            <v>0</v>
          </cell>
          <cell r="K5259">
            <v>0</v>
          </cell>
        </row>
        <row r="5260">
          <cell r="A5260" t="str">
            <v>PLATINA-SP</v>
          </cell>
          <cell r="B5260">
            <v>0</v>
          </cell>
          <cell r="C5260">
            <v>0</v>
          </cell>
          <cell r="D5260">
            <v>0</v>
          </cell>
          <cell r="E5260">
            <v>0</v>
          </cell>
          <cell r="F5260">
            <v>0</v>
          </cell>
          <cell r="G5260">
            <v>0</v>
          </cell>
          <cell r="H5260">
            <v>0</v>
          </cell>
          <cell r="I5260">
            <v>0</v>
          </cell>
          <cell r="J5260">
            <v>0</v>
          </cell>
          <cell r="K5260">
            <v>0</v>
          </cell>
        </row>
        <row r="5261">
          <cell r="A5261" t="str">
            <v>POA-SP</v>
          </cell>
          <cell r="B5261">
            <v>0</v>
          </cell>
          <cell r="C5261">
            <v>17349.05</v>
          </cell>
          <cell r="D5261">
            <v>91768.98</v>
          </cell>
          <cell r="E5261">
            <v>10420</v>
          </cell>
          <cell r="F5261">
            <v>119538.03</v>
          </cell>
          <cell r="G5261">
            <v>0</v>
          </cell>
          <cell r="H5261">
            <v>0</v>
          </cell>
          <cell r="I5261">
            <v>0</v>
          </cell>
          <cell r="J5261">
            <v>0</v>
          </cell>
          <cell r="K5261">
            <v>0</v>
          </cell>
        </row>
        <row r="5262">
          <cell r="A5262" t="str">
            <v>POLONI-SP</v>
          </cell>
          <cell r="B5262">
            <v>0</v>
          </cell>
          <cell r="C5262">
            <v>0</v>
          </cell>
          <cell r="D5262">
            <v>0</v>
          </cell>
          <cell r="E5262">
            <v>0</v>
          </cell>
          <cell r="F5262">
            <v>0</v>
          </cell>
          <cell r="G5262">
            <v>0</v>
          </cell>
          <cell r="H5262">
            <v>0</v>
          </cell>
          <cell r="I5262">
            <v>0</v>
          </cell>
          <cell r="J5262">
            <v>0</v>
          </cell>
          <cell r="K5262">
            <v>0</v>
          </cell>
        </row>
        <row r="5263">
          <cell r="A5263" t="str">
            <v>POMPEIA-SP</v>
          </cell>
          <cell r="B5263">
            <v>0</v>
          </cell>
          <cell r="C5263">
            <v>0</v>
          </cell>
          <cell r="D5263">
            <v>0</v>
          </cell>
          <cell r="E5263">
            <v>0</v>
          </cell>
          <cell r="F5263">
            <v>0</v>
          </cell>
          <cell r="G5263">
            <v>0</v>
          </cell>
          <cell r="H5263">
            <v>0</v>
          </cell>
          <cell r="I5263">
            <v>0</v>
          </cell>
          <cell r="J5263">
            <v>0</v>
          </cell>
          <cell r="K5263">
            <v>0</v>
          </cell>
        </row>
        <row r="5264">
          <cell r="A5264" t="str">
            <v>PONGAI-SP</v>
          </cell>
          <cell r="B5264">
            <v>0</v>
          </cell>
          <cell r="C5264">
            <v>0</v>
          </cell>
          <cell r="D5264">
            <v>0</v>
          </cell>
          <cell r="E5264">
            <v>0</v>
          </cell>
          <cell r="F5264">
            <v>0</v>
          </cell>
          <cell r="G5264">
            <v>0</v>
          </cell>
          <cell r="H5264">
            <v>0</v>
          </cell>
          <cell r="I5264">
            <v>0</v>
          </cell>
          <cell r="J5264">
            <v>0</v>
          </cell>
          <cell r="K5264">
            <v>0</v>
          </cell>
        </row>
        <row r="5265">
          <cell r="A5265" t="str">
            <v>PONTALINDA-SP</v>
          </cell>
          <cell r="B5265">
            <v>0</v>
          </cell>
          <cell r="C5265">
            <v>0</v>
          </cell>
          <cell r="D5265">
            <v>0</v>
          </cell>
          <cell r="E5265">
            <v>0</v>
          </cell>
          <cell r="F5265">
            <v>0</v>
          </cell>
          <cell r="G5265">
            <v>0</v>
          </cell>
          <cell r="H5265">
            <v>0</v>
          </cell>
          <cell r="I5265">
            <v>0</v>
          </cell>
          <cell r="J5265">
            <v>0</v>
          </cell>
          <cell r="K5265">
            <v>0</v>
          </cell>
        </row>
        <row r="5266">
          <cell r="A5266" t="str">
            <v>PONTAL-SP</v>
          </cell>
          <cell r="B5266">
            <v>0</v>
          </cell>
          <cell r="C5266">
            <v>0</v>
          </cell>
          <cell r="D5266">
            <v>0</v>
          </cell>
          <cell r="E5266">
            <v>0</v>
          </cell>
          <cell r="F5266">
            <v>0</v>
          </cell>
          <cell r="G5266">
            <v>0</v>
          </cell>
          <cell r="H5266">
            <v>0</v>
          </cell>
          <cell r="I5266">
            <v>0</v>
          </cell>
          <cell r="J5266">
            <v>0</v>
          </cell>
          <cell r="K5266">
            <v>0</v>
          </cell>
        </row>
        <row r="5267">
          <cell r="A5267" t="str">
            <v>PONTES GESTAL-SP</v>
          </cell>
          <cell r="B5267">
            <v>0</v>
          </cell>
          <cell r="C5267">
            <v>0</v>
          </cell>
          <cell r="D5267">
            <v>0</v>
          </cell>
          <cell r="E5267">
            <v>0</v>
          </cell>
          <cell r="F5267">
            <v>0</v>
          </cell>
          <cell r="G5267">
            <v>0</v>
          </cell>
          <cell r="H5267">
            <v>0</v>
          </cell>
          <cell r="I5267">
            <v>0</v>
          </cell>
          <cell r="J5267">
            <v>0</v>
          </cell>
          <cell r="K5267">
            <v>0</v>
          </cell>
        </row>
        <row r="5268">
          <cell r="A5268" t="str">
            <v>POPULINA-SP</v>
          </cell>
          <cell r="B5268">
            <v>0</v>
          </cell>
          <cell r="C5268">
            <v>0</v>
          </cell>
          <cell r="D5268">
            <v>0</v>
          </cell>
          <cell r="E5268">
            <v>0</v>
          </cell>
          <cell r="F5268">
            <v>0</v>
          </cell>
          <cell r="G5268">
            <v>0</v>
          </cell>
          <cell r="H5268">
            <v>0</v>
          </cell>
          <cell r="I5268">
            <v>0</v>
          </cell>
          <cell r="J5268">
            <v>0</v>
          </cell>
          <cell r="K5268">
            <v>0</v>
          </cell>
        </row>
        <row r="5269">
          <cell r="A5269" t="str">
            <v>PORANGABA-SP</v>
          </cell>
          <cell r="B5269">
            <v>0</v>
          </cell>
          <cell r="C5269">
            <v>0</v>
          </cell>
          <cell r="D5269">
            <v>0</v>
          </cell>
          <cell r="E5269">
            <v>0</v>
          </cell>
          <cell r="F5269">
            <v>0</v>
          </cell>
          <cell r="G5269">
            <v>0</v>
          </cell>
          <cell r="H5269">
            <v>0</v>
          </cell>
          <cell r="I5269">
            <v>0</v>
          </cell>
          <cell r="J5269">
            <v>0</v>
          </cell>
          <cell r="K5269">
            <v>0</v>
          </cell>
        </row>
        <row r="5270">
          <cell r="A5270" t="str">
            <v>PORTO FELIZ-SP</v>
          </cell>
          <cell r="B5270">
            <v>0</v>
          </cell>
          <cell r="C5270">
            <v>20809.21</v>
          </cell>
          <cell r="D5270">
            <v>29116.49</v>
          </cell>
          <cell r="E5270">
            <v>3624.54</v>
          </cell>
          <cell r="F5270">
            <v>53550.239999999998</v>
          </cell>
          <cell r="G5270">
            <v>0</v>
          </cell>
          <cell r="H5270">
            <v>6025.58</v>
          </cell>
          <cell r="I5270">
            <v>8611.85</v>
          </cell>
          <cell r="J5270">
            <v>1066.0899999999999</v>
          </cell>
          <cell r="K5270">
            <v>15703.52</v>
          </cell>
        </row>
        <row r="5271">
          <cell r="A5271" t="str">
            <v>PORTO FERREIRA-SP</v>
          </cell>
          <cell r="B5271">
            <v>0</v>
          </cell>
          <cell r="C5271">
            <v>0</v>
          </cell>
          <cell r="D5271">
            <v>0</v>
          </cell>
          <cell r="E5271">
            <v>0</v>
          </cell>
          <cell r="F5271">
            <v>0</v>
          </cell>
          <cell r="G5271">
            <v>0</v>
          </cell>
          <cell r="H5271">
            <v>0</v>
          </cell>
          <cell r="I5271">
            <v>0</v>
          </cell>
          <cell r="J5271">
            <v>0</v>
          </cell>
          <cell r="K5271">
            <v>0</v>
          </cell>
        </row>
        <row r="5272">
          <cell r="A5272" t="str">
            <v>POTIM-SP</v>
          </cell>
          <cell r="B5272">
            <v>0</v>
          </cell>
          <cell r="C5272">
            <v>11722.33</v>
          </cell>
          <cell r="D5272">
            <v>62006.07</v>
          </cell>
          <cell r="E5272">
            <v>7040.54</v>
          </cell>
          <cell r="F5272">
            <v>80768.94</v>
          </cell>
          <cell r="G5272">
            <v>0</v>
          </cell>
          <cell r="H5272">
            <v>0</v>
          </cell>
          <cell r="I5272">
            <v>0</v>
          </cell>
          <cell r="J5272">
            <v>0</v>
          </cell>
          <cell r="K5272">
            <v>0</v>
          </cell>
        </row>
        <row r="5273">
          <cell r="A5273" t="str">
            <v>POTIRENDABA-SP</v>
          </cell>
          <cell r="B5273">
            <v>0</v>
          </cell>
          <cell r="C5273">
            <v>0</v>
          </cell>
          <cell r="D5273">
            <v>0</v>
          </cell>
          <cell r="E5273">
            <v>0</v>
          </cell>
          <cell r="F5273">
            <v>0</v>
          </cell>
          <cell r="G5273">
            <v>0</v>
          </cell>
          <cell r="H5273">
            <v>0</v>
          </cell>
          <cell r="I5273">
            <v>0</v>
          </cell>
          <cell r="J5273">
            <v>0</v>
          </cell>
          <cell r="K5273">
            <v>0</v>
          </cell>
        </row>
        <row r="5274">
          <cell r="A5274" t="str">
            <v>PRACINHA-SP</v>
          </cell>
          <cell r="B5274">
            <v>0</v>
          </cell>
          <cell r="C5274">
            <v>0</v>
          </cell>
          <cell r="D5274">
            <v>0</v>
          </cell>
          <cell r="E5274">
            <v>0</v>
          </cell>
          <cell r="F5274">
            <v>0</v>
          </cell>
          <cell r="G5274">
            <v>0</v>
          </cell>
          <cell r="H5274">
            <v>0</v>
          </cell>
          <cell r="I5274">
            <v>0</v>
          </cell>
          <cell r="J5274">
            <v>0</v>
          </cell>
          <cell r="K5274">
            <v>0</v>
          </cell>
        </row>
        <row r="5275">
          <cell r="A5275" t="str">
            <v>PRADOPOLIS-SP</v>
          </cell>
          <cell r="B5275">
            <v>0</v>
          </cell>
          <cell r="C5275">
            <v>0</v>
          </cell>
          <cell r="D5275">
            <v>0</v>
          </cell>
          <cell r="E5275">
            <v>0</v>
          </cell>
          <cell r="F5275">
            <v>0</v>
          </cell>
          <cell r="G5275">
            <v>0</v>
          </cell>
          <cell r="H5275">
            <v>0</v>
          </cell>
          <cell r="I5275">
            <v>0</v>
          </cell>
          <cell r="J5275">
            <v>0</v>
          </cell>
          <cell r="K5275">
            <v>0</v>
          </cell>
        </row>
        <row r="5276">
          <cell r="A5276" t="str">
            <v>PRAIA GRANDE-SP</v>
          </cell>
          <cell r="B5276">
            <v>0</v>
          </cell>
          <cell r="C5276">
            <v>218738.79</v>
          </cell>
          <cell r="D5276">
            <v>1157033.33</v>
          </cell>
          <cell r="E5276">
            <v>131376.60999999999</v>
          </cell>
          <cell r="F5276">
            <v>1507148.73</v>
          </cell>
          <cell r="G5276">
            <v>0</v>
          </cell>
          <cell r="H5276">
            <v>0</v>
          </cell>
          <cell r="I5276">
            <v>0</v>
          </cell>
          <cell r="J5276">
            <v>0</v>
          </cell>
          <cell r="K5276">
            <v>0</v>
          </cell>
        </row>
        <row r="5277">
          <cell r="A5277" t="str">
            <v>PRATANIA-SP</v>
          </cell>
          <cell r="B5277">
            <v>0</v>
          </cell>
          <cell r="C5277">
            <v>0</v>
          </cell>
          <cell r="D5277">
            <v>0</v>
          </cell>
          <cell r="E5277">
            <v>0</v>
          </cell>
          <cell r="F5277">
            <v>0</v>
          </cell>
          <cell r="G5277">
            <v>0</v>
          </cell>
          <cell r="H5277">
            <v>0</v>
          </cell>
          <cell r="I5277">
            <v>0</v>
          </cell>
          <cell r="J5277">
            <v>0</v>
          </cell>
          <cell r="K5277">
            <v>0</v>
          </cell>
        </row>
        <row r="5278">
          <cell r="A5278" t="str">
            <v>PRESIDENTE ALVES-SP</v>
          </cell>
          <cell r="B5278">
            <v>0</v>
          </cell>
          <cell r="C5278">
            <v>0</v>
          </cell>
          <cell r="D5278">
            <v>0</v>
          </cell>
          <cell r="E5278">
            <v>0</v>
          </cell>
          <cell r="F5278">
            <v>0</v>
          </cell>
          <cell r="G5278">
            <v>0</v>
          </cell>
          <cell r="H5278">
            <v>0</v>
          </cell>
          <cell r="I5278">
            <v>0</v>
          </cell>
          <cell r="J5278">
            <v>0</v>
          </cell>
          <cell r="K5278">
            <v>0</v>
          </cell>
        </row>
        <row r="5279">
          <cell r="A5279" t="str">
            <v>PRESIDENTE BERNARDES-SP</v>
          </cell>
          <cell r="B5279">
            <v>0</v>
          </cell>
          <cell r="C5279">
            <v>0</v>
          </cell>
          <cell r="D5279">
            <v>0</v>
          </cell>
          <cell r="E5279">
            <v>0</v>
          </cell>
          <cell r="F5279">
            <v>0</v>
          </cell>
          <cell r="G5279">
            <v>0</v>
          </cell>
          <cell r="H5279">
            <v>0</v>
          </cell>
          <cell r="I5279">
            <v>0</v>
          </cell>
          <cell r="J5279">
            <v>0</v>
          </cell>
          <cell r="K5279">
            <v>0</v>
          </cell>
        </row>
        <row r="5280">
          <cell r="A5280" t="str">
            <v>PRESIDENTE EPITACIO-SP</v>
          </cell>
          <cell r="B5280">
            <v>0</v>
          </cell>
          <cell r="C5280">
            <v>0</v>
          </cell>
          <cell r="D5280">
            <v>0</v>
          </cell>
          <cell r="E5280">
            <v>0</v>
          </cell>
          <cell r="F5280">
            <v>0</v>
          </cell>
          <cell r="G5280">
            <v>0</v>
          </cell>
          <cell r="H5280">
            <v>0</v>
          </cell>
          <cell r="I5280">
            <v>0</v>
          </cell>
          <cell r="J5280">
            <v>0</v>
          </cell>
          <cell r="K5280">
            <v>0</v>
          </cell>
        </row>
        <row r="5281">
          <cell r="A5281" t="str">
            <v>PRESIDENTE PRUDENTE-SP</v>
          </cell>
          <cell r="B5281">
            <v>0</v>
          </cell>
          <cell r="C5281">
            <v>0</v>
          </cell>
          <cell r="D5281">
            <v>0</v>
          </cell>
          <cell r="E5281">
            <v>0</v>
          </cell>
          <cell r="F5281">
            <v>0</v>
          </cell>
          <cell r="G5281">
            <v>0</v>
          </cell>
          <cell r="H5281">
            <v>0</v>
          </cell>
          <cell r="I5281">
            <v>0</v>
          </cell>
          <cell r="J5281">
            <v>0</v>
          </cell>
          <cell r="K5281">
            <v>0</v>
          </cell>
        </row>
        <row r="5282">
          <cell r="A5282" t="str">
            <v>PRESIDENTE VENCESLAU-SP</v>
          </cell>
          <cell r="B5282">
            <v>0</v>
          </cell>
          <cell r="C5282">
            <v>0</v>
          </cell>
          <cell r="D5282">
            <v>0</v>
          </cell>
          <cell r="E5282">
            <v>0</v>
          </cell>
          <cell r="F5282">
            <v>0</v>
          </cell>
          <cell r="G5282">
            <v>0</v>
          </cell>
          <cell r="H5282">
            <v>0</v>
          </cell>
          <cell r="I5282">
            <v>0</v>
          </cell>
          <cell r="J5282">
            <v>0</v>
          </cell>
          <cell r="K5282">
            <v>0</v>
          </cell>
        </row>
        <row r="5283">
          <cell r="A5283" t="str">
            <v>PROMISSAO-SP</v>
          </cell>
          <cell r="B5283">
            <v>0</v>
          </cell>
          <cell r="C5283">
            <v>0</v>
          </cell>
          <cell r="D5283">
            <v>0</v>
          </cell>
          <cell r="E5283">
            <v>0</v>
          </cell>
          <cell r="F5283">
            <v>0</v>
          </cell>
          <cell r="G5283">
            <v>0</v>
          </cell>
          <cell r="H5283">
            <v>0</v>
          </cell>
          <cell r="I5283">
            <v>0</v>
          </cell>
          <cell r="J5283">
            <v>0</v>
          </cell>
          <cell r="K5283">
            <v>0</v>
          </cell>
        </row>
        <row r="5284">
          <cell r="A5284" t="str">
            <v>QUADRA-SP</v>
          </cell>
          <cell r="B5284">
            <v>0</v>
          </cell>
          <cell r="C5284">
            <v>0</v>
          </cell>
          <cell r="D5284">
            <v>0</v>
          </cell>
          <cell r="E5284">
            <v>0</v>
          </cell>
          <cell r="F5284">
            <v>0</v>
          </cell>
          <cell r="G5284">
            <v>0</v>
          </cell>
          <cell r="H5284">
            <v>0</v>
          </cell>
          <cell r="I5284">
            <v>0</v>
          </cell>
          <cell r="J5284">
            <v>0</v>
          </cell>
          <cell r="K5284">
            <v>0</v>
          </cell>
        </row>
        <row r="5285">
          <cell r="A5285" t="str">
            <v>QUATA-SP</v>
          </cell>
          <cell r="B5285">
            <v>0</v>
          </cell>
          <cell r="C5285">
            <v>0</v>
          </cell>
          <cell r="D5285">
            <v>0</v>
          </cell>
          <cell r="E5285">
            <v>0</v>
          </cell>
          <cell r="F5285">
            <v>0</v>
          </cell>
          <cell r="G5285">
            <v>0</v>
          </cell>
          <cell r="H5285">
            <v>0</v>
          </cell>
          <cell r="I5285">
            <v>0</v>
          </cell>
          <cell r="J5285">
            <v>0</v>
          </cell>
          <cell r="K5285">
            <v>0</v>
          </cell>
        </row>
        <row r="5286">
          <cell r="A5286" t="str">
            <v>QUEIROZ-SP</v>
          </cell>
          <cell r="B5286">
            <v>0</v>
          </cell>
          <cell r="C5286">
            <v>0</v>
          </cell>
          <cell r="D5286">
            <v>0</v>
          </cell>
          <cell r="E5286">
            <v>0</v>
          </cell>
          <cell r="F5286">
            <v>0</v>
          </cell>
          <cell r="G5286">
            <v>0</v>
          </cell>
          <cell r="H5286">
            <v>0</v>
          </cell>
          <cell r="I5286">
            <v>0</v>
          </cell>
          <cell r="J5286">
            <v>0</v>
          </cell>
          <cell r="K5286">
            <v>0</v>
          </cell>
        </row>
        <row r="5287">
          <cell r="A5287" t="str">
            <v>QUELUZ-SP</v>
          </cell>
          <cell r="B5287">
            <v>0</v>
          </cell>
          <cell r="C5287">
            <v>9846.76</v>
          </cell>
          <cell r="D5287">
            <v>52085.09</v>
          </cell>
          <cell r="E5287">
            <v>5914.05</v>
          </cell>
          <cell r="F5287">
            <v>67845.899999999994</v>
          </cell>
          <cell r="G5287">
            <v>0</v>
          </cell>
          <cell r="H5287">
            <v>0</v>
          </cell>
          <cell r="I5287">
            <v>0</v>
          </cell>
          <cell r="J5287">
            <v>0</v>
          </cell>
          <cell r="K5287">
            <v>0</v>
          </cell>
        </row>
        <row r="5288">
          <cell r="A5288" t="str">
            <v>QUINTANA-SP</v>
          </cell>
          <cell r="B5288">
            <v>0</v>
          </cell>
          <cell r="C5288">
            <v>0</v>
          </cell>
          <cell r="D5288">
            <v>0</v>
          </cell>
          <cell r="E5288">
            <v>0</v>
          </cell>
          <cell r="F5288">
            <v>0</v>
          </cell>
          <cell r="G5288">
            <v>0</v>
          </cell>
          <cell r="H5288">
            <v>0</v>
          </cell>
          <cell r="I5288">
            <v>0</v>
          </cell>
          <cell r="J5288">
            <v>0</v>
          </cell>
          <cell r="K5288">
            <v>0</v>
          </cell>
        </row>
        <row r="5289">
          <cell r="A5289" t="str">
            <v>RAFARD-SP</v>
          </cell>
          <cell r="B5289">
            <v>0</v>
          </cell>
          <cell r="C5289">
            <v>0</v>
          </cell>
          <cell r="D5289">
            <v>0</v>
          </cell>
          <cell r="E5289">
            <v>0</v>
          </cell>
          <cell r="F5289">
            <v>0</v>
          </cell>
          <cell r="G5289">
            <v>0</v>
          </cell>
          <cell r="H5289">
            <v>0</v>
          </cell>
          <cell r="I5289">
            <v>0</v>
          </cell>
          <cell r="J5289">
            <v>0</v>
          </cell>
          <cell r="K5289">
            <v>0</v>
          </cell>
        </row>
        <row r="5290">
          <cell r="A5290" t="str">
            <v>RANCHARIA-SP</v>
          </cell>
          <cell r="B5290">
            <v>0</v>
          </cell>
          <cell r="C5290">
            <v>0</v>
          </cell>
          <cell r="D5290">
            <v>0</v>
          </cell>
          <cell r="E5290">
            <v>0</v>
          </cell>
          <cell r="F5290">
            <v>0</v>
          </cell>
          <cell r="G5290">
            <v>0</v>
          </cell>
          <cell r="H5290">
            <v>0</v>
          </cell>
          <cell r="I5290">
            <v>0</v>
          </cell>
          <cell r="J5290">
            <v>0</v>
          </cell>
          <cell r="K5290">
            <v>0</v>
          </cell>
        </row>
        <row r="5291">
          <cell r="A5291" t="str">
            <v>REDENCAO DA SERRA-SP</v>
          </cell>
          <cell r="B5291">
            <v>0</v>
          </cell>
          <cell r="C5291">
            <v>9377.86</v>
          </cell>
          <cell r="D5291">
            <v>49604.85</v>
          </cell>
          <cell r="E5291">
            <v>5632.43</v>
          </cell>
          <cell r="F5291">
            <v>64615.14</v>
          </cell>
          <cell r="G5291">
            <v>0</v>
          </cell>
          <cell r="H5291">
            <v>0</v>
          </cell>
          <cell r="I5291">
            <v>0</v>
          </cell>
          <cell r="J5291">
            <v>0</v>
          </cell>
          <cell r="K5291">
            <v>0</v>
          </cell>
        </row>
        <row r="5292">
          <cell r="A5292" t="str">
            <v>REGENTE FEIJO-SP</v>
          </cell>
          <cell r="B5292">
            <v>0</v>
          </cell>
          <cell r="C5292">
            <v>0</v>
          </cell>
          <cell r="D5292">
            <v>0</v>
          </cell>
          <cell r="E5292">
            <v>0</v>
          </cell>
          <cell r="F5292">
            <v>0</v>
          </cell>
          <cell r="G5292">
            <v>0</v>
          </cell>
          <cell r="H5292">
            <v>0</v>
          </cell>
          <cell r="I5292">
            <v>0</v>
          </cell>
          <cell r="J5292">
            <v>0</v>
          </cell>
          <cell r="K5292">
            <v>0</v>
          </cell>
        </row>
        <row r="5293">
          <cell r="A5293" t="str">
            <v>REGINOPOLIS-SP</v>
          </cell>
          <cell r="B5293">
            <v>0</v>
          </cell>
          <cell r="C5293">
            <v>0</v>
          </cell>
          <cell r="D5293">
            <v>0</v>
          </cell>
          <cell r="E5293">
            <v>0</v>
          </cell>
          <cell r="F5293">
            <v>0</v>
          </cell>
          <cell r="G5293">
            <v>0</v>
          </cell>
          <cell r="H5293">
            <v>0</v>
          </cell>
          <cell r="I5293">
            <v>0</v>
          </cell>
          <cell r="J5293">
            <v>0</v>
          </cell>
          <cell r="K5293">
            <v>0</v>
          </cell>
        </row>
        <row r="5294">
          <cell r="A5294" t="str">
            <v>REGISTRO-SP</v>
          </cell>
          <cell r="B5294">
            <v>0</v>
          </cell>
          <cell r="C5294">
            <v>15004.59</v>
          </cell>
          <cell r="D5294">
            <v>79367.77</v>
          </cell>
          <cell r="E5294">
            <v>9011.9</v>
          </cell>
          <cell r="F5294">
            <v>103384.26</v>
          </cell>
          <cell r="G5294">
            <v>0</v>
          </cell>
          <cell r="H5294">
            <v>0</v>
          </cell>
          <cell r="I5294">
            <v>0</v>
          </cell>
          <cell r="J5294">
            <v>0</v>
          </cell>
          <cell r="K5294">
            <v>0</v>
          </cell>
        </row>
        <row r="5295">
          <cell r="A5295" t="str">
            <v>RESTINGA-SP</v>
          </cell>
          <cell r="B5295">
            <v>0</v>
          </cell>
          <cell r="C5295">
            <v>0</v>
          </cell>
          <cell r="D5295">
            <v>0</v>
          </cell>
          <cell r="E5295">
            <v>0</v>
          </cell>
          <cell r="F5295">
            <v>0</v>
          </cell>
          <cell r="G5295">
            <v>0</v>
          </cell>
          <cell r="H5295">
            <v>0</v>
          </cell>
          <cell r="I5295">
            <v>0</v>
          </cell>
          <cell r="J5295">
            <v>0</v>
          </cell>
          <cell r="K5295">
            <v>0</v>
          </cell>
        </row>
        <row r="5296">
          <cell r="A5296" t="str">
            <v>RIBEIRAO BONITO-SP</v>
          </cell>
          <cell r="B5296">
            <v>0</v>
          </cell>
          <cell r="C5296">
            <v>0</v>
          </cell>
          <cell r="D5296">
            <v>0</v>
          </cell>
          <cell r="E5296">
            <v>0</v>
          </cell>
          <cell r="F5296">
            <v>0</v>
          </cell>
          <cell r="G5296">
            <v>0</v>
          </cell>
          <cell r="H5296">
            <v>0</v>
          </cell>
          <cell r="I5296">
            <v>0</v>
          </cell>
          <cell r="J5296">
            <v>0</v>
          </cell>
          <cell r="K5296">
            <v>0</v>
          </cell>
        </row>
        <row r="5297">
          <cell r="A5297" t="str">
            <v>RIBEIRAO BRANCO-SP</v>
          </cell>
          <cell r="B5297">
            <v>0</v>
          </cell>
          <cell r="C5297">
            <v>0</v>
          </cell>
          <cell r="D5297">
            <v>0</v>
          </cell>
          <cell r="E5297">
            <v>0</v>
          </cell>
          <cell r="F5297">
            <v>0</v>
          </cell>
          <cell r="G5297">
            <v>0</v>
          </cell>
          <cell r="H5297">
            <v>0</v>
          </cell>
          <cell r="I5297">
            <v>0</v>
          </cell>
          <cell r="J5297">
            <v>0</v>
          </cell>
          <cell r="K5297">
            <v>0</v>
          </cell>
        </row>
        <row r="5298">
          <cell r="A5298" t="str">
            <v>RIBEIRAO CORRENTE-SP</v>
          </cell>
          <cell r="B5298">
            <v>0</v>
          </cell>
          <cell r="C5298">
            <v>0</v>
          </cell>
          <cell r="D5298">
            <v>0</v>
          </cell>
          <cell r="E5298">
            <v>0</v>
          </cell>
          <cell r="F5298">
            <v>0</v>
          </cell>
          <cell r="G5298">
            <v>0</v>
          </cell>
          <cell r="H5298">
            <v>0</v>
          </cell>
          <cell r="I5298">
            <v>0</v>
          </cell>
          <cell r="J5298">
            <v>0</v>
          </cell>
          <cell r="K5298">
            <v>0</v>
          </cell>
        </row>
        <row r="5299">
          <cell r="A5299" t="str">
            <v>RIBEIRAO DO SUL-SP</v>
          </cell>
          <cell r="B5299">
            <v>0</v>
          </cell>
          <cell r="C5299">
            <v>0</v>
          </cell>
          <cell r="D5299">
            <v>0</v>
          </cell>
          <cell r="E5299">
            <v>0</v>
          </cell>
          <cell r="F5299">
            <v>0</v>
          </cell>
          <cell r="G5299">
            <v>0</v>
          </cell>
          <cell r="H5299">
            <v>0</v>
          </cell>
          <cell r="I5299">
            <v>0</v>
          </cell>
          <cell r="J5299">
            <v>0</v>
          </cell>
          <cell r="K5299">
            <v>0</v>
          </cell>
        </row>
        <row r="5300">
          <cell r="A5300" t="str">
            <v>RIBEIRAO DOS INDIOS-SP</v>
          </cell>
          <cell r="B5300">
            <v>0</v>
          </cell>
          <cell r="C5300">
            <v>0</v>
          </cell>
          <cell r="D5300">
            <v>0</v>
          </cell>
          <cell r="E5300">
            <v>0</v>
          </cell>
          <cell r="F5300">
            <v>0</v>
          </cell>
          <cell r="G5300">
            <v>0</v>
          </cell>
          <cell r="H5300">
            <v>0</v>
          </cell>
          <cell r="I5300">
            <v>0</v>
          </cell>
          <cell r="J5300">
            <v>0</v>
          </cell>
          <cell r="K5300">
            <v>0</v>
          </cell>
        </row>
        <row r="5301">
          <cell r="A5301" t="str">
            <v>RIBEIRAO GRANDE-SP</v>
          </cell>
          <cell r="B5301">
            <v>0</v>
          </cell>
          <cell r="C5301">
            <v>0</v>
          </cell>
          <cell r="D5301">
            <v>0</v>
          </cell>
          <cell r="E5301">
            <v>0</v>
          </cell>
          <cell r="F5301">
            <v>0</v>
          </cell>
          <cell r="G5301">
            <v>0</v>
          </cell>
          <cell r="H5301">
            <v>0</v>
          </cell>
          <cell r="I5301">
            <v>0</v>
          </cell>
          <cell r="J5301">
            <v>0</v>
          </cell>
          <cell r="K5301">
            <v>0</v>
          </cell>
        </row>
        <row r="5302">
          <cell r="A5302" t="str">
            <v>RIBEIRAO PIRES-SP</v>
          </cell>
          <cell r="B5302">
            <v>0</v>
          </cell>
          <cell r="C5302">
            <v>17817.95</v>
          </cell>
          <cell r="D5302">
            <v>94249.22</v>
          </cell>
          <cell r="E5302">
            <v>10701.63</v>
          </cell>
          <cell r="F5302">
            <v>122768.8</v>
          </cell>
          <cell r="G5302">
            <v>0</v>
          </cell>
          <cell r="H5302">
            <v>0</v>
          </cell>
          <cell r="I5302">
            <v>0</v>
          </cell>
          <cell r="J5302">
            <v>0</v>
          </cell>
          <cell r="K5302">
            <v>0</v>
          </cell>
        </row>
        <row r="5303">
          <cell r="A5303" t="str">
            <v>RIBEIRAO PRETO-SP</v>
          </cell>
          <cell r="B5303">
            <v>0</v>
          </cell>
          <cell r="C5303">
            <v>0</v>
          </cell>
          <cell r="D5303">
            <v>0</v>
          </cell>
          <cell r="E5303">
            <v>0</v>
          </cell>
          <cell r="F5303">
            <v>0</v>
          </cell>
          <cell r="G5303">
            <v>0</v>
          </cell>
          <cell r="H5303">
            <v>0</v>
          </cell>
          <cell r="I5303">
            <v>0</v>
          </cell>
          <cell r="J5303">
            <v>0</v>
          </cell>
          <cell r="K5303">
            <v>0</v>
          </cell>
        </row>
        <row r="5304">
          <cell r="A5304" t="str">
            <v>RIBEIRA-SP</v>
          </cell>
          <cell r="B5304">
            <v>0</v>
          </cell>
          <cell r="C5304">
            <v>0</v>
          </cell>
          <cell r="D5304">
            <v>0</v>
          </cell>
          <cell r="E5304">
            <v>0</v>
          </cell>
          <cell r="F5304">
            <v>0</v>
          </cell>
          <cell r="G5304">
            <v>0</v>
          </cell>
          <cell r="H5304">
            <v>0</v>
          </cell>
          <cell r="I5304">
            <v>0</v>
          </cell>
          <cell r="J5304">
            <v>0</v>
          </cell>
          <cell r="K5304">
            <v>0</v>
          </cell>
        </row>
        <row r="5305">
          <cell r="A5305" t="str">
            <v>RIFAINA-SP</v>
          </cell>
          <cell r="B5305">
            <v>0</v>
          </cell>
          <cell r="C5305">
            <v>0</v>
          </cell>
          <cell r="D5305">
            <v>0</v>
          </cell>
          <cell r="E5305">
            <v>0</v>
          </cell>
          <cell r="F5305">
            <v>0</v>
          </cell>
          <cell r="G5305">
            <v>0</v>
          </cell>
          <cell r="H5305">
            <v>0</v>
          </cell>
          <cell r="I5305">
            <v>0</v>
          </cell>
          <cell r="J5305">
            <v>0</v>
          </cell>
          <cell r="K5305">
            <v>0</v>
          </cell>
        </row>
        <row r="5306">
          <cell r="A5306" t="str">
            <v>RINCAO-SP</v>
          </cell>
          <cell r="B5306">
            <v>0</v>
          </cell>
          <cell r="C5306">
            <v>0</v>
          </cell>
          <cell r="D5306">
            <v>0</v>
          </cell>
          <cell r="E5306">
            <v>0</v>
          </cell>
          <cell r="F5306">
            <v>0</v>
          </cell>
          <cell r="G5306">
            <v>0</v>
          </cell>
          <cell r="H5306">
            <v>0</v>
          </cell>
          <cell r="I5306">
            <v>0</v>
          </cell>
          <cell r="J5306">
            <v>0</v>
          </cell>
          <cell r="K5306">
            <v>0</v>
          </cell>
        </row>
        <row r="5307">
          <cell r="A5307" t="str">
            <v>RINOPOLIS-SP</v>
          </cell>
          <cell r="B5307">
            <v>0</v>
          </cell>
          <cell r="C5307">
            <v>0</v>
          </cell>
          <cell r="D5307">
            <v>0</v>
          </cell>
          <cell r="E5307">
            <v>0</v>
          </cell>
          <cell r="F5307">
            <v>0</v>
          </cell>
          <cell r="G5307">
            <v>0</v>
          </cell>
          <cell r="H5307">
            <v>0</v>
          </cell>
          <cell r="I5307">
            <v>0</v>
          </cell>
          <cell r="J5307">
            <v>0</v>
          </cell>
          <cell r="K5307">
            <v>0</v>
          </cell>
        </row>
        <row r="5308">
          <cell r="A5308" t="str">
            <v>RIO CLARO-SP</v>
          </cell>
          <cell r="B5308">
            <v>0</v>
          </cell>
          <cell r="C5308">
            <v>0</v>
          </cell>
          <cell r="D5308">
            <v>0</v>
          </cell>
          <cell r="E5308">
            <v>0</v>
          </cell>
          <cell r="F5308">
            <v>0</v>
          </cell>
          <cell r="G5308">
            <v>0</v>
          </cell>
          <cell r="H5308">
            <v>0</v>
          </cell>
          <cell r="I5308">
            <v>0</v>
          </cell>
          <cell r="J5308">
            <v>0</v>
          </cell>
          <cell r="K5308">
            <v>0</v>
          </cell>
        </row>
        <row r="5309">
          <cell r="A5309" t="str">
            <v>RIO DAS PEDRAS-SP</v>
          </cell>
          <cell r="B5309">
            <v>0</v>
          </cell>
          <cell r="C5309">
            <v>0</v>
          </cell>
          <cell r="D5309">
            <v>0</v>
          </cell>
          <cell r="E5309">
            <v>0</v>
          </cell>
          <cell r="F5309">
            <v>0</v>
          </cell>
          <cell r="G5309">
            <v>0</v>
          </cell>
          <cell r="H5309">
            <v>0</v>
          </cell>
          <cell r="I5309">
            <v>0</v>
          </cell>
          <cell r="J5309">
            <v>0</v>
          </cell>
          <cell r="K5309">
            <v>0</v>
          </cell>
        </row>
        <row r="5310">
          <cell r="A5310" t="str">
            <v>RIO GRANDE DA SERRA-SP</v>
          </cell>
          <cell r="B5310">
            <v>0</v>
          </cell>
          <cell r="C5310">
            <v>14535.69</v>
          </cell>
          <cell r="D5310">
            <v>76887.520000000004</v>
          </cell>
          <cell r="E5310">
            <v>8730.27</v>
          </cell>
          <cell r="F5310">
            <v>100153.48</v>
          </cell>
          <cell r="G5310">
            <v>0</v>
          </cell>
          <cell r="H5310">
            <v>0</v>
          </cell>
          <cell r="I5310">
            <v>0</v>
          </cell>
          <cell r="J5310">
            <v>0</v>
          </cell>
          <cell r="K5310">
            <v>0</v>
          </cell>
        </row>
        <row r="5311">
          <cell r="A5311" t="str">
            <v>RIOLANDIA-SP</v>
          </cell>
          <cell r="B5311">
            <v>0</v>
          </cell>
          <cell r="C5311">
            <v>0</v>
          </cell>
          <cell r="D5311">
            <v>0</v>
          </cell>
          <cell r="E5311">
            <v>0</v>
          </cell>
          <cell r="F5311">
            <v>0</v>
          </cell>
          <cell r="G5311">
            <v>0</v>
          </cell>
          <cell r="H5311">
            <v>0</v>
          </cell>
          <cell r="I5311">
            <v>0</v>
          </cell>
          <cell r="J5311">
            <v>0</v>
          </cell>
          <cell r="K5311">
            <v>0</v>
          </cell>
        </row>
        <row r="5312">
          <cell r="A5312" t="str">
            <v>RIVERSUL-SP</v>
          </cell>
          <cell r="B5312">
            <v>0</v>
          </cell>
          <cell r="C5312">
            <v>0</v>
          </cell>
          <cell r="D5312">
            <v>0</v>
          </cell>
          <cell r="E5312">
            <v>0</v>
          </cell>
          <cell r="F5312">
            <v>0</v>
          </cell>
          <cell r="G5312">
            <v>0</v>
          </cell>
          <cell r="H5312">
            <v>0</v>
          </cell>
          <cell r="I5312">
            <v>0</v>
          </cell>
          <cell r="J5312">
            <v>0</v>
          </cell>
          <cell r="K5312">
            <v>0</v>
          </cell>
        </row>
        <row r="5313">
          <cell r="A5313" t="str">
            <v>ROSANA-SP</v>
          </cell>
          <cell r="B5313">
            <v>0</v>
          </cell>
          <cell r="C5313">
            <v>0</v>
          </cell>
          <cell r="D5313">
            <v>0</v>
          </cell>
          <cell r="E5313">
            <v>0</v>
          </cell>
          <cell r="F5313">
            <v>0</v>
          </cell>
          <cell r="G5313">
            <v>0</v>
          </cell>
          <cell r="H5313">
            <v>0</v>
          </cell>
          <cell r="I5313">
            <v>0</v>
          </cell>
          <cell r="J5313">
            <v>0</v>
          </cell>
          <cell r="K5313">
            <v>0</v>
          </cell>
        </row>
        <row r="5314">
          <cell r="A5314" t="str">
            <v>ROSEIRA-SP</v>
          </cell>
          <cell r="B5314">
            <v>0</v>
          </cell>
          <cell r="C5314">
            <v>9377.86</v>
          </cell>
          <cell r="D5314">
            <v>49604.85</v>
          </cell>
          <cell r="E5314">
            <v>5632.43</v>
          </cell>
          <cell r="F5314">
            <v>64615.14</v>
          </cell>
          <cell r="G5314">
            <v>0</v>
          </cell>
          <cell r="H5314">
            <v>0</v>
          </cell>
          <cell r="I5314">
            <v>0</v>
          </cell>
          <cell r="J5314">
            <v>0</v>
          </cell>
          <cell r="K5314">
            <v>0</v>
          </cell>
        </row>
        <row r="5315">
          <cell r="A5315" t="str">
            <v>RUBIACEA-SP</v>
          </cell>
          <cell r="B5315">
            <v>0</v>
          </cell>
          <cell r="C5315">
            <v>0</v>
          </cell>
          <cell r="D5315">
            <v>0</v>
          </cell>
          <cell r="E5315">
            <v>0</v>
          </cell>
          <cell r="F5315">
            <v>0</v>
          </cell>
          <cell r="G5315">
            <v>0</v>
          </cell>
          <cell r="H5315">
            <v>0</v>
          </cell>
          <cell r="I5315">
            <v>0</v>
          </cell>
          <cell r="J5315">
            <v>0</v>
          </cell>
          <cell r="K5315">
            <v>0</v>
          </cell>
        </row>
        <row r="5316">
          <cell r="A5316" t="str">
            <v>RUBINEIA-SP</v>
          </cell>
          <cell r="B5316">
            <v>0</v>
          </cell>
          <cell r="C5316">
            <v>0</v>
          </cell>
          <cell r="D5316">
            <v>0</v>
          </cell>
          <cell r="E5316">
            <v>0</v>
          </cell>
          <cell r="F5316">
            <v>0</v>
          </cell>
          <cell r="G5316">
            <v>0</v>
          </cell>
          <cell r="H5316">
            <v>0</v>
          </cell>
          <cell r="I5316">
            <v>0</v>
          </cell>
          <cell r="J5316">
            <v>0</v>
          </cell>
          <cell r="K5316">
            <v>0</v>
          </cell>
        </row>
        <row r="5317">
          <cell r="A5317" t="str">
            <v>SABINO-SP</v>
          </cell>
          <cell r="B5317">
            <v>0</v>
          </cell>
          <cell r="C5317">
            <v>0</v>
          </cell>
          <cell r="D5317">
            <v>0</v>
          </cell>
          <cell r="E5317">
            <v>0</v>
          </cell>
          <cell r="F5317">
            <v>0</v>
          </cell>
          <cell r="G5317">
            <v>0</v>
          </cell>
          <cell r="H5317">
            <v>0</v>
          </cell>
          <cell r="I5317">
            <v>0</v>
          </cell>
          <cell r="J5317">
            <v>0</v>
          </cell>
          <cell r="K5317">
            <v>0</v>
          </cell>
        </row>
        <row r="5318">
          <cell r="A5318" t="str">
            <v>SAGRES-SP</v>
          </cell>
          <cell r="B5318">
            <v>0</v>
          </cell>
          <cell r="C5318">
            <v>0</v>
          </cell>
          <cell r="D5318">
            <v>0</v>
          </cell>
          <cell r="E5318">
            <v>0</v>
          </cell>
          <cell r="F5318">
            <v>0</v>
          </cell>
          <cell r="G5318">
            <v>0</v>
          </cell>
          <cell r="H5318">
            <v>0</v>
          </cell>
          <cell r="I5318">
            <v>0</v>
          </cell>
          <cell r="J5318">
            <v>0</v>
          </cell>
          <cell r="K5318">
            <v>0</v>
          </cell>
        </row>
        <row r="5319">
          <cell r="A5319" t="str">
            <v>SALES OLIVEIRA-SP</v>
          </cell>
          <cell r="B5319">
            <v>0</v>
          </cell>
          <cell r="C5319">
            <v>0</v>
          </cell>
          <cell r="D5319">
            <v>0</v>
          </cell>
          <cell r="E5319">
            <v>0</v>
          </cell>
          <cell r="F5319">
            <v>0</v>
          </cell>
          <cell r="G5319">
            <v>0</v>
          </cell>
          <cell r="H5319">
            <v>0</v>
          </cell>
          <cell r="I5319">
            <v>0</v>
          </cell>
          <cell r="J5319">
            <v>0</v>
          </cell>
          <cell r="K5319">
            <v>0</v>
          </cell>
        </row>
        <row r="5320">
          <cell r="A5320" t="str">
            <v>SALESOPOLIS-SP</v>
          </cell>
          <cell r="B5320">
            <v>0</v>
          </cell>
          <cell r="C5320">
            <v>10784.54</v>
          </cell>
          <cell r="D5320">
            <v>57045.58</v>
          </cell>
          <cell r="E5320">
            <v>6477.3</v>
          </cell>
          <cell r="F5320">
            <v>74307.42</v>
          </cell>
          <cell r="G5320">
            <v>0</v>
          </cell>
          <cell r="H5320">
            <v>0</v>
          </cell>
          <cell r="I5320">
            <v>0</v>
          </cell>
          <cell r="J5320">
            <v>0</v>
          </cell>
          <cell r="K5320">
            <v>0</v>
          </cell>
        </row>
        <row r="5321">
          <cell r="A5321" t="str">
            <v>SALES-SP</v>
          </cell>
          <cell r="B5321">
            <v>0</v>
          </cell>
          <cell r="C5321">
            <v>0</v>
          </cell>
          <cell r="D5321">
            <v>0</v>
          </cell>
          <cell r="E5321">
            <v>0</v>
          </cell>
          <cell r="F5321">
            <v>0</v>
          </cell>
          <cell r="G5321">
            <v>0</v>
          </cell>
          <cell r="H5321">
            <v>0</v>
          </cell>
          <cell r="I5321">
            <v>0</v>
          </cell>
          <cell r="J5321">
            <v>0</v>
          </cell>
          <cell r="K5321">
            <v>0</v>
          </cell>
        </row>
        <row r="5322">
          <cell r="A5322" t="str">
            <v>SALMOURAO-SP</v>
          </cell>
          <cell r="B5322">
            <v>0</v>
          </cell>
          <cell r="C5322">
            <v>0</v>
          </cell>
          <cell r="D5322">
            <v>0</v>
          </cell>
          <cell r="E5322">
            <v>0</v>
          </cell>
          <cell r="F5322">
            <v>0</v>
          </cell>
          <cell r="G5322">
            <v>0</v>
          </cell>
          <cell r="H5322">
            <v>0</v>
          </cell>
          <cell r="I5322">
            <v>0</v>
          </cell>
          <cell r="J5322">
            <v>0</v>
          </cell>
          <cell r="K5322">
            <v>0</v>
          </cell>
        </row>
        <row r="5323">
          <cell r="A5323" t="str">
            <v>SALTINHO-SP</v>
          </cell>
          <cell r="B5323">
            <v>0</v>
          </cell>
          <cell r="C5323">
            <v>0</v>
          </cell>
          <cell r="D5323">
            <v>0</v>
          </cell>
          <cell r="E5323">
            <v>0</v>
          </cell>
          <cell r="F5323">
            <v>0</v>
          </cell>
          <cell r="G5323">
            <v>0</v>
          </cell>
          <cell r="H5323">
            <v>0</v>
          </cell>
          <cell r="I5323">
            <v>0</v>
          </cell>
          <cell r="J5323">
            <v>0</v>
          </cell>
          <cell r="K5323">
            <v>0</v>
          </cell>
        </row>
        <row r="5324">
          <cell r="A5324" t="str">
            <v>SALTO DE PIRAPORA-SP</v>
          </cell>
          <cell r="B5324">
            <v>0</v>
          </cell>
          <cell r="C5324">
            <v>0</v>
          </cell>
          <cell r="D5324">
            <v>0</v>
          </cell>
          <cell r="E5324">
            <v>0</v>
          </cell>
          <cell r="F5324">
            <v>0</v>
          </cell>
          <cell r="G5324">
            <v>0</v>
          </cell>
          <cell r="H5324">
            <v>0</v>
          </cell>
          <cell r="I5324">
            <v>0</v>
          </cell>
          <cell r="J5324">
            <v>0</v>
          </cell>
          <cell r="K5324">
            <v>0</v>
          </cell>
        </row>
        <row r="5325">
          <cell r="A5325" t="str">
            <v>SALTO GRANDE-SP</v>
          </cell>
          <cell r="B5325">
            <v>0</v>
          </cell>
          <cell r="C5325">
            <v>0</v>
          </cell>
          <cell r="D5325">
            <v>0</v>
          </cell>
          <cell r="E5325">
            <v>0</v>
          </cell>
          <cell r="F5325">
            <v>0</v>
          </cell>
          <cell r="G5325">
            <v>0</v>
          </cell>
          <cell r="H5325">
            <v>0</v>
          </cell>
          <cell r="I5325">
            <v>0</v>
          </cell>
          <cell r="J5325">
            <v>0</v>
          </cell>
          <cell r="K5325">
            <v>0</v>
          </cell>
        </row>
        <row r="5326">
          <cell r="A5326" t="str">
            <v>SALTO-SP</v>
          </cell>
          <cell r="B5326">
            <v>0</v>
          </cell>
          <cell r="C5326">
            <v>0</v>
          </cell>
          <cell r="D5326">
            <v>0</v>
          </cell>
          <cell r="E5326">
            <v>0</v>
          </cell>
          <cell r="F5326">
            <v>0</v>
          </cell>
          <cell r="G5326">
            <v>0</v>
          </cell>
          <cell r="H5326">
            <v>0</v>
          </cell>
          <cell r="I5326">
            <v>0</v>
          </cell>
          <cell r="J5326">
            <v>0</v>
          </cell>
          <cell r="K5326">
            <v>0</v>
          </cell>
        </row>
        <row r="5327">
          <cell r="A5327" t="str">
            <v>SANDOVALINA-SP</v>
          </cell>
          <cell r="B5327">
            <v>0</v>
          </cell>
          <cell r="C5327">
            <v>0</v>
          </cell>
          <cell r="D5327">
            <v>0</v>
          </cell>
          <cell r="E5327">
            <v>0</v>
          </cell>
          <cell r="F5327">
            <v>0</v>
          </cell>
          <cell r="G5327">
            <v>0</v>
          </cell>
          <cell r="H5327">
            <v>0</v>
          </cell>
          <cell r="I5327">
            <v>0</v>
          </cell>
          <cell r="J5327">
            <v>0</v>
          </cell>
          <cell r="K5327">
            <v>0</v>
          </cell>
        </row>
        <row r="5328">
          <cell r="A5328" t="str">
            <v>SANTA ADELIA-SP</v>
          </cell>
          <cell r="B5328">
            <v>0</v>
          </cell>
          <cell r="C5328">
            <v>0</v>
          </cell>
          <cell r="D5328">
            <v>0</v>
          </cell>
          <cell r="E5328">
            <v>0</v>
          </cell>
          <cell r="F5328">
            <v>0</v>
          </cell>
          <cell r="G5328">
            <v>0</v>
          </cell>
          <cell r="H5328">
            <v>0</v>
          </cell>
          <cell r="I5328">
            <v>0</v>
          </cell>
          <cell r="J5328">
            <v>0</v>
          </cell>
          <cell r="K5328">
            <v>0</v>
          </cell>
        </row>
        <row r="5329">
          <cell r="A5329" t="str">
            <v>SANTA ALBERTINA-SP</v>
          </cell>
          <cell r="B5329">
            <v>0</v>
          </cell>
          <cell r="C5329">
            <v>0</v>
          </cell>
          <cell r="D5329">
            <v>0</v>
          </cell>
          <cell r="E5329">
            <v>0</v>
          </cell>
          <cell r="F5329">
            <v>0</v>
          </cell>
          <cell r="G5329">
            <v>0</v>
          </cell>
          <cell r="H5329">
            <v>0</v>
          </cell>
          <cell r="I5329">
            <v>0</v>
          </cell>
          <cell r="J5329">
            <v>0</v>
          </cell>
          <cell r="K5329">
            <v>0</v>
          </cell>
        </row>
        <row r="5330">
          <cell r="A5330" t="str">
            <v>SANTA BARBARA D'OESTE-SP</v>
          </cell>
          <cell r="B5330">
            <v>0</v>
          </cell>
          <cell r="C5330">
            <v>0</v>
          </cell>
          <cell r="D5330">
            <v>0</v>
          </cell>
          <cell r="E5330">
            <v>0</v>
          </cell>
          <cell r="F5330">
            <v>0</v>
          </cell>
          <cell r="G5330">
            <v>0</v>
          </cell>
          <cell r="H5330">
            <v>0</v>
          </cell>
          <cell r="I5330">
            <v>0</v>
          </cell>
          <cell r="J5330">
            <v>0</v>
          </cell>
          <cell r="K5330">
            <v>0</v>
          </cell>
        </row>
        <row r="5331">
          <cell r="A5331" t="str">
            <v>SANTA BRANCA-SP</v>
          </cell>
          <cell r="B5331">
            <v>0</v>
          </cell>
          <cell r="C5331">
            <v>10315.65</v>
          </cell>
          <cell r="D5331">
            <v>54565.34</v>
          </cell>
          <cell r="E5331">
            <v>6195.68</v>
          </cell>
          <cell r="F5331">
            <v>71076.67</v>
          </cell>
          <cell r="G5331">
            <v>0</v>
          </cell>
          <cell r="H5331">
            <v>0</v>
          </cell>
          <cell r="I5331">
            <v>0</v>
          </cell>
          <cell r="J5331">
            <v>0</v>
          </cell>
          <cell r="K5331">
            <v>0</v>
          </cell>
        </row>
        <row r="5332">
          <cell r="A5332" t="str">
            <v>SANTA CLARA D'OESTE-SP</v>
          </cell>
          <cell r="B5332">
            <v>0</v>
          </cell>
          <cell r="C5332">
            <v>0</v>
          </cell>
          <cell r="D5332">
            <v>0</v>
          </cell>
          <cell r="E5332">
            <v>0</v>
          </cell>
          <cell r="F5332">
            <v>0</v>
          </cell>
          <cell r="G5332">
            <v>0</v>
          </cell>
          <cell r="H5332">
            <v>0</v>
          </cell>
          <cell r="I5332">
            <v>0</v>
          </cell>
          <cell r="J5332">
            <v>0</v>
          </cell>
          <cell r="K5332">
            <v>0</v>
          </cell>
        </row>
        <row r="5333">
          <cell r="A5333" t="str">
            <v>SANTA CRUZ DA CONCEICAO-SP</v>
          </cell>
          <cell r="B5333">
            <v>0</v>
          </cell>
          <cell r="C5333">
            <v>0</v>
          </cell>
          <cell r="D5333">
            <v>0</v>
          </cell>
          <cell r="E5333">
            <v>0</v>
          </cell>
          <cell r="F5333">
            <v>0</v>
          </cell>
          <cell r="G5333">
            <v>0</v>
          </cell>
          <cell r="H5333">
            <v>0</v>
          </cell>
          <cell r="I5333">
            <v>0</v>
          </cell>
          <cell r="J5333">
            <v>0</v>
          </cell>
          <cell r="K5333">
            <v>0</v>
          </cell>
        </row>
        <row r="5334">
          <cell r="A5334" t="str">
            <v>SANTA CRUZ DA ESPERANCA-SP</v>
          </cell>
          <cell r="B5334">
            <v>0</v>
          </cell>
          <cell r="C5334">
            <v>0</v>
          </cell>
          <cell r="D5334">
            <v>0</v>
          </cell>
          <cell r="E5334">
            <v>0</v>
          </cell>
          <cell r="F5334">
            <v>0</v>
          </cell>
          <cell r="G5334">
            <v>0</v>
          </cell>
          <cell r="H5334">
            <v>0</v>
          </cell>
          <cell r="I5334">
            <v>0</v>
          </cell>
          <cell r="J5334">
            <v>0</v>
          </cell>
          <cell r="K5334">
            <v>0</v>
          </cell>
        </row>
        <row r="5335">
          <cell r="A5335" t="str">
            <v>SANTA CRUZ DAS PALMEIRAS-SP</v>
          </cell>
          <cell r="B5335">
            <v>0</v>
          </cell>
          <cell r="C5335">
            <v>0</v>
          </cell>
          <cell r="D5335">
            <v>0</v>
          </cell>
          <cell r="E5335">
            <v>0</v>
          </cell>
          <cell r="F5335">
            <v>0</v>
          </cell>
          <cell r="G5335">
            <v>0</v>
          </cell>
          <cell r="H5335">
            <v>0</v>
          </cell>
          <cell r="I5335">
            <v>0</v>
          </cell>
          <cell r="J5335">
            <v>0</v>
          </cell>
          <cell r="K5335">
            <v>0</v>
          </cell>
        </row>
        <row r="5336">
          <cell r="A5336" t="str">
            <v>SANTA CRUZ DO RIO PARDO-SP</v>
          </cell>
          <cell r="B5336">
            <v>0</v>
          </cell>
          <cell r="C5336">
            <v>0</v>
          </cell>
          <cell r="D5336">
            <v>0</v>
          </cell>
          <cell r="E5336">
            <v>0</v>
          </cell>
          <cell r="F5336">
            <v>0</v>
          </cell>
          <cell r="G5336">
            <v>0</v>
          </cell>
          <cell r="H5336">
            <v>0</v>
          </cell>
          <cell r="I5336">
            <v>0</v>
          </cell>
          <cell r="J5336">
            <v>0</v>
          </cell>
          <cell r="K5336">
            <v>0</v>
          </cell>
        </row>
        <row r="5337">
          <cell r="A5337" t="str">
            <v>SANTA ERNESTINA-SP</v>
          </cell>
          <cell r="B5337">
            <v>0</v>
          </cell>
          <cell r="C5337">
            <v>0</v>
          </cell>
          <cell r="D5337">
            <v>0</v>
          </cell>
          <cell r="E5337">
            <v>0</v>
          </cell>
          <cell r="F5337">
            <v>0</v>
          </cell>
          <cell r="G5337">
            <v>0</v>
          </cell>
          <cell r="H5337">
            <v>0</v>
          </cell>
          <cell r="I5337">
            <v>0</v>
          </cell>
          <cell r="J5337">
            <v>0</v>
          </cell>
          <cell r="K5337">
            <v>0</v>
          </cell>
        </row>
        <row r="5338">
          <cell r="A5338" t="str">
            <v>SANTA FE DO SUL-SP</v>
          </cell>
          <cell r="B5338">
            <v>0</v>
          </cell>
          <cell r="C5338">
            <v>0</v>
          </cell>
          <cell r="D5338">
            <v>0</v>
          </cell>
          <cell r="E5338">
            <v>0</v>
          </cell>
          <cell r="F5338">
            <v>0</v>
          </cell>
          <cell r="G5338">
            <v>0</v>
          </cell>
          <cell r="H5338">
            <v>0</v>
          </cell>
          <cell r="I5338">
            <v>0</v>
          </cell>
          <cell r="J5338">
            <v>0</v>
          </cell>
          <cell r="K5338">
            <v>0</v>
          </cell>
        </row>
        <row r="5339">
          <cell r="A5339" t="str">
            <v>SANTA GERTRUDES-SP</v>
          </cell>
          <cell r="B5339">
            <v>0</v>
          </cell>
          <cell r="C5339">
            <v>0</v>
          </cell>
          <cell r="D5339">
            <v>0</v>
          </cell>
          <cell r="E5339">
            <v>0</v>
          </cell>
          <cell r="F5339">
            <v>0</v>
          </cell>
          <cell r="G5339">
            <v>0</v>
          </cell>
          <cell r="H5339">
            <v>0</v>
          </cell>
          <cell r="I5339">
            <v>0</v>
          </cell>
          <cell r="J5339">
            <v>0</v>
          </cell>
          <cell r="K5339">
            <v>0</v>
          </cell>
        </row>
        <row r="5340">
          <cell r="A5340" t="str">
            <v>SANTA ISABEL-SP</v>
          </cell>
          <cell r="B5340">
            <v>0</v>
          </cell>
          <cell r="C5340">
            <v>15004.59</v>
          </cell>
          <cell r="D5340">
            <v>79367.77</v>
          </cell>
          <cell r="E5340">
            <v>9011.9</v>
          </cell>
          <cell r="F5340">
            <v>103384.26</v>
          </cell>
          <cell r="G5340">
            <v>0</v>
          </cell>
          <cell r="H5340">
            <v>0</v>
          </cell>
          <cell r="I5340">
            <v>0</v>
          </cell>
          <cell r="J5340">
            <v>0</v>
          </cell>
          <cell r="K5340">
            <v>0</v>
          </cell>
        </row>
        <row r="5341">
          <cell r="A5341" t="str">
            <v>SANTA LUCIA-SP</v>
          </cell>
          <cell r="B5341">
            <v>0</v>
          </cell>
          <cell r="C5341">
            <v>0</v>
          </cell>
          <cell r="D5341">
            <v>0</v>
          </cell>
          <cell r="E5341">
            <v>0</v>
          </cell>
          <cell r="F5341">
            <v>0</v>
          </cell>
          <cell r="G5341">
            <v>0</v>
          </cell>
          <cell r="H5341">
            <v>0</v>
          </cell>
          <cell r="I5341">
            <v>0</v>
          </cell>
          <cell r="J5341">
            <v>0</v>
          </cell>
          <cell r="K5341">
            <v>0</v>
          </cell>
        </row>
        <row r="5342">
          <cell r="A5342" t="str">
            <v>SANTA MARIA DA SERRA-SP</v>
          </cell>
          <cell r="B5342">
            <v>0</v>
          </cell>
          <cell r="C5342">
            <v>0</v>
          </cell>
          <cell r="D5342">
            <v>0</v>
          </cell>
          <cell r="E5342">
            <v>0</v>
          </cell>
          <cell r="F5342">
            <v>0</v>
          </cell>
          <cell r="G5342">
            <v>0</v>
          </cell>
          <cell r="H5342">
            <v>0</v>
          </cell>
          <cell r="I5342">
            <v>0</v>
          </cell>
          <cell r="J5342">
            <v>0</v>
          </cell>
          <cell r="K5342">
            <v>0</v>
          </cell>
        </row>
        <row r="5343">
          <cell r="A5343" t="str">
            <v>SANTA MERCEDES-SP</v>
          </cell>
          <cell r="B5343">
            <v>0</v>
          </cell>
          <cell r="C5343">
            <v>0</v>
          </cell>
          <cell r="D5343">
            <v>0</v>
          </cell>
          <cell r="E5343">
            <v>0</v>
          </cell>
          <cell r="F5343">
            <v>0</v>
          </cell>
          <cell r="G5343">
            <v>0</v>
          </cell>
          <cell r="H5343">
            <v>0</v>
          </cell>
          <cell r="I5343">
            <v>0</v>
          </cell>
          <cell r="J5343">
            <v>0</v>
          </cell>
          <cell r="K5343">
            <v>0</v>
          </cell>
        </row>
        <row r="5344">
          <cell r="A5344" t="str">
            <v>SANTA RITA DO PASSA QUATRO-SP</v>
          </cell>
          <cell r="B5344">
            <v>0</v>
          </cell>
          <cell r="C5344">
            <v>0</v>
          </cell>
          <cell r="D5344">
            <v>0</v>
          </cell>
          <cell r="E5344">
            <v>0</v>
          </cell>
          <cell r="F5344">
            <v>0</v>
          </cell>
          <cell r="G5344">
            <v>0</v>
          </cell>
          <cell r="H5344">
            <v>0</v>
          </cell>
          <cell r="I5344">
            <v>0</v>
          </cell>
          <cell r="J5344">
            <v>0</v>
          </cell>
          <cell r="K5344">
            <v>0</v>
          </cell>
        </row>
        <row r="5345">
          <cell r="A5345" t="str">
            <v>SANTA RITA D'OESTE-SP</v>
          </cell>
          <cell r="B5345">
            <v>0</v>
          </cell>
          <cell r="C5345">
            <v>0</v>
          </cell>
          <cell r="D5345">
            <v>0</v>
          </cell>
          <cell r="E5345">
            <v>0</v>
          </cell>
          <cell r="F5345">
            <v>0</v>
          </cell>
          <cell r="G5345">
            <v>0</v>
          </cell>
          <cell r="H5345">
            <v>0</v>
          </cell>
          <cell r="I5345">
            <v>0</v>
          </cell>
          <cell r="J5345">
            <v>0</v>
          </cell>
          <cell r="K5345">
            <v>0</v>
          </cell>
        </row>
        <row r="5346">
          <cell r="A5346" t="str">
            <v>SANTA ROSA DE VITERBO-SP</v>
          </cell>
          <cell r="B5346">
            <v>0</v>
          </cell>
          <cell r="C5346">
            <v>0</v>
          </cell>
          <cell r="D5346">
            <v>0</v>
          </cell>
          <cell r="E5346">
            <v>0</v>
          </cell>
          <cell r="F5346">
            <v>0</v>
          </cell>
          <cell r="G5346">
            <v>0</v>
          </cell>
          <cell r="H5346">
            <v>0</v>
          </cell>
          <cell r="I5346">
            <v>0</v>
          </cell>
          <cell r="J5346">
            <v>0</v>
          </cell>
          <cell r="K5346">
            <v>0</v>
          </cell>
        </row>
        <row r="5347">
          <cell r="A5347" t="str">
            <v>SANTA SALETE-SP</v>
          </cell>
          <cell r="B5347">
            <v>0</v>
          </cell>
          <cell r="C5347">
            <v>0</v>
          </cell>
          <cell r="D5347">
            <v>0</v>
          </cell>
          <cell r="E5347">
            <v>0</v>
          </cell>
          <cell r="F5347">
            <v>0</v>
          </cell>
          <cell r="G5347">
            <v>0</v>
          </cell>
          <cell r="H5347">
            <v>0</v>
          </cell>
          <cell r="I5347">
            <v>0</v>
          </cell>
          <cell r="J5347">
            <v>0</v>
          </cell>
          <cell r="K5347">
            <v>0</v>
          </cell>
        </row>
        <row r="5348">
          <cell r="A5348" t="str">
            <v>SANTANA DA PONTE PENSA-SP</v>
          </cell>
          <cell r="B5348">
            <v>0</v>
          </cell>
          <cell r="C5348">
            <v>0</v>
          </cell>
          <cell r="D5348">
            <v>0</v>
          </cell>
          <cell r="E5348">
            <v>0</v>
          </cell>
          <cell r="F5348">
            <v>0</v>
          </cell>
          <cell r="G5348">
            <v>0</v>
          </cell>
          <cell r="H5348">
            <v>0</v>
          </cell>
          <cell r="I5348">
            <v>0</v>
          </cell>
          <cell r="J5348">
            <v>0</v>
          </cell>
          <cell r="K5348">
            <v>0</v>
          </cell>
        </row>
        <row r="5349">
          <cell r="A5349" t="str">
            <v>SANTANA DE PARNAIBA-SP</v>
          </cell>
          <cell r="B5349">
            <v>0</v>
          </cell>
          <cell r="C5349">
            <v>17349.05</v>
          </cell>
          <cell r="D5349">
            <v>91768.98</v>
          </cell>
          <cell r="E5349">
            <v>10420</v>
          </cell>
          <cell r="F5349">
            <v>119538.03</v>
          </cell>
          <cell r="G5349">
            <v>0</v>
          </cell>
          <cell r="H5349">
            <v>0</v>
          </cell>
          <cell r="I5349">
            <v>0</v>
          </cell>
          <cell r="J5349">
            <v>0</v>
          </cell>
          <cell r="K5349">
            <v>0</v>
          </cell>
        </row>
        <row r="5350">
          <cell r="A5350" t="str">
            <v>SANTO ANASTACIO-SP</v>
          </cell>
          <cell r="B5350">
            <v>0</v>
          </cell>
          <cell r="C5350">
            <v>0</v>
          </cell>
          <cell r="D5350">
            <v>0</v>
          </cell>
          <cell r="E5350">
            <v>0</v>
          </cell>
          <cell r="F5350">
            <v>0</v>
          </cell>
          <cell r="G5350">
            <v>0</v>
          </cell>
          <cell r="H5350">
            <v>0</v>
          </cell>
          <cell r="I5350">
            <v>0</v>
          </cell>
          <cell r="J5350">
            <v>0</v>
          </cell>
          <cell r="K5350">
            <v>0</v>
          </cell>
        </row>
        <row r="5351">
          <cell r="A5351" t="str">
            <v>SANTO ANDRE-SP</v>
          </cell>
          <cell r="B5351">
            <v>0</v>
          </cell>
          <cell r="C5351">
            <v>18755.73</v>
          </cell>
          <cell r="D5351">
            <v>99209.71</v>
          </cell>
          <cell r="E5351">
            <v>11264.87</v>
          </cell>
          <cell r="F5351">
            <v>129230.31</v>
          </cell>
          <cell r="G5351">
            <v>0</v>
          </cell>
          <cell r="H5351">
            <v>0</v>
          </cell>
          <cell r="I5351">
            <v>0</v>
          </cell>
          <cell r="J5351">
            <v>0</v>
          </cell>
          <cell r="K5351">
            <v>0</v>
          </cell>
        </row>
        <row r="5352">
          <cell r="A5352" t="str">
            <v>SANTO ANTONIO DA ALEGRIA-SP</v>
          </cell>
          <cell r="B5352">
            <v>0</v>
          </cell>
          <cell r="C5352">
            <v>0</v>
          </cell>
          <cell r="D5352">
            <v>0</v>
          </cell>
          <cell r="E5352">
            <v>0</v>
          </cell>
          <cell r="F5352">
            <v>0</v>
          </cell>
          <cell r="G5352">
            <v>0</v>
          </cell>
          <cell r="H5352">
            <v>0</v>
          </cell>
          <cell r="I5352">
            <v>0</v>
          </cell>
          <cell r="J5352">
            <v>0</v>
          </cell>
          <cell r="K5352">
            <v>0</v>
          </cell>
        </row>
        <row r="5353">
          <cell r="A5353" t="str">
            <v>SANTO ANTONIO DE POSSE-SP</v>
          </cell>
          <cell r="B5353">
            <v>0</v>
          </cell>
          <cell r="C5353">
            <v>0</v>
          </cell>
          <cell r="D5353">
            <v>0</v>
          </cell>
          <cell r="E5353">
            <v>0</v>
          </cell>
          <cell r="F5353">
            <v>0</v>
          </cell>
          <cell r="G5353">
            <v>0</v>
          </cell>
          <cell r="H5353">
            <v>0</v>
          </cell>
          <cell r="I5353">
            <v>0</v>
          </cell>
          <cell r="J5353">
            <v>0</v>
          </cell>
          <cell r="K5353">
            <v>0</v>
          </cell>
        </row>
        <row r="5354">
          <cell r="A5354" t="str">
            <v>SANTO ANTONIO DO ARACANGUA-SP</v>
          </cell>
          <cell r="B5354">
            <v>0</v>
          </cell>
          <cell r="C5354">
            <v>0</v>
          </cell>
          <cell r="D5354">
            <v>0</v>
          </cell>
          <cell r="E5354">
            <v>0</v>
          </cell>
          <cell r="F5354">
            <v>0</v>
          </cell>
          <cell r="G5354">
            <v>0</v>
          </cell>
          <cell r="H5354">
            <v>0</v>
          </cell>
          <cell r="I5354">
            <v>0</v>
          </cell>
          <cell r="J5354">
            <v>0</v>
          </cell>
          <cell r="K5354">
            <v>0</v>
          </cell>
        </row>
        <row r="5355">
          <cell r="A5355" t="str">
            <v>SANTO ANTONIO DO JARDIM-SP</v>
          </cell>
          <cell r="B5355">
            <v>0</v>
          </cell>
          <cell r="C5355">
            <v>0</v>
          </cell>
          <cell r="D5355">
            <v>0</v>
          </cell>
          <cell r="E5355">
            <v>0</v>
          </cell>
          <cell r="F5355">
            <v>0</v>
          </cell>
          <cell r="G5355">
            <v>0</v>
          </cell>
          <cell r="H5355">
            <v>0</v>
          </cell>
          <cell r="I5355">
            <v>0</v>
          </cell>
          <cell r="J5355">
            <v>0</v>
          </cell>
          <cell r="K5355">
            <v>0</v>
          </cell>
        </row>
        <row r="5356">
          <cell r="A5356" t="str">
            <v>SANTO ANTONIO DO PINHAL-SP</v>
          </cell>
          <cell r="B5356">
            <v>0</v>
          </cell>
          <cell r="C5356">
            <v>9377.86</v>
          </cell>
          <cell r="D5356">
            <v>49604.85</v>
          </cell>
          <cell r="E5356">
            <v>5632.43</v>
          </cell>
          <cell r="F5356">
            <v>64615.14</v>
          </cell>
          <cell r="G5356">
            <v>0</v>
          </cell>
          <cell r="H5356">
            <v>0</v>
          </cell>
          <cell r="I5356">
            <v>0</v>
          </cell>
          <cell r="J5356">
            <v>0</v>
          </cell>
          <cell r="K5356">
            <v>0</v>
          </cell>
        </row>
        <row r="5357">
          <cell r="A5357" t="str">
            <v>SANTO EXPEDITO-SP</v>
          </cell>
          <cell r="B5357">
            <v>0</v>
          </cell>
          <cell r="C5357">
            <v>0</v>
          </cell>
          <cell r="D5357">
            <v>0</v>
          </cell>
          <cell r="E5357">
            <v>0</v>
          </cell>
          <cell r="F5357">
            <v>0</v>
          </cell>
          <cell r="G5357">
            <v>0</v>
          </cell>
          <cell r="H5357">
            <v>0</v>
          </cell>
          <cell r="I5357">
            <v>0</v>
          </cell>
          <cell r="J5357">
            <v>0</v>
          </cell>
          <cell r="K5357">
            <v>0</v>
          </cell>
        </row>
        <row r="5358">
          <cell r="A5358" t="str">
            <v>SANTOPOLIS DO AGUAPEI-SP</v>
          </cell>
          <cell r="B5358">
            <v>0</v>
          </cell>
          <cell r="C5358">
            <v>0</v>
          </cell>
          <cell r="D5358">
            <v>0</v>
          </cell>
          <cell r="E5358">
            <v>0</v>
          </cell>
          <cell r="F5358">
            <v>0</v>
          </cell>
          <cell r="G5358">
            <v>0</v>
          </cell>
          <cell r="H5358">
            <v>0</v>
          </cell>
          <cell r="I5358">
            <v>0</v>
          </cell>
          <cell r="J5358">
            <v>0</v>
          </cell>
          <cell r="K5358">
            <v>0</v>
          </cell>
        </row>
        <row r="5359">
          <cell r="A5359" t="str">
            <v>SANTOS-SP</v>
          </cell>
          <cell r="B5359">
            <v>0</v>
          </cell>
          <cell r="C5359">
            <v>18755.73</v>
          </cell>
          <cell r="D5359">
            <v>99209.71</v>
          </cell>
          <cell r="E5359">
            <v>11264.87</v>
          </cell>
          <cell r="F5359">
            <v>129230.31</v>
          </cell>
          <cell r="G5359">
            <v>0</v>
          </cell>
          <cell r="H5359">
            <v>0</v>
          </cell>
          <cell r="I5359">
            <v>0</v>
          </cell>
          <cell r="J5359">
            <v>0</v>
          </cell>
          <cell r="K5359">
            <v>0</v>
          </cell>
        </row>
        <row r="5360">
          <cell r="A5360" t="str">
            <v>SAO BENTO DO SAPUCAI-SP</v>
          </cell>
          <cell r="B5360">
            <v>0</v>
          </cell>
          <cell r="C5360">
            <v>9846.76</v>
          </cell>
          <cell r="D5360">
            <v>52085.09</v>
          </cell>
          <cell r="E5360">
            <v>5914.05</v>
          </cell>
          <cell r="F5360">
            <v>67845.899999999994</v>
          </cell>
          <cell r="G5360">
            <v>0</v>
          </cell>
          <cell r="H5360">
            <v>0</v>
          </cell>
          <cell r="I5360">
            <v>0</v>
          </cell>
          <cell r="J5360">
            <v>0</v>
          </cell>
          <cell r="K5360">
            <v>0</v>
          </cell>
        </row>
        <row r="5361">
          <cell r="A5361" t="str">
            <v>SAO BERNARDO DO CAMPO-SP</v>
          </cell>
          <cell r="B5361">
            <v>0</v>
          </cell>
          <cell r="C5361">
            <v>38769.07</v>
          </cell>
          <cell r="D5361">
            <v>127017.13</v>
          </cell>
          <cell r="E5361">
            <v>14843.97</v>
          </cell>
          <cell r="F5361">
            <v>180630.17</v>
          </cell>
          <cell r="G5361">
            <v>0</v>
          </cell>
          <cell r="H5361">
            <v>5934.97</v>
          </cell>
          <cell r="I5361">
            <v>8479.0499999999993</v>
          </cell>
          <cell r="J5361">
            <v>1050.8</v>
          </cell>
          <cell r="K5361">
            <v>15464.82</v>
          </cell>
        </row>
        <row r="5362">
          <cell r="A5362" t="str">
            <v>SAO CAETANO DO SUL-SP</v>
          </cell>
          <cell r="B5362">
            <v>0</v>
          </cell>
          <cell r="C5362">
            <v>18755.73</v>
          </cell>
          <cell r="D5362">
            <v>99209.71</v>
          </cell>
          <cell r="E5362">
            <v>11264.87</v>
          </cell>
          <cell r="F5362">
            <v>129230.31</v>
          </cell>
          <cell r="G5362">
            <v>0</v>
          </cell>
          <cell r="H5362">
            <v>0</v>
          </cell>
          <cell r="I5362">
            <v>0</v>
          </cell>
          <cell r="J5362">
            <v>0</v>
          </cell>
          <cell r="K5362">
            <v>0</v>
          </cell>
        </row>
        <row r="5363">
          <cell r="A5363" t="str">
            <v>SAO CARLOS-SP</v>
          </cell>
          <cell r="B5363">
            <v>0</v>
          </cell>
          <cell r="C5363">
            <v>0</v>
          </cell>
          <cell r="D5363">
            <v>0</v>
          </cell>
          <cell r="E5363">
            <v>0</v>
          </cell>
          <cell r="F5363">
            <v>0</v>
          </cell>
          <cell r="G5363">
            <v>0</v>
          </cell>
          <cell r="H5363">
            <v>0</v>
          </cell>
          <cell r="I5363">
            <v>0</v>
          </cell>
          <cell r="J5363">
            <v>0</v>
          </cell>
          <cell r="K5363">
            <v>0</v>
          </cell>
        </row>
        <row r="5364">
          <cell r="A5364" t="str">
            <v>SAO FRANCISCO-SP</v>
          </cell>
          <cell r="B5364">
            <v>0</v>
          </cell>
          <cell r="C5364">
            <v>0</v>
          </cell>
          <cell r="D5364">
            <v>0</v>
          </cell>
          <cell r="E5364">
            <v>0</v>
          </cell>
          <cell r="F5364">
            <v>0</v>
          </cell>
          <cell r="G5364">
            <v>0</v>
          </cell>
          <cell r="H5364">
            <v>0</v>
          </cell>
          <cell r="I5364">
            <v>0</v>
          </cell>
          <cell r="J5364">
            <v>0</v>
          </cell>
          <cell r="K5364">
            <v>0</v>
          </cell>
        </row>
        <row r="5365">
          <cell r="A5365" t="str">
            <v>SAO JOAO DA BOA VISTA-SP</v>
          </cell>
          <cell r="B5365">
            <v>0</v>
          </cell>
          <cell r="C5365">
            <v>0</v>
          </cell>
          <cell r="D5365">
            <v>0</v>
          </cell>
          <cell r="E5365">
            <v>0</v>
          </cell>
          <cell r="F5365">
            <v>0</v>
          </cell>
          <cell r="G5365">
            <v>0</v>
          </cell>
          <cell r="H5365">
            <v>0</v>
          </cell>
          <cell r="I5365">
            <v>0</v>
          </cell>
          <cell r="J5365">
            <v>0</v>
          </cell>
          <cell r="K5365">
            <v>0</v>
          </cell>
        </row>
        <row r="5366">
          <cell r="A5366" t="str">
            <v>SAO JOAO DAS DUAS PONTES-SP</v>
          </cell>
          <cell r="B5366">
            <v>0</v>
          </cell>
          <cell r="C5366">
            <v>0</v>
          </cell>
          <cell r="D5366">
            <v>0</v>
          </cell>
          <cell r="E5366">
            <v>0</v>
          </cell>
          <cell r="F5366">
            <v>0</v>
          </cell>
          <cell r="G5366">
            <v>0</v>
          </cell>
          <cell r="H5366">
            <v>0</v>
          </cell>
          <cell r="I5366">
            <v>0</v>
          </cell>
          <cell r="J5366">
            <v>0</v>
          </cell>
          <cell r="K5366">
            <v>0</v>
          </cell>
        </row>
        <row r="5367">
          <cell r="A5367" t="str">
            <v>SAO JOAO DE IRACEMA-SP</v>
          </cell>
          <cell r="B5367">
            <v>0</v>
          </cell>
          <cell r="C5367">
            <v>0</v>
          </cell>
          <cell r="D5367">
            <v>0</v>
          </cell>
          <cell r="E5367">
            <v>0</v>
          </cell>
          <cell r="F5367">
            <v>0</v>
          </cell>
          <cell r="G5367">
            <v>0</v>
          </cell>
          <cell r="H5367">
            <v>0</v>
          </cell>
          <cell r="I5367">
            <v>0</v>
          </cell>
          <cell r="J5367">
            <v>0</v>
          </cell>
          <cell r="K5367">
            <v>0</v>
          </cell>
        </row>
        <row r="5368">
          <cell r="A5368" t="str">
            <v>SAO JOAO DO PAU D'ALHO-SP</v>
          </cell>
          <cell r="B5368">
            <v>0</v>
          </cell>
          <cell r="C5368">
            <v>0</v>
          </cell>
          <cell r="D5368">
            <v>0</v>
          </cell>
          <cell r="E5368">
            <v>0</v>
          </cell>
          <cell r="F5368">
            <v>0</v>
          </cell>
          <cell r="G5368">
            <v>0</v>
          </cell>
          <cell r="H5368">
            <v>0</v>
          </cell>
          <cell r="I5368">
            <v>0</v>
          </cell>
          <cell r="J5368">
            <v>0</v>
          </cell>
          <cell r="K5368">
            <v>0</v>
          </cell>
        </row>
        <row r="5369">
          <cell r="A5369" t="str">
            <v>SAO JOAQUIM DA BARRA-SP</v>
          </cell>
          <cell r="B5369">
            <v>0</v>
          </cell>
          <cell r="C5369">
            <v>0</v>
          </cell>
          <cell r="D5369">
            <v>0</v>
          </cell>
          <cell r="E5369">
            <v>0</v>
          </cell>
          <cell r="F5369">
            <v>0</v>
          </cell>
          <cell r="G5369">
            <v>0</v>
          </cell>
          <cell r="H5369">
            <v>0</v>
          </cell>
          <cell r="I5369">
            <v>0</v>
          </cell>
          <cell r="J5369">
            <v>0</v>
          </cell>
          <cell r="K5369">
            <v>0</v>
          </cell>
        </row>
        <row r="5370">
          <cell r="A5370" t="str">
            <v>SAO JOSE DA BELA VISTA-SP</v>
          </cell>
          <cell r="B5370">
            <v>0</v>
          </cell>
          <cell r="C5370">
            <v>0</v>
          </cell>
          <cell r="D5370">
            <v>0</v>
          </cell>
          <cell r="E5370">
            <v>0</v>
          </cell>
          <cell r="F5370">
            <v>0</v>
          </cell>
          <cell r="G5370">
            <v>0</v>
          </cell>
          <cell r="H5370">
            <v>0</v>
          </cell>
          <cell r="I5370">
            <v>0</v>
          </cell>
          <cell r="J5370">
            <v>0</v>
          </cell>
          <cell r="K5370">
            <v>0</v>
          </cell>
        </row>
        <row r="5371">
          <cell r="A5371" t="str">
            <v>SAO JOSE DO BARREIRO-SP</v>
          </cell>
          <cell r="B5371">
            <v>0</v>
          </cell>
          <cell r="C5371">
            <v>9377.86</v>
          </cell>
          <cell r="D5371">
            <v>49604.85</v>
          </cell>
          <cell r="E5371">
            <v>5632.43</v>
          </cell>
          <cell r="F5371">
            <v>64615.14</v>
          </cell>
          <cell r="G5371">
            <v>0</v>
          </cell>
          <cell r="H5371">
            <v>0</v>
          </cell>
          <cell r="I5371">
            <v>0</v>
          </cell>
          <cell r="J5371">
            <v>0</v>
          </cell>
          <cell r="K5371">
            <v>0</v>
          </cell>
        </row>
        <row r="5372">
          <cell r="A5372" t="str">
            <v>SAO JOSE DO RIO PARDO-SP</v>
          </cell>
          <cell r="B5372">
            <v>0</v>
          </cell>
          <cell r="C5372">
            <v>0</v>
          </cell>
          <cell r="D5372">
            <v>0</v>
          </cell>
          <cell r="E5372">
            <v>0</v>
          </cell>
          <cell r="F5372">
            <v>0</v>
          </cell>
          <cell r="G5372">
            <v>0</v>
          </cell>
          <cell r="H5372">
            <v>0</v>
          </cell>
          <cell r="I5372">
            <v>0</v>
          </cell>
          <cell r="J5372">
            <v>0</v>
          </cell>
          <cell r="K5372">
            <v>0</v>
          </cell>
        </row>
        <row r="5373">
          <cell r="A5373" t="str">
            <v>SAO JOSE DO RIO PRETO-SP</v>
          </cell>
          <cell r="B5373">
            <v>0</v>
          </cell>
          <cell r="C5373">
            <v>0</v>
          </cell>
          <cell r="D5373">
            <v>0</v>
          </cell>
          <cell r="E5373">
            <v>0</v>
          </cell>
          <cell r="F5373">
            <v>0</v>
          </cell>
          <cell r="G5373">
            <v>0</v>
          </cell>
          <cell r="H5373">
            <v>0</v>
          </cell>
          <cell r="I5373">
            <v>0</v>
          </cell>
          <cell r="J5373">
            <v>0</v>
          </cell>
          <cell r="K5373">
            <v>0</v>
          </cell>
        </row>
        <row r="5374">
          <cell r="A5374" t="str">
            <v>SAO JOSE DOS CAMPOS-SP</v>
          </cell>
          <cell r="B5374">
            <v>0</v>
          </cell>
          <cell r="C5374">
            <v>38769.07</v>
          </cell>
          <cell r="D5374">
            <v>127017.13</v>
          </cell>
          <cell r="E5374">
            <v>14843.97</v>
          </cell>
          <cell r="F5374">
            <v>180630.17</v>
          </cell>
          <cell r="G5374">
            <v>0</v>
          </cell>
          <cell r="H5374">
            <v>9363.02</v>
          </cell>
          <cell r="I5374">
            <v>13375.9</v>
          </cell>
          <cell r="J5374">
            <v>1659.86</v>
          </cell>
          <cell r="K5374">
            <v>24398.78</v>
          </cell>
        </row>
        <row r="5375">
          <cell r="A5375" t="str">
            <v>SAO LOURENCO DA SERRA-SP</v>
          </cell>
          <cell r="B5375">
            <v>0</v>
          </cell>
          <cell r="C5375">
            <v>10315.65</v>
          </cell>
          <cell r="D5375">
            <v>54565.34</v>
          </cell>
          <cell r="E5375">
            <v>6195.68</v>
          </cell>
          <cell r="F5375">
            <v>71076.67</v>
          </cell>
          <cell r="G5375">
            <v>0</v>
          </cell>
          <cell r="H5375">
            <v>0</v>
          </cell>
          <cell r="I5375">
            <v>0</v>
          </cell>
          <cell r="J5375">
            <v>0</v>
          </cell>
          <cell r="K5375">
            <v>0</v>
          </cell>
        </row>
        <row r="5376">
          <cell r="A5376" t="str">
            <v>SAO LUIS DO PARAITINGA-SP</v>
          </cell>
          <cell r="B5376">
            <v>0</v>
          </cell>
          <cell r="C5376">
            <v>9846.76</v>
          </cell>
          <cell r="D5376">
            <v>52085.09</v>
          </cell>
          <cell r="E5376">
            <v>5914.05</v>
          </cell>
          <cell r="F5376">
            <v>67845.899999999994</v>
          </cell>
          <cell r="G5376">
            <v>0</v>
          </cell>
          <cell r="H5376">
            <v>0</v>
          </cell>
          <cell r="I5376">
            <v>0</v>
          </cell>
          <cell r="J5376">
            <v>0</v>
          </cell>
          <cell r="K5376">
            <v>0</v>
          </cell>
        </row>
        <row r="5377">
          <cell r="A5377" t="str">
            <v>SAO MANUEL-SP</v>
          </cell>
          <cell r="B5377">
            <v>0</v>
          </cell>
          <cell r="C5377">
            <v>0</v>
          </cell>
          <cell r="D5377">
            <v>0</v>
          </cell>
          <cell r="E5377">
            <v>0</v>
          </cell>
          <cell r="F5377">
            <v>0</v>
          </cell>
          <cell r="G5377">
            <v>0</v>
          </cell>
          <cell r="H5377">
            <v>0</v>
          </cell>
          <cell r="I5377">
            <v>0</v>
          </cell>
          <cell r="J5377">
            <v>0</v>
          </cell>
          <cell r="K5377">
            <v>0</v>
          </cell>
        </row>
        <row r="5378">
          <cell r="A5378" t="str">
            <v>SAO MIGUEL ARCANJO-SP</v>
          </cell>
          <cell r="B5378">
            <v>0</v>
          </cell>
          <cell r="C5378">
            <v>0</v>
          </cell>
          <cell r="D5378">
            <v>0</v>
          </cell>
          <cell r="E5378">
            <v>0</v>
          </cell>
          <cell r="F5378">
            <v>0</v>
          </cell>
          <cell r="G5378">
            <v>0</v>
          </cell>
          <cell r="H5378">
            <v>0</v>
          </cell>
          <cell r="I5378">
            <v>0</v>
          </cell>
          <cell r="J5378">
            <v>0</v>
          </cell>
          <cell r="K5378">
            <v>0</v>
          </cell>
        </row>
        <row r="5379">
          <cell r="A5379" t="str">
            <v>SAO PAULO-SP</v>
          </cell>
          <cell r="B5379">
            <v>0</v>
          </cell>
          <cell r="C5379">
            <v>18755.73</v>
          </cell>
          <cell r="D5379">
            <v>99209.71</v>
          </cell>
          <cell r="E5379">
            <v>11264.87</v>
          </cell>
          <cell r="F5379">
            <v>129230.31</v>
          </cell>
          <cell r="G5379">
            <v>0</v>
          </cell>
          <cell r="H5379">
            <v>0</v>
          </cell>
          <cell r="I5379">
            <v>0</v>
          </cell>
          <cell r="J5379">
            <v>0</v>
          </cell>
          <cell r="K5379">
            <v>0</v>
          </cell>
        </row>
        <row r="5380">
          <cell r="A5380" t="str">
            <v>SAO PEDRO DO TURVO-SP</v>
          </cell>
          <cell r="B5380">
            <v>0</v>
          </cell>
          <cell r="C5380">
            <v>0</v>
          </cell>
          <cell r="D5380">
            <v>0</v>
          </cell>
          <cell r="E5380">
            <v>0</v>
          </cell>
          <cell r="F5380">
            <v>0</v>
          </cell>
          <cell r="G5380">
            <v>0</v>
          </cell>
          <cell r="H5380">
            <v>0</v>
          </cell>
          <cell r="I5380">
            <v>0</v>
          </cell>
          <cell r="J5380">
            <v>0</v>
          </cell>
          <cell r="K5380">
            <v>0</v>
          </cell>
        </row>
        <row r="5381">
          <cell r="A5381" t="str">
            <v>SAO PEDRO-SP</v>
          </cell>
          <cell r="B5381">
            <v>0</v>
          </cell>
          <cell r="C5381">
            <v>0</v>
          </cell>
          <cell r="D5381">
            <v>0</v>
          </cell>
          <cell r="E5381">
            <v>0</v>
          </cell>
          <cell r="F5381">
            <v>0</v>
          </cell>
          <cell r="G5381">
            <v>0</v>
          </cell>
          <cell r="H5381">
            <v>0</v>
          </cell>
          <cell r="I5381">
            <v>0</v>
          </cell>
          <cell r="J5381">
            <v>0</v>
          </cell>
          <cell r="K5381">
            <v>0</v>
          </cell>
        </row>
        <row r="5382">
          <cell r="A5382" t="str">
            <v>SAO ROQUE-SP</v>
          </cell>
          <cell r="B5382">
            <v>0</v>
          </cell>
          <cell r="C5382">
            <v>0</v>
          </cell>
          <cell r="D5382">
            <v>0</v>
          </cell>
          <cell r="E5382">
            <v>0</v>
          </cell>
          <cell r="F5382">
            <v>0</v>
          </cell>
          <cell r="G5382">
            <v>0</v>
          </cell>
          <cell r="H5382">
            <v>0</v>
          </cell>
          <cell r="I5382">
            <v>0</v>
          </cell>
          <cell r="J5382">
            <v>0</v>
          </cell>
          <cell r="K5382">
            <v>0</v>
          </cell>
        </row>
        <row r="5383">
          <cell r="A5383" t="str">
            <v>SAO SEBASTIAO DA GRAMA-SP</v>
          </cell>
          <cell r="B5383">
            <v>0</v>
          </cell>
          <cell r="C5383">
            <v>0</v>
          </cell>
          <cell r="D5383">
            <v>0</v>
          </cell>
          <cell r="E5383">
            <v>0</v>
          </cell>
          <cell r="F5383">
            <v>0</v>
          </cell>
          <cell r="G5383">
            <v>0</v>
          </cell>
          <cell r="H5383">
            <v>0</v>
          </cell>
          <cell r="I5383">
            <v>0</v>
          </cell>
          <cell r="J5383">
            <v>0</v>
          </cell>
          <cell r="K5383">
            <v>0</v>
          </cell>
        </row>
        <row r="5384">
          <cell r="A5384" t="str">
            <v>SAO SEBASTIAO-SP</v>
          </cell>
          <cell r="B5384">
            <v>0</v>
          </cell>
          <cell r="C5384">
            <v>543058.81000000006</v>
          </cell>
          <cell r="D5384">
            <v>1944590.77</v>
          </cell>
          <cell r="E5384">
            <v>224915.12</v>
          </cell>
          <cell r="F5384">
            <v>2712564.7</v>
          </cell>
          <cell r="G5384">
            <v>0</v>
          </cell>
          <cell r="H5384">
            <v>2418961</v>
          </cell>
          <cell r="I5384">
            <v>3456148.35</v>
          </cell>
          <cell r="J5384">
            <v>428825.98</v>
          </cell>
          <cell r="K5384">
            <v>6303935.3300000001</v>
          </cell>
        </row>
        <row r="5385">
          <cell r="A5385" t="str">
            <v>SAO SIMAO-SP</v>
          </cell>
          <cell r="B5385">
            <v>0</v>
          </cell>
          <cell r="C5385">
            <v>0</v>
          </cell>
          <cell r="D5385">
            <v>0</v>
          </cell>
          <cell r="E5385">
            <v>0</v>
          </cell>
          <cell r="F5385">
            <v>0</v>
          </cell>
          <cell r="G5385">
            <v>0</v>
          </cell>
          <cell r="H5385">
            <v>0</v>
          </cell>
          <cell r="I5385">
            <v>0</v>
          </cell>
          <cell r="J5385">
            <v>0</v>
          </cell>
          <cell r="K5385">
            <v>0</v>
          </cell>
        </row>
        <row r="5386">
          <cell r="A5386" t="str">
            <v>SAO VICENTE-SP</v>
          </cell>
          <cell r="B5386">
            <v>0</v>
          </cell>
          <cell r="C5386">
            <v>218738.79</v>
          </cell>
          <cell r="D5386">
            <v>1157033.33</v>
          </cell>
          <cell r="E5386">
            <v>131376.60999999999</v>
          </cell>
          <cell r="F5386">
            <v>1507148.73</v>
          </cell>
          <cell r="G5386">
            <v>0</v>
          </cell>
          <cell r="H5386">
            <v>0</v>
          </cell>
          <cell r="I5386">
            <v>0</v>
          </cell>
          <cell r="J5386">
            <v>0</v>
          </cell>
          <cell r="K5386">
            <v>0</v>
          </cell>
        </row>
        <row r="5387">
          <cell r="A5387" t="str">
            <v>SARAPUI-SP</v>
          </cell>
          <cell r="B5387">
            <v>0</v>
          </cell>
          <cell r="C5387">
            <v>0</v>
          </cell>
          <cell r="D5387">
            <v>0</v>
          </cell>
          <cell r="E5387">
            <v>0</v>
          </cell>
          <cell r="F5387">
            <v>0</v>
          </cell>
          <cell r="G5387">
            <v>0</v>
          </cell>
          <cell r="H5387">
            <v>0</v>
          </cell>
          <cell r="I5387">
            <v>0</v>
          </cell>
          <cell r="J5387">
            <v>0</v>
          </cell>
          <cell r="K5387">
            <v>0</v>
          </cell>
        </row>
        <row r="5388">
          <cell r="A5388" t="str">
            <v>SARUTAIA-SP</v>
          </cell>
          <cell r="B5388">
            <v>0</v>
          </cell>
          <cell r="C5388">
            <v>0</v>
          </cell>
          <cell r="D5388">
            <v>0</v>
          </cell>
          <cell r="E5388">
            <v>0</v>
          </cell>
          <cell r="F5388">
            <v>0</v>
          </cell>
          <cell r="G5388">
            <v>0</v>
          </cell>
          <cell r="H5388">
            <v>0</v>
          </cell>
          <cell r="I5388">
            <v>0</v>
          </cell>
          <cell r="J5388">
            <v>0</v>
          </cell>
          <cell r="K5388">
            <v>0</v>
          </cell>
        </row>
        <row r="5389">
          <cell r="A5389" t="str">
            <v>SEBASTIANOPOLIS DO SUL-SP</v>
          </cell>
          <cell r="B5389">
            <v>0</v>
          </cell>
          <cell r="C5389">
            <v>0</v>
          </cell>
          <cell r="D5389">
            <v>0</v>
          </cell>
          <cell r="E5389">
            <v>0</v>
          </cell>
          <cell r="F5389">
            <v>0</v>
          </cell>
          <cell r="G5389">
            <v>0</v>
          </cell>
          <cell r="H5389">
            <v>0</v>
          </cell>
          <cell r="I5389">
            <v>0</v>
          </cell>
          <cell r="J5389">
            <v>0</v>
          </cell>
          <cell r="K5389">
            <v>0</v>
          </cell>
        </row>
        <row r="5390">
          <cell r="A5390" t="str">
            <v>SERRA AZUL-SP</v>
          </cell>
          <cell r="B5390">
            <v>0</v>
          </cell>
          <cell r="C5390">
            <v>0</v>
          </cell>
          <cell r="D5390">
            <v>0</v>
          </cell>
          <cell r="E5390">
            <v>0</v>
          </cell>
          <cell r="F5390">
            <v>0</v>
          </cell>
          <cell r="G5390">
            <v>0</v>
          </cell>
          <cell r="H5390">
            <v>0</v>
          </cell>
          <cell r="I5390">
            <v>0</v>
          </cell>
          <cell r="J5390">
            <v>0</v>
          </cell>
          <cell r="K5390">
            <v>0</v>
          </cell>
        </row>
        <row r="5391">
          <cell r="A5391" t="str">
            <v>SERRA NEGRA-SP</v>
          </cell>
          <cell r="B5391">
            <v>0</v>
          </cell>
          <cell r="C5391">
            <v>0</v>
          </cell>
          <cell r="D5391">
            <v>0</v>
          </cell>
          <cell r="E5391">
            <v>0</v>
          </cell>
          <cell r="F5391">
            <v>0</v>
          </cell>
          <cell r="G5391">
            <v>0</v>
          </cell>
          <cell r="H5391">
            <v>0</v>
          </cell>
          <cell r="I5391">
            <v>0</v>
          </cell>
          <cell r="J5391">
            <v>0</v>
          </cell>
          <cell r="K5391">
            <v>0</v>
          </cell>
        </row>
        <row r="5392">
          <cell r="A5392" t="str">
            <v>SERRANA-SP</v>
          </cell>
          <cell r="B5392">
            <v>0</v>
          </cell>
          <cell r="C5392">
            <v>0</v>
          </cell>
          <cell r="D5392">
            <v>0</v>
          </cell>
          <cell r="E5392">
            <v>0</v>
          </cell>
          <cell r="F5392">
            <v>0</v>
          </cell>
          <cell r="G5392">
            <v>0</v>
          </cell>
          <cell r="H5392">
            <v>0</v>
          </cell>
          <cell r="I5392">
            <v>0</v>
          </cell>
          <cell r="J5392">
            <v>0</v>
          </cell>
          <cell r="K5392">
            <v>0</v>
          </cell>
        </row>
        <row r="5393">
          <cell r="A5393" t="str">
            <v>SERTAOZINHO-SP</v>
          </cell>
          <cell r="B5393">
            <v>0</v>
          </cell>
          <cell r="C5393">
            <v>0</v>
          </cell>
          <cell r="D5393">
            <v>0</v>
          </cell>
          <cell r="E5393">
            <v>0</v>
          </cell>
          <cell r="F5393">
            <v>0</v>
          </cell>
          <cell r="G5393">
            <v>0</v>
          </cell>
          <cell r="H5393">
            <v>0</v>
          </cell>
          <cell r="I5393">
            <v>0</v>
          </cell>
          <cell r="J5393">
            <v>0</v>
          </cell>
          <cell r="K5393">
            <v>0</v>
          </cell>
        </row>
        <row r="5394">
          <cell r="A5394" t="str">
            <v>SETE BARRAS-SP</v>
          </cell>
          <cell r="B5394">
            <v>0</v>
          </cell>
          <cell r="C5394">
            <v>10315.65</v>
          </cell>
          <cell r="D5394">
            <v>54565.34</v>
          </cell>
          <cell r="E5394">
            <v>6195.68</v>
          </cell>
          <cell r="F5394">
            <v>71076.67</v>
          </cell>
          <cell r="G5394">
            <v>0</v>
          </cell>
          <cell r="H5394">
            <v>0</v>
          </cell>
          <cell r="I5394">
            <v>0</v>
          </cell>
          <cell r="J5394">
            <v>0</v>
          </cell>
          <cell r="K5394">
            <v>0</v>
          </cell>
        </row>
        <row r="5395">
          <cell r="A5395" t="str">
            <v>SEVERINIA-SP</v>
          </cell>
          <cell r="B5395">
            <v>0</v>
          </cell>
          <cell r="C5395">
            <v>0</v>
          </cell>
          <cell r="D5395">
            <v>0</v>
          </cell>
          <cell r="E5395">
            <v>0</v>
          </cell>
          <cell r="F5395">
            <v>0</v>
          </cell>
          <cell r="G5395">
            <v>0</v>
          </cell>
          <cell r="H5395">
            <v>0</v>
          </cell>
          <cell r="I5395">
            <v>0</v>
          </cell>
          <cell r="J5395">
            <v>0</v>
          </cell>
          <cell r="K5395">
            <v>0</v>
          </cell>
        </row>
        <row r="5396">
          <cell r="A5396" t="str">
            <v>SILVEIRAS-SP</v>
          </cell>
          <cell r="B5396">
            <v>0</v>
          </cell>
          <cell r="C5396">
            <v>252673.87</v>
          </cell>
          <cell r="D5396">
            <v>393000.65</v>
          </cell>
          <cell r="E5396">
            <v>47928.83</v>
          </cell>
          <cell r="F5396">
            <v>693603.35</v>
          </cell>
          <cell r="G5396">
            <v>0</v>
          </cell>
          <cell r="H5396">
            <v>0.52</v>
          </cell>
          <cell r="I5396">
            <v>0.14000000000000001</v>
          </cell>
          <cell r="J5396">
            <v>0.41</v>
          </cell>
          <cell r="K5396">
            <v>1.07</v>
          </cell>
        </row>
        <row r="5397">
          <cell r="A5397" t="str">
            <v>SOCORRO-SP</v>
          </cell>
          <cell r="B5397">
            <v>0</v>
          </cell>
          <cell r="C5397">
            <v>0</v>
          </cell>
          <cell r="D5397">
            <v>0</v>
          </cell>
          <cell r="E5397">
            <v>0</v>
          </cell>
          <cell r="F5397">
            <v>0</v>
          </cell>
          <cell r="G5397">
            <v>0</v>
          </cell>
          <cell r="H5397">
            <v>0</v>
          </cell>
          <cell r="I5397">
            <v>0</v>
          </cell>
          <cell r="J5397">
            <v>0</v>
          </cell>
          <cell r="K5397">
            <v>0</v>
          </cell>
        </row>
        <row r="5398">
          <cell r="A5398" t="str">
            <v>SOROCABA-SP</v>
          </cell>
          <cell r="B5398">
            <v>0</v>
          </cell>
          <cell r="C5398">
            <v>0</v>
          </cell>
          <cell r="D5398">
            <v>0</v>
          </cell>
          <cell r="E5398">
            <v>0</v>
          </cell>
          <cell r="F5398">
            <v>0</v>
          </cell>
          <cell r="G5398">
            <v>0</v>
          </cell>
          <cell r="H5398">
            <v>0</v>
          </cell>
          <cell r="I5398">
            <v>0</v>
          </cell>
          <cell r="J5398">
            <v>0</v>
          </cell>
          <cell r="K5398">
            <v>0</v>
          </cell>
        </row>
        <row r="5399">
          <cell r="A5399" t="str">
            <v>SUD MENNUCCI-SP</v>
          </cell>
          <cell r="B5399">
            <v>0</v>
          </cell>
          <cell r="C5399">
            <v>0</v>
          </cell>
          <cell r="D5399">
            <v>0</v>
          </cell>
          <cell r="E5399">
            <v>0</v>
          </cell>
          <cell r="F5399">
            <v>0</v>
          </cell>
          <cell r="G5399">
            <v>0</v>
          </cell>
          <cell r="H5399">
            <v>0</v>
          </cell>
          <cell r="I5399">
            <v>0</v>
          </cell>
          <cell r="J5399">
            <v>0</v>
          </cell>
          <cell r="K5399">
            <v>0</v>
          </cell>
        </row>
        <row r="5400">
          <cell r="A5400" t="str">
            <v>SUMARE-SP</v>
          </cell>
          <cell r="B5400">
            <v>0</v>
          </cell>
          <cell r="C5400">
            <v>0</v>
          </cell>
          <cell r="D5400">
            <v>0</v>
          </cell>
          <cell r="E5400">
            <v>0</v>
          </cell>
          <cell r="F5400">
            <v>0</v>
          </cell>
          <cell r="G5400">
            <v>0</v>
          </cell>
          <cell r="H5400">
            <v>0</v>
          </cell>
          <cell r="I5400">
            <v>0</v>
          </cell>
          <cell r="J5400">
            <v>0</v>
          </cell>
          <cell r="K5400">
            <v>0</v>
          </cell>
        </row>
        <row r="5401">
          <cell r="A5401" t="str">
            <v>SUZANAPOLIS-SP</v>
          </cell>
          <cell r="B5401">
            <v>0</v>
          </cell>
          <cell r="C5401">
            <v>0</v>
          </cell>
          <cell r="D5401">
            <v>0</v>
          </cell>
          <cell r="E5401">
            <v>0</v>
          </cell>
          <cell r="F5401">
            <v>0</v>
          </cell>
          <cell r="G5401">
            <v>0</v>
          </cell>
          <cell r="H5401">
            <v>0</v>
          </cell>
          <cell r="I5401">
            <v>0</v>
          </cell>
          <cell r="J5401">
            <v>0</v>
          </cell>
          <cell r="K5401">
            <v>0</v>
          </cell>
        </row>
        <row r="5402">
          <cell r="A5402" t="str">
            <v>SUZANO-SP</v>
          </cell>
          <cell r="B5402">
            <v>0</v>
          </cell>
          <cell r="C5402">
            <v>38769.07</v>
          </cell>
          <cell r="D5402">
            <v>127017.13</v>
          </cell>
          <cell r="E5402">
            <v>14843.97</v>
          </cell>
          <cell r="F5402">
            <v>180630.17</v>
          </cell>
          <cell r="G5402">
            <v>0</v>
          </cell>
          <cell r="H5402">
            <v>35032.639999999999</v>
          </cell>
          <cell r="I5402">
            <v>50060.03</v>
          </cell>
          <cell r="J5402">
            <v>6202.07</v>
          </cell>
          <cell r="K5402">
            <v>91294.74</v>
          </cell>
        </row>
        <row r="5403">
          <cell r="A5403" t="str">
            <v>TABAPUA-SP</v>
          </cell>
          <cell r="B5403">
            <v>0</v>
          </cell>
          <cell r="C5403">
            <v>0</v>
          </cell>
          <cell r="D5403">
            <v>0</v>
          </cell>
          <cell r="E5403">
            <v>0</v>
          </cell>
          <cell r="F5403">
            <v>0</v>
          </cell>
          <cell r="G5403">
            <v>0</v>
          </cell>
          <cell r="H5403">
            <v>0</v>
          </cell>
          <cell r="I5403">
            <v>0</v>
          </cell>
          <cell r="J5403">
            <v>0</v>
          </cell>
          <cell r="K5403">
            <v>0</v>
          </cell>
        </row>
        <row r="5404">
          <cell r="A5404" t="str">
            <v>TABATINGA-SP</v>
          </cell>
          <cell r="B5404">
            <v>0</v>
          </cell>
          <cell r="C5404">
            <v>0</v>
          </cell>
          <cell r="D5404">
            <v>0</v>
          </cell>
          <cell r="E5404">
            <v>0</v>
          </cell>
          <cell r="F5404">
            <v>0</v>
          </cell>
          <cell r="G5404">
            <v>0</v>
          </cell>
          <cell r="H5404">
            <v>0</v>
          </cell>
          <cell r="I5404">
            <v>0</v>
          </cell>
          <cell r="J5404">
            <v>0</v>
          </cell>
          <cell r="K5404">
            <v>0</v>
          </cell>
        </row>
        <row r="5405">
          <cell r="A5405" t="str">
            <v>TABOAO DA SERRA-SP</v>
          </cell>
          <cell r="B5405">
            <v>0</v>
          </cell>
          <cell r="C5405">
            <v>18755.73</v>
          </cell>
          <cell r="D5405">
            <v>99209.71</v>
          </cell>
          <cell r="E5405">
            <v>11264.87</v>
          </cell>
          <cell r="F5405">
            <v>129230.31</v>
          </cell>
          <cell r="G5405">
            <v>0</v>
          </cell>
          <cell r="H5405">
            <v>0</v>
          </cell>
          <cell r="I5405">
            <v>0</v>
          </cell>
          <cell r="J5405">
            <v>0</v>
          </cell>
          <cell r="K5405">
            <v>0</v>
          </cell>
        </row>
        <row r="5406">
          <cell r="A5406" t="str">
            <v>TACIBA-SP</v>
          </cell>
          <cell r="B5406">
            <v>0</v>
          </cell>
          <cell r="C5406">
            <v>0</v>
          </cell>
          <cell r="D5406">
            <v>0</v>
          </cell>
          <cell r="E5406">
            <v>0</v>
          </cell>
          <cell r="F5406">
            <v>0</v>
          </cell>
          <cell r="G5406">
            <v>0</v>
          </cell>
          <cell r="H5406">
            <v>0</v>
          </cell>
          <cell r="I5406">
            <v>0</v>
          </cell>
          <cell r="J5406">
            <v>0</v>
          </cell>
          <cell r="K5406">
            <v>0</v>
          </cell>
        </row>
        <row r="5407">
          <cell r="A5407" t="str">
            <v>TAGUAI-SP</v>
          </cell>
          <cell r="B5407">
            <v>0</v>
          </cell>
          <cell r="C5407">
            <v>0</v>
          </cell>
          <cell r="D5407">
            <v>0</v>
          </cell>
          <cell r="E5407">
            <v>0</v>
          </cell>
          <cell r="F5407">
            <v>0</v>
          </cell>
          <cell r="G5407">
            <v>0</v>
          </cell>
          <cell r="H5407">
            <v>0</v>
          </cell>
          <cell r="I5407">
            <v>0</v>
          </cell>
          <cell r="J5407">
            <v>0</v>
          </cell>
          <cell r="K5407">
            <v>0</v>
          </cell>
        </row>
        <row r="5408">
          <cell r="A5408" t="str">
            <v>TAIACU-SP</v>
          </cell>
          <cell r="B5408">
            <v>0</v>
          </cell>
          <cell r="C5408">
            <v>0</v>
          </cell>
          <cell r="D5408">
            <v>0</v>
          </cell>
          <cell r="E5408">
            <v>0</v>
          </cell>
          <cell r="F5408">
            <v>0</v>
          </cell>
          <cell r="G5408">
            <v>0</v>
          </cell>
          <cell r="H5408">
            <v>0</v>
          </cell>
          <cell r="I5408">
            <v>0</v>
          </cell>
          <cell r="J5408">
            <v>0</v>
          </cell>
          <cell r="K5408">
            <v>0</v>
          </cell>
        </row>
        <row r="5409">
          <cell r="A5409" t="str">
            <v>TAIUVA-SP</v>
          </cell>
          <cell r="B5409">
            <v>0</v>
          </cell>
          <cell r="C5409">
            <v>0</v>
          </cell>
          <cell r="D5409">
            <v>0</v>
          </cell>
          <cell r="E5409">
            <v>0</v>
          </cell>
          <cell r="F5409">
            <v>0</v>
          </cell>
          <cell r="G5409">
            <v>0</v>
          </cell>
          <cell r="H5409">
            <v>0</v>
          </cell>
          <cell r="I5409">
            <v>0</v>
          </cell>
          <cell r="J5409">
            <v>0</v>
          </cell>
          <cell r="K5409">
            <v>0</v>
          </cell>
        </row>
        <row r="5410">
          <cell r="A5410" t="str">
            <v>TAMBAU-SP</v>
          </cell>
          <cell r="B5410">
            <v>0</v>
          </cell>
          <cell r="C5410">
            <v>0</v>
          </cell>
          <cell r="D5410">
            <v>0</v>
          </cell>
          <cell r="E5410">
            <v>0</v>
          </cell>
          <cell r="F5410">
            <v>0</v>
          </cell>
          <cell r="G5410">
            <v>0</v>
          </cell>
          <cell r="H5410">
            <v>0</v>
          </cell>
          <cell r="I5410">
            <v>0</v>
          </cell>
          <cell r="J5410">
            <v>0</v>
          </cell>
          <cell r="K5410">
            <v>0</v>
          </cell>
        </row>
        <row r="5411">
          <cell r="A5411" t="str">
            <v>TANABI-SP</v>
          </cell>
          <cell r="B5411">
            <v>0</v>
          </cell>
          <cell r="C5411">
            <v>0</v>
          </cell>
          <cell r="D5411">
            <v>0</v>
          </cell>
          <cell r="E5411">
            <v>0</v>
          </cell>
          <cell r="F5411">
            <v>0</v>
          </cell>
          <cell r="G5411">
            <v>0</v>
          </cell>
          <cell r="H5411">
            <v>0</v>
          </cell>
          <cell r="I5411">
            <v>0</v>
          </cell>
          <cell r="J5411">
            <v>0</v>
          </cell>
          <cell r="K5411">
            <v>0</v>
          </cell>
        </row>
        <row r="5412">
          <cell r="A5412" t="str">
            <v>TAPIRAI-SP</v>
          </cell>
          <cell r="B5412">
            <v>0</v>
          </cell>
          <cell r="C5412">
            <v>0</v>
          </cell>
          <cell r="D5412">
            <v>0</v>
          </cell>
          <cell r="E5412">
            <v>0</v>
          </cell>
          <cell r="F5412">
            <v>0</v>
          </cell>
          <cell r="G5412">
            <v>0</v>
          </cell>
          <cell r="H5412">
            <v>0</v>
          </cell>
          <cell r="I5412">
            <v>0</v>
          </cell>
          <cell r="J5412">
            <v>0</v>
          </cell>
          <cell r="K5412">
            <v>0</v>
          </cell>
        </row>
        <row r="5413">
          <cell r="A5413" t="str">
            <v>TAPIRATIBA-SP</v>
          </cell>
          <cell r="B5413">
            <v>0</v>
          </cell>
          <cell r="C5413">
            <v>0</v>
          </cell>
          <cell r="D5413">
            <v>0</v>
          </cell>
          <cell r="E5413">
            <v>0</v>
          </cell>
          <cell r="F5413">
            <v>0</v>
          </cell>
          <cell r="G5413">
            <v>0</v>
          </cell>
          <cell r="H5413">
            <v>0</v>
          </cell>
          <cell r="I5413">
            <v>0</v>
          </cell>
          <cell r="J5413">
            <v>0</v>
          </cell>
          <cell r="K5413">
            <v>0</v>
          </cell>
        </row>
        <row r="5414">
          <cell r="A5414" t="str">
            <v>TAQUARAL-SP</v>
          </cell>
          <cell r="B5414">
            <v>0</v>
          </cell>
          <cell r="C5414">
            <v>0</v>
          </cell>
          <cell r="D5414">
            <v>0</v>
          </cell>
          <cell r="E5414">
            <v>0</v>
          </cell>
          <cell r="F5414">
            <v>0</v>
          </cell>
          <cell r="G5414">
            <v>0</v>
          </cell>
          <cell r="H5414">
            <v>0</v>
          </cell>
          <cell r="I5414">
            <v>0</v>
          </cell>
          <cell r="J5414">
            <v>0</v>
          </cell>
          <cell r="K5414">
            <v>0</v>
          </cell>
        </row>
        <row r="5415">
          <cell r="A5415" t="str">
            <v>TAQUARITINGA-SP</v>
          </cell>
          <cell r="B5415">
            <v>0</v>
          </cell>
          <cell r="C5415">
            <v>0</v>
          </cell>
          <cell r="D5415">
            <v>0</v>
          </cell>
          <cell r="E5415">
            <v>0</v>
          </cell>
          <cell r="F5415">
            <v>0</v>
          </cell>
          <cell r="G5415">
            <v>0</v>
          </cell>
          <cell r="H5415">
            <v>0</v>
          </cell>
          <cell r="I5415">
            <v>0</v>
          </cell>
          <cell r="J5415">
            <v>0</v>
          </cell>
          <cell r="K5415">
            <v>0</v>
          </cell>
        </row>
        <row r="5416">
          <cell r="A5416" t="str">
            <v>TAQUARITUBA-SP</v>
          </cell>
          <cell r="B5416">
            <v>0</v>
          </cell>
          <cell r="C5416">
            <v>0</v>
          </cell>
          <cell r="D5416">
            <v>0</v>
          </cell>
          <cell r="E5416">
            <v>0</v>
          </cell>
          <cell r="F5416">
            <v>0</v>
          </cell>
          <cell r="G5416">
            <v>0</v>
          </cell>
          <cell r="H5416">
            <v>0</v>
          </cell>
          <cell r="I5416">
            <v>0</v>
          </cell>
          <cell r="J5416">
            <v>0</v>
          </cell>
          <cell r="K5416">
            <v>0</v>
          </cell>
        </row>
        <row r="5417">
          <cell r="A5417" t="str">
            <v>TAQUARIVAI-SP</v>
          </cell>
          <cell r="B5417">
            <v>0</v>
          </cell>
          <cell r="C5417">
            <v>0</v>
          </cell>
          <cell r="D5417">
            <v>0</v>
          </cell>
          <cell r="E5417">
            <v>0</v>
          </cell>
          <cell r="F5417">
            <v>0</v>
          </cell>
          <cell r="G5417">
            <v>0</v>
          </cell>
          <cell r="H5417">
            <v>0</v>
          </cell>
          <cell r="I5417">
            <v>0</v>
          </cell>
          <cell r="J5417">
            <v>0</v>
          </cell>
          <cell r="K5417">
            <v>0</v>
          </cell>
        </row>
        <row r="5418">
          <cell r="A5418" t="str">
            <v>TARABAI-SP</v>
          </cell>
          <cell r="B5418">
            <v>0</v>
          </cell>
          <cell r="C5418">
            <v>0</v>
          </cell>
          <cell r="D5418">
            <v>0</v>
          </cell>
          <cell r="E5418">
            <v>0</v>
          </cell>
          <cell r="F5418">
            <v>0</v>
          </cell>
          <cell r="G5418">
            <v>0</v>
          </cell>
          <cell r="H5418">
            <v>0</v>
          </cell>
          <cell r="I5418">
            <v>0</v>
          </cell>
          <cell r="J5418">
            <v>0</v>
          </cell>
          <cell r="K5418">
            <v>0</v>
          </cell>
        </row>
        <row r="5419">
          <cell r="A5419" t="str">
            <v>TARUMA-SP</v>
          </cell>
          <cell r="B5419">
            <v>0</v>
          </cell>
          <cell r="C5419">
            <v>0</v>
          </cell>
          <cell r="D5419">
            <v>0</v>
          </cell>
          <cell r="E5419">
            <v>0</v>
          </cell>
          <cell r="F5419">
            <v>0</v>
          </cell>
          <cell r="G5419">
            <v>0</v>
          </cell>
          <cell r="H5419">
            <v>0</v>
          </cell>
          <cell r="I5419">
            <v>0</v>
          </cell>
          <cell r="J5419">
            <v>0</v>
          </cell>
          <cell r="K5419">
            <v>0</v>
          </cell>
        </row>
        <row r="5420">
          <cell r="A5420" t="str">
            <v>TATUI-SP</v>
          </cell>
          <cell r="B5420">
            <v>0</v>
          </cell>
          <cell r="C5420">
            <v>0</v>
          </cell>
          <cell r="D5420">
            <v>0</v>
          </cell>
          <cell r="E5420">
            <v>0</v>
          </cell>
          <cell r="F5420">
            <v>0</v>
          </cell>
          <cell r="G5420">
            <v>0</v>
          </cell>
          <cell r="H5420">
            <v>0</v>
          </cell>
          <cell r="I5420">
            <v>0</v>
          </cell>
          <cell r="J5420">
            <v>0</v>
          </cell>
          <cell r="K5420">
            <v>0</v>
          </cell>
        </row>
        <row r="5421">
          <cell r="A5421" t="str">
            <v>TAUBATE-SP</v>
          </cell>
          <cell r="B5421">
            <v>0</v>
          </cell>
          <cell r="C5421">
            <v>38769.07</v>
          </cell>
          <cell r="D5421">
            <v>127017.13</v>
          </cell>
          <cell r="E5421">
            <v>14843.97</v>
          </cell>
          <cell r="F5421">
            <v>180630.17</v>
          </cell>
          <cell r="G5421">
            <v>0</v>
          </cell>
          <cell r="H5421">
            <v>2388.52</v>
          </cell>
          <cell r="I5421">
            <v>3412.51</v>
          </cell>
          <cell r="J5421">
            <v>423.24</v>
          </cell>
          <cell r="K5421">
            <v>6224.27</v>
          </cell>
        </row>
        <row r="5422">
          <cell r="A5422" t="str">
            <v>TEJUPA-SP</v>
          </cell>
          <cell r="B5422">
            <v>0</v>
          </cell>
          <cell r="C5422">
            <v>0</v>
          </cell>
          <cell r="D5422">
            <v>0</v>
          </cell>
          <cell r="E5422">
            <v>0</v>
          </cell>
          <cell r="F5422">
            <v>0</v>
          </cell>
          <cell r="G5422">
            <v>0</v>
          </cell>
          <cell r="H5422">
            <v>0</v>
          </cell>
          <cell r="I5422">
            <v>0</v>
          </cell>
          <cell r="J5422">
            <v>0</v>
          </cell>
          <cell r="K5422">
            <v>0</v>
          </cell>
        </row>
        <row r="5423">
          <cell r="A5423" t="str">
            <v>TEODORO SAMPAIO-SP</v>
          </cell>
          <cell r="B5423">
            <v>0</v>
          </cell>
          <cell r="C5423">
            <v>0</v>
          </cell>
          <cell r="D5423">
            <v>0</v>
          </cell>
          <cell r="E5423">
            <v>0</v>
          </cell>
          <cell r="F5423">
            <v>0</v>
          </cell>
          <cell r="G5423">
            <v>0</v>
          </cell>
          <cell r="H5423">
            <v>0</v>
          </cell>
          <cell r="I5423">
            <v>0</v>
          </cell>
          <cell r="J5423">
            <v>0</v>
          </cell>
          <cell r="K5423">
            <v>0</v>
          </cell>
        </row>
        <row r="5424">
          <cell r="A5424" t="str">
            <v>TERRA ROXA-SP</v>
          </cell>
          <cell r="B5424">
            <v>0</v>
          </cell>
          <cell r="C5424">
            <v>0</v>
          </cell>
          <cell r="D5424">
            <v>0</v>
          </cell>
          <cell r="E5424">
            <v>0</v>
          </cell>
          <cell r="F5424">
            <v>0</v>
          </cell>
          <cell r="G5424">
            <v>0</v>
          </cell>
          <cell r="H5424">
            <v>0</v>
          </cell>
          <cell r="I5424">
            <v>0</v>
          </cell>
          <cell r="J5424">
            <v>0</v>
          </cell>
          <cell r="K5424">
            <v>0</v>
          </cell>
        </row>
        <row r="5425">
          <cell r="A5425" t="str">
            <v>TIETE-SP</v>
          </cell>
          <cell r="B5425">
            <v>0</v>
          </cell>
          <cell r="C5425">
            <v>0</v>
          </cell>
          <cell r="D5425">
            <v>0</v>
          </cell>
          <cell r="E5425">
            <v>0</v>
          </cell>
          <cell r="F5425">
            <v>0</v>
          </cell>
          <cell r="G5425">
            <v>0</v>
          </cell>
          <cell r="H5425">
            <v>0</v>
          </cell>
          <cell r="I5425">
            <v>0</v>
          </cell>
          <cell r="J5425">
            <v>0</v>
          </cell>
          <cell r="K5425">
            <v>0</v>
          </cell>
        </row>
        <row r="5426">
          <cell r="A5426" t="str">
            <v>TIMBURI-SP</v>
          </cell>
          <cell r="B5426">
            <v>0</v>
          </cell>
          <cell r="C5426">
            <v>0</v>
          </cell>
          <cell r="D5426">
            <v>0</v>
          </cell>
          <cell r="E5426">
            <v>0</v>
          </cell>
          <cell r="F5426">
            <v>0</v>
          </cell>
          <cell r="G5426">
            <v>0</v>
          </cell>
          <cell r="H5426">
            <v>0</v>
          </cell>
          <cell r="I5426">
            <v>0</v>
          </cell>
          <cell r="J5426">
            <v>0</v>
          </cell>
          <cell r="K5426">
            <v>0</v>
          </cell>
        </row>
        <row r="5427">
          <cell r="A5427" t="str">
            <v>TORRE DE PEDRA-SP</v>
          </cell>
          <cell r="B5427">
            <v>0</v>
          </cell>
          <cell r="C5427">
            <v>0</v>
          </cell>
          <cell r="D5427">
            <v>0</v>
          </cell>
          <cell r="E5427">
            <v>0</v>
          </cell>
          <cell r="F5427">
            <v>0</v>
          </cell>
          <cell r="G5427">
            <v>0</v>
          </cell>
          <cell r="H5427">
            <v>0</v>
          </cell>
          <cell r="I5427">
            <v>0</v>
          </cell>
          <cell r="J5427">
            <v>0</v>
          </cell>
          <cell r="K5427">
            <v>0</v>
          </cell>
        </row>
        <row r="5428">
          <cell r="A5428" t="str">
            <v>TORRINHA-SP</v>
          </cell>
          <cell r="B5428">
            <v>0</v>
          </cell>
          <cell r="C5428">
            <v>0</v>
          </cell>
          <cell r="D5428">
            <v>0</v>
          </cell>
          <cell r="E5428">
            <v>0</v>
          </cell>
          <cell r="F5428">
            <v>0</v>
          </cell>
          <cell r="G5428">
            <v>0</v>
          </cell>
          <cell r="H5428">
            <v>0</v>
          </cell>
          <cell r="I5428">
            <v>0</v>
          </cell>
          <cell r="J5428">
            <v>0</v>
          </cell>
          <cell r="K5428">
            <v>0</v>
          </cell>
        </row>
        <row r="5429">
          <cell r="A5429" t="str">
            <v>TRABIJU-SP</v>
          </cell>
          <cell r="B5429">
            <v>0</v>
          </cell>
          <cell r="C5429">
            <v>0</v>
          </cell>
          <cell r="D5429">
            <v>0</v>
          </cell>
          <cell r="E5429">
            <v>0</v>
          </cell>
          <cell r="F5429">
            <v>0</v>
          </cell>
          <cell r="G5429">
            <v>0</v>
          </cell>
          <cell r="H5429">
            <v>0</v>
          </cell>
          <cell r="I5429">
            <v>0</v>
          </cell>
          <cell r="J5429">
            <v>0</v>
          </cell>
          <cell r="K5429">
            <v>0</v>
          </cell>
        </row>
        <row r="5430">
          <cell r="A5430" t="str">
            <v>TREMEMBE-SP</v>
          </cell>
          <cell r="B5430">
            <v>0</v>
          </cell>
          <cell r="C5430">
            <v>14535.69</v>
          </cell>
          <cell r="D5430">
            <v>76887.520000000004</v>
          </cell>
          <cell r="E5430">
            <v>8730.27</v>
          </cell>
          <cell r="F5430">
            <v>100153.48</v>
          </cell>
          <cell r="G5430">
            <v>0</v>
          </cell>
          <cell r="H5430">
            <v>0</v>
          </cell>
          <cell r="I5430">
            <v>0</v>
          </cell>
          <cell r="J5430">
            <v>0</v>
          </cell>
          <cell r="K5430">
            <v>0</v>
          </cell>
        </row>
        <row r="5431">
          <cell r="A5431" t="str">
            <v>TRES FRONTEIRAS-SP</v>
          </cell>
          <cell r="B5431">
            <v>0</v>
          </cell>
          <cell r="C5431">
            <v>0</v>
          </cell>
          <cell r="D5431">
            <v>0</v>
          </cell>
          <cell r="E5431">
            <v>0</v>
          </cell>
          <cell r="F5431">
            <v>0</v>
          </cell>
          <cell r="G5431">
            <v>0</v>
          </cell>
          <cell r="H5431">
            <v>0</v>
          </cell>
          <cell r="I5431">
            <v>0</v>
          </cell>
          <cell r="J5431">
            <v>0</v>
          </cell>
          <cell r="K5431">
            <v>0</v>
          </cell>
        </row>
        <row r="5432">
          <cell r="A5432" t="str">
            <v>TUIUTI-SP</v>
          </cell>
          <cell r="B5432">
            <v>0</v>
          </cell>
          <cell r="C5432">
            <v>0</v>
          </cell>
          <cell r="D5432">
            <v>0</v>
          </cell>
          <cell r="E5432">
            <v>0</v>
          </cell>
          <cell r="F5432">
            <v>0</v>
          </cell>
          <cell r="G5432">
            <v>0</v>
          </cell>
          <cell r="H5432">
            <v>0</v>
          </cell>
          <cell r="I5432">
            <v>0</v>
          </cell>
          <cell r="J5432">
            <v>0</v>
          </cell>
          <cell r="K5432">
            <v>0</v>
          </cell>
        </row>
        <row r="5433">
          <cell r="A5433" t="str">
            <v>TUPA-SP</v>
          </cell>
          <cell r="B5433">
            <v>0</v>
          </cell>
          <cell r="C5433">
            <v>0</v>
          </cell>
          <cell r="D5433">
            <v>0</v>
          </cell>
          <cell r="E5433">
            <v>0</v>
          </cell>
          <cell r="F5433">
            <v>0</v>
          </cell>
          <cell r="G5433">
            <v>0</v>
          </cell>
          <cell r="H5433">
            <v>0</v>
          </cell>
          <cell r="I5433">
            <v>0</v>
          </cell>
          <cell r="J5433">
            <v>0</v>
          </cell>
          <cell r="K5433">
            <v>0</v>
          </cell>
        </row>
        <row r="5434">
          <cell r="A5434" t="str">
            <v>TUPI PAULISTA-SP</v>
          </cell>
          <cell r="B5434">
            <v>0</v>
          </cell>
          <cell r="C5434">
            <v>0</v>
          </cell>
          <cell r="D5434">
            <v>0</v>
          </cell>
          <cell r="E5434">
            <v>0</v>
          </cell>
          <cell r="F5434">
            <v>0</v>
          </cell>
          <cell r="G5434">
            <v>0</v>
          </cell>
          <cell r="H5434">
            <v>0</v>
          </cell>
          <cell r="I5434">
            <v>0</v>
          </cell>
          <cell r="J5434">
            <v>0</v>
          </cell>
          <cell r="K5434">
            <v>0</v>
          </cell>
        </row>
        <row r="5435">
          <cell r="A5435" t="str">
            <v>TURIUBA-SP</v>
          </cell>
          <cell r="B5435">
            <v>0</v>
          </cell>
          <cell r="C5435">
            <v>0</v>
          </cell>
          <cell r="D5435">
            <v>0</v>
          </cell>
          <cell r="E5435">
            <v>0</v>
          </cell>
          <cell r="F5435">
            <v>0</v>
          </cell>
          <cell r="G5435">
            <v>0</v>
          </cell>
          <cell r="H5435">
            <v>0</v>
          </cell>
          <cell r="I5435">
            <v>0</v>
          </cell>
          <cell r="J5435">
            <v>0</v>
          </cell>
          <cell r="K5435">
            <v>0</v>
          </cell>
        </row>
        <row r="5436">
          <cell r="A5436" t="str">
            <v>TURMALINA-SP</v>
          </cell>
          <cell r="B5436">
            <v>0</v>
          </cell>
          <cell r="C5436">
            <v>0</v>
          </cell>
          <cell r="D5436">
            <v>0</v>
          </cell>
          <cell r="E5436">
            <v>0</v>
          </cell>
          <cell r="F5436">
            <v>0</v>
          </cell>
          <cell r="G5436">
            <v>0</v>
          </cell>
          <cell r="H5436">
            <v>0</v>
          </cell>
          <cell r="I5436">
            <v>0</v>
          </cell>
          <cell r="J5436">
            <v>0</v>
          </cell>
          <cell r="K5436">
            <v>0</v>
          </cell>
        </row>
        <row r="5437">
          <cell r="A5437" t="str">
            <v>UBARANA-SP</v>
          </cell>
          <cell r="B5437">
            <v>0</v>
          </cell>
          <cell r="C5437">
            <v>0</v>
          </cell>
          <cell r="D5437">
            <v>0</v>
          </cell>
          <cell r="E5437">
            <v>0</v>
          </cell>
          <cell r="F5437">
            <v>0</v>
          </cell>
          <cell r="G5437">
            <v>0</v>
          </cell>
          <cell r="H5437">
            <v>0</v>
          </cell>
          <cell r="I5437">
            <v>0</v>
          </cell>
          <cell r="J5437">
            <v>0</v>
          </cell>
          <cell r="K5437">
            <v>0</v>
          </cell>
        </row>
        <row r="5438">
          <cell r="A5438" t="str">
            <v>UBATUBA-SP</v>
          </cell>
          <cell r="B5438">
            <v>0</v>
          </cell>
          <cell r="C5438">
            <v>16411.27</v>
          </cell>
          <cell r="D5438">
            <v>86808.5</v>
          </cell>
          <cell r="E5438">
            <v>9856.76</v>
          </cell>
          <cell r="F5438">
            <v>113076.53</v>
          </cell>
          <cell r="G5438">
            <v>0</v>
          </cell>
          <cell r="H5438">
            <v>96350.31</v>
          </cell>
          <cell r="I5438">
            <v>0</v>
          </cell>
          <cell r="J5438">
            <v>0</v>
          </cell>
          <cell r="K5438">
            <v>96350.31</v>
          </cell>
        </row>
        <row r="5439">
          <cell r="A5439" t="str">
            <v>UBIRAJARA-SP</v>
          </cell>
          <cell r="B5439">
            <v>0</v>
          </cell>
          <cell r="C5439">
            <v>0</v>
          </cell>
          <cell r="D5439">
            <v>0</v>
          </cell>
          <cell r="E5439">
            <v>0</v>
          </cell>
          <cell r="F5439">
            <v>0</v>
          </cell>
          <cell r="G5439">
            <v>0</v>
          </cell>
          <cell r="H5439">
            <v>0</v>
          </cell>
          <cell r="I5439">
            <v>0</v>
          </cell>
          <cell r="J5439">
            <v>0</v>
          </cell>
          <cell r="K5439">
            <v>0</v>
          </cell>
        </row>
        <row r="5440">
          <cell r="A5440" t="str">
            <v>UCHOA-SP</v>
          </cell>
          <cell r="B5440">
            <v>0</v>
          </cell>
          <cell r="C5440">
            <v>0</v>
          </cell>
          <cell r="D5440">
            <v>0</v>
          </cell>
          <cell r="E5440">
            <v>0</v>
          </cell>
          <cell r="F5440">
            <v>0</v>
          </cell>
          <cell r="G5440">
            <v>0</v>
          </cell>
          <cell r="H5440">
            <v>0</v>
          </cell>
          <cell r="I5440">
            <v>0</v>
          </cell>
          <cell r="J5440">
            <v>0</v>
          </cell>
          <cell r="K5440">
            <v>0</v>
          </cell>
        </row>
        <row r="5441">
          <cell r="A5441" t="str">
            <v>UNIAO PAULISTA-SP</v>
          </cell>
          <cell r="B5441">
            <v>0</v>
          </cell>
          <cell r="C5441">
            <v>0</v>
          </cell>
          <cell r="D5441">
            <v>0</v>
          </cell>
          <cell r="E5441">
            <v>0</v>
          </cell>
          <cell r="F5441">
            <v>0</v>
          </cell>
          <cell r="G5441">
            <v>0</v>
          </cell>
          <cell r="H5441">
            <v>0</v>
          </cell>
          <cell r="I5441">
            <v>0</v>
          </cell>
          <cell r="J5441">
            <v>0</v>
          </cell>
          <cell r="K5441">
            <v>0</v>
          </cell>
        </row>
        <row r="5442">
          <cell r="A5442" t="str">
            <v>URANIA-SP</v>
          </cell>
          <cell r="B5442">
            <v>0</v>
          </cell>
          <cell r="C5442">
            <v>0</v>
          </cell>
          <cell r="D5442">
            <v>0</v>
          </cell>
          <cell r="E5442">
            <v>0</v>
          </cell>
          <cell r="F5442">
            <v>0</v>
          </cell>
          <cell r="G5442">
            <v>0</v>
          </cell>
          <cell r="H5442">
            <v>0</v>
          </cell>
          <cell r="I5442">
            <v>0</v>
          </cell>
          <cell r="J5442">
            <v>0</v>
          </cell>
          <cell r="K5442">
            <v>0</v>
          </cell>
        </row>
        <row r="5443">
          <cell r="A5443" t="str">
            <v>URUPES-SP</v>
          </cell>
          <cell r="B5443">
            <v>0</v>
          </cell>
          <cell r="C5443">
            <v>0</v>
          </cell>
          <cell r="D5443">
            <v>0</v>
          </cell>
          <cell r="E5443">
            <v>0</v>
          </cell>
          <cell r="F5443">
            <v>0</v>
          </cell>
          <cell r="G5443">
            <v>0</v>
          </cell>
          <cell r="H5443">
            <v>0</v>
          </cell>
          <cell r="I5443">
            <v>0</v>
          </cell>
          <cell r="J5443">
            <v>0</v>
          </cell>
          <cell r="K5443">
            <v>0</v>
          </cell>
        </row>
        <row r="5444">
          <cell r="A5444" t="str">
            <v>URU-SP</v>
          </cell>
          <cell r="B5444">
            <v>0</v>
          </cell>
          <cell r="C5444">
            <v>0</v>
          </cell>
          <cell r="D5444">
            <v>0</v>
          </cell>
          <cell r="E5444">
            <v>0</v>
          </cell>
          <cell r="F5444">
            <v>0</v>
          </cell>
          <cell r="G5444">
            <v>0</v>
          </cell>
          <cell r="H5444">
            <v>0</v>
          </cell>
          <cell r="I5444">
            <v>0</v>
          </cell>
          <cell r="J5444">
            <v>0</v>
          </cell>
          <cell r="K5444">
            <v>0</v>
          </cell>
        </row>
        <row r="5445">
          <cell r="A5445" t="str">
            <v>VALENTIM GENTIL-SP</v>
          </cell>
          <cell r="B5445">
            <v>0</v>
          </cell>
          <cell r="C5445">
            <v>0</v>
          </cell>
          <cell r="D5445">
            <v>0</v>
          </cell>
          <cell r="E5445">
            <v>0</v>
          </cell>
          <cell r="F5445">
            <v>0</v>
          </cell>
          <cell r="G5445">
            <v>0</v>
          </cell>
          <cell r="H5445">
            <v>0</v>
          </cell>
          <cell r="I5445">
            <v>0</v>
          </cell>
          <cell r="J5445">
            <v>0</v>
          </cell>
          <cell r="K5445">
            <v>0</v>
          </cell>
        </row>
        <row r="5446">
          <cell r="A5446" t="str">
            <v>VALINHOS-SP</v>
          </cell>
          <cell r="B5446">
            <v>0</v>
          </cell>
          <cell r="C5446">
            <v>0</v>
          </cell>
          <cell r="D5446">
            <v>0</v>
          </cell>
          <cell r="E5446">
            <v>0</v>
          </cell>
          <cell r="F5446">
            <v>0</v>
          </cell>
          <cell r="G5446">
            <v>0</v>
          </cell>
          <cell r="H5446">
            <v>0</v>
          </cell>
          <cell r="I5446">
            <v>0</v>
          </cell>
          <cell r="J5446">
            <v>0</v>
          </cell>
          <cell r="K5446">
            <v>0</v>
          </cell>
        </row>
        <row r="5447">
          <cell r="A5447" t="str">
            <v>VALPARAISO-SP</v>
          </cell>
          <cell r="B5447">
            <v>0</v>
          </cell>
          <cell r="C5447">
            <v>0</v>
          </cell>
          <cell r="D5447">
            <v>0</v>
          </cell>
          <cell r="E5447">
            <v>0</v>
          </cell>
          <cell r="F5447">
            <v>0</v>
          </cell>
          <cell r="G5447">
            <v>0</v>
          </cell>
          <cell r="H5447">
            <v>0</v>
          </cell>
          <cell r="I5447">
            <v>0</v>
          </cell>
          <cell r="J5447">
            <v>0</v>
          </cell>
          <cell r="K5447">
            <v>0</v>
          </cell>
        </row>
        <row r="5448">
          <cell r="A5448" t="str">
            <v>VARGEM GRANDE DO SUL-SP</v>
          </cell>
          <cell r="B5448">
            <v>0</v>
          </cell>
          <cell r="C5448">
            <v>0</v>
          </cell>
          <cell r="D5448">
            <v>0</v>
          </cell>
          <cell r="E5448">
            <v>0</v>
          </cell>
          <cell r="F5448">
            <v>0</v>
          </cell>
          <cell r="G5448">
            <v>0</v>
          </cell>
          <cell r="H5448">
            <v>0</v>
          </cell>
          <cell r="I5448">
            <v>0</v>
          </cell>
          <cell r="J5448">
            <v>0</v>
          </cell>
          <cell r="K5448">
            <v>0</v>
          </cell>
        </row>
        <row r="5449">
          <cell r="A5449" t="str">
            <v>VARGEM GRANDE PAULISTA-SP</v>
          </cell>
          <cell r="B5449">
            <v>0</v>
          </cell>
          <cell r="C5449">
            <v>14535.69</v>
          </cell>
          <cell r="D5449">
            <v>76887.520000000004</v>
          </cell>
          <cell r="E5449">
            <v>8730.27</v>
          </cell>
          <cell r="F5449">
            <v>100153.48</v>
          </cell>
          <cell r="G5449">
            <v>0</v>
          </cell>
          <cell r="H5449">
            <v>0</v>
          </cell>
          <cell r="I5449">
            <v>0</v>
          </cell>
          <cell r="J5449">
            <v>0</v>
          </cell>
          <cell r="K5449">
            <v>0</v>
          </cell>
        </row>
        <row r="5450">
          <cell r="A5450" t="str">
            <v>VARGEM-SP</v>
          </cell>
          <cell r="B5450">
            <v>0</v>
          </cell>
          <cell r="C5450">
            <v>0</v>
          </cell>
          <cell r="D5450">
            <v>0</v>
          </cell>
          <cell r="E5450">
            <v>0</v>
          </cell>
          <cell r="F5450">
            <v>0</v>
          </cell>
          <cell r="G5450">
            <v>0</v>
          </cell>
          <cell r="H5450">
            <v>0</v>
          </cell>
          <cell r="I5450">
            <v>0</v>
          </cell>
          <cell r="J5450">
            <v>0</v>
          </cell>
          <cell r="K5450">
            <v>0</v>
          </cell>
        </row>
        <row r="5451">
          <cell r="A5451" t="str">
            <v>VARZEA PAULISTA-SP</v>
          </cell>
          <cell r="B5451">
            <v>0</v>
          </cell>
          <cell r="C5451">
            <v>0</v>
          </cell>
          <cell r="D5451">
            <v>0</v>
          </cell>
          <cell r="E5451">
            <v>0</v>
          </cell>
          <cell r="F5451">
            <v>0</v>
          </cell>
          <cell r="G5451">
            <v>0</v>
          </cell>
          <cell r="H5451">
            <v>0</v>
          </cell>
          <cell r="I5451">
            <v>0</v>
          </cell>
          <cell r="J5451">
            <v>0</v>
          </cell>
          <cell r="K5451">
            <v>0</v>
          </cell>
        </row>
        <row r="5452">
          <cell r="A5452" t="str">
            <v>VERA CRUZ-SP</v>
          </cell>
          <cell r="B5452">
            <v>0</v>
          </cell>
          <cell r="C5452">
            <v>0</v>
          </cell>
          <cell r="D5452">
            <v>0</v>
          </cell>
          <cell r="E5452">
            <v>0</v>
          </cell>
          <cell r="F5452">
            <v>0</v>
          </cell>
          <cell r="G5452">
            <v>0</v>
          </cell>
          <cell r="H5452">
            <v>0</v>
          </cell>
          <cell r="I5452">
            <v>0</v>
          </cell>
          <cell r="J5452">
            <v>0</v>
          </cell>
          <cell r="K5452">
            <v>0</v>
          </cell>
        </row>
        <row r="5453">
          <cell r="A5453" t="str">
            <v>VINHEDO-SP</v>
          </cell>
          <cell r="B5453">
            <v>0</v>
          </cell>
          <cell r="C5453">
            <v>0</v>
          </cell>
          <cell r="D5453">
            <v>0</v>
          </cell>
          <cell r="E5453">
            <v>0</v>
          </cell>
          <cell r="F5453">
            <v>0</v>
          </cell>
          <cell r="G5453">
            <v>0</v>
          </cell>
          <cell r="H5453">
            <v>0</v>
          </cell>
          <cell r="I5453">
            <v>0</v>
          </cell>
          <cell r="J5453">
            <v>0</v>
          </cell>
          <cell r="K5453">
            <v>0</v>
          </cell>
        </row>
        <row r="5454">
          <cell r="A5454" t="str">
            <v>VIRADOURO-SP</v>
          </cell>
          <cell r="B5454">
            <v>0</v>
          </cell>
          <cell r="C5454">
            <v>0</v>
          </cell>
          <cell r="D5454">
            <v>0</v>
          </cell>
          <cell r="E5454">
            <v>0</v>
          </cell>
          <cell r="F5454">
            <v>0</v>
          </cell>
          <cell r="G5454">
            <v>0</v>
          </cell>
          <cell r="H5454">
            <v>0</v>
          </cell>
          <cell r="I5454">
            <v>0</v>
          </cell>
          <cell r="J5454">
            <v>0</v>
          </cell>
          <cell r="K5454">
            <v>0</v>
          </cell>
        </row>
        <row r="5455">
          <cell r="A5455" t="str">
            <v>VISTA ALEGRE DO ALTO-SP</v>
          </cell>
          <cell r="B5455">
            <v>0</v>
          </cell>
          <cell r="C5455">
            <v>0</v>
          </cell>
          <cell r="D5455">
            <v>0</v>
          </cell>
          <cell r="E5455">
            <v>0</v>
          </cell>
          <cell r="F5455">
            <v>0</v>
          </cell>
          <cell r="G5455">
            <v>0</v>
          </cell>
          <cell r="H5455">
            <v>0</v>
          </cell>
          <cell r="I5455">
            <v>0</v>
          </cell>
          <cell r="J5455">
            <v>0</v>
          </cell>
          <cell r="K5455">
            <v>0</v>
          </cell>
        </row>
        <row r="5456">
          <cell r="A5456" t="str">
            <v>VITORIA BRASIL-SP</v>
          </cell>
          <cell r="B5456">
            <v>0</v>
          </cell>
          <cell r="C5456">
            <v>0</v>
          </cell>
          <cell r="D5456">
            <v>0</v>
          </cell>
          <cell r="E5456">
            <v>0</v>
          </cell>
          <cell r="F5456">
            <v>0</v>
          </cell>
          <cell r="G5456">
            <v>0</v>
          </cell>
          <cell r="H5456">
            <v>0</v>
          </cell>
          <cell r="I5456">
            <v>0</v>
          </cell>
          <cell r="J5456">
            <v>0</v>
          </cell>
          <cell r="K5456">
            <v>0</v>
          </cell>
        </row>
        <row r="5457">
          <cell r="A5457" t="str">
            <v>VOTORANTIM-SP</v>
          </cell>
          <cell r="B5457">
            <v>0</v>
          </cell>
          <cell r="C5457">
            <v>0</v>
          </cell>
          <cell r="D5457">
            <v>0</v>
          </cell>
          <cell r="E5457">
            <v>0</v>
          </cell>
          <cell r="F5457">
            <v>0</v>
          </cell>
          <cell r="G5457">
            <v>0</v>
          </cell>
          <cell r="H5457">
            <v>0</v>
          </cell>
          <cell r="I5457">
            <v>0</v>
          </cell>
          <cell r="J5457">
            <v>0</v>
          </cell>
          <cell r="K5457">
            <v>0</v>
          </cell>
        </row>
        <row r="5458">
          <cell r="A5458" t="str">
            <v>VOTUPORANGA-SP</v>
          </cell>
          <cell r="B5458">
            <v>0</v>
          </cell>
          <cell r="C5458">
            <v>0</v>
          </cell>
          <cell r="D5458">
            <v>0</v>
          </cell>
          <cell r="E5458">
            <v>0</v>
          </cell>
          <cell r="F5458">
            <v>0</v>
          </cell>
          <cell r="G5458">
            <v>0</v>
          </cell>
          <cell r="H5458">
            <v>0</v>
          </cell>
          <cell r="I5458">
            <v>0</v>
          </cell>
          <cell r="J5458">
            <v>0</v>
          </cell>
          <cell r="K5458">
            <v>0</v>
          </cell>
        </row>
        <row r="5459">
          <cell r="A5459" t="str">
            <v>ZACARIAS-SP</v>
          </cell>
          <cell r="B5459">
            <v>0</v>
          </cell>
          <cell r="C5459">
            <v>0</v>
          </cell>
          <cell r="D5459">
            <v>0</v>
          </cell>
          <cell r="E5459">
            <v>0</v>
          </cell>
          <cell r="F5459">
            <v>0</v>
          </cell>
          <cell r="G5459">
            <v>0</v>
          </cell>
          <cell r="H5459">
            <v>0</v>
          </cell>
          <cell r="I5459">
            <v>0</v>
          </cell>
          <cell r="J5459">
            <v>0</v>
          </cell>
          <cell r="K5459">
            <v>0</v>
          </cell>
        </row>
        <row r="5460">
          <cell r="A5460" t="str">
            <v>ABREULANDIA-TO</v>
          </cell>
          <cell r="B5460">
            <v>0</v>
          </cell>
          <cell r="C5460">
            <v>0</v>
          </cell>
          <cell r="D5460">
            <v>0</v>
          </cell>
          <cell r="E5460">
            <v>0</v>
          </cell>
          <cell r="F5460">
            <v>0</v>
          </cell>
          <cell r="G5460">
            <v>0</v>
          </cell>
          <cell r="H5460">
            <v>0</v>
          </cell>
          <cell r="I5460">
            <v>0</v>
          </cell>
          <cell r="J5460">
            <v>0</v>
          </cell>
          <cell r="K5460">
            <v>0</v>
          </cell>
        </row>
        <row r="5461">
          <cell r="A5461" t="str">
            <v>AGUIARNOPOLIS-TO</v>
          </cell>
          <cell r="B5461">
            <v>0</v>
          </cell>
          <cell r="C5461">
            <v>0</v>
          </cell>
          <cell r="D5461">
            <v>0</v>
          </cell>
          <cell r="E5461">
            <v>0</v>
          </cell>
          <cell r="F5461">
            <v>0</v>
          </cell>
          <cell r="G5461">
            <v>0</v>
          </cell>
          <cell r="H5461">
            <v>0</v>
          </cell>
          <cell r="I5461">
            <v>0</v>
          </cell>
          <cell r="J5461">
            <v>0</v>
          </cell>
          <cell r="K5461">
            <v>0</v>
          </cell>
        </row>
        <row r="5462">
          <cell r="A5462" t="str">
            <v>ALIANCA DO TOCANTINS-TO</v>
          </cell>
          <cell r="B5462">
            <v>0</v>
          </cell>
          <cell r="C5462">
            <v>0</v>
          </cell>
          <cell r="D5462">
            <v>0</v>
          </cell>
          <cell r="E5462">
            <v>0</v>
          </cell>
          <cell r="F5462">
            <v>0</v>
          </cell>
          <cell r="G5462">
            <v>0</v>
          </cell>
          <cell r="H5462">
            <v>0</v>
          </cell>
          <cell r="I5462">
            <v>0</v>
          </cell>
          <cell r="J5462">
            <v>0</v>
          </cell>
          <cell r="K5462">
            <v>0</v>
          </cell>
        </row>
        <row r="5463">
          <cell r="A5463" t="str">
            <v>ALMAS-TO</v>
          </cell>
          <cell r="B5463">
            <v>0</v>
          </cell>
          <cell r="C5463">
            <v>0</v>
          </cell>
          <cell r="D5463">
            <v>0</v>
          </cell>
          <cell r="E5463">
            <v>0</v>
          </cell>
          <cell r="F5463">
            <v>0</v>
          </cell>
          <cell r="G5463">
            <v>0</v>
          </cell>
          <cell r="H5463">
            <v>0</v>
          </cell>
          <cell r="I5463">
            <v>0</v>
          </cell>
          <cell r="J5463">
            <v>0</v>
          </cell>
          <cell r="K5463">
            <v>0</v>
          </cell>
        </row>
        <row r="5464">
          <cell r="A5464" t="str">
            <v>ALVORADA-TO</v>
          </cell>
          <cell r="B5464">
            <v>0</v>
          </cell>
          <cell r="C5464">
            <v>0</v>
          </cell>
          <cell r="D5464">
            <v>0</v>
          </cell>
          <cell r="E5464">
            <v>0</v>
          </cell>
          <cell r="F5464">
            <v>0</v>
          </cell>
          <cell r="G5464">
            <v>0</v>
          </cell>
          <cell r="H5464">
            <v>0</v>
          </cell>
          <cell r="I5464">
            <v>0</v>
          </cell>
          <cell r="J5464">
            <v>0</v>
          </cell>
          <cell r="K5464">
            <v>0</v>
          </cell>
        </row>
        <row r="5465">
          <cell r="A5465" t="str">
            <v>ANANAS-TO</v>
          </cell>
          <cell r="B5465">
            <v>0</v>
          </cell>
          <cell r="C5465">
            <v>0</v>
          </cell>
          <cell r="D5465">
            <v>0</v>
          </cell>
          <cell r="E5465">
            <v>0</v>
          </cell>
          <cell r="F5465">
            <v>0</v>
          </cell>
          <cell r="G5465">
            <v>0</v>
          </cell>
          <cell r="H5465">
            <v>0</v>
          </cell>
          <cell r="I5465">
            <v>0</v>
          </cell>
          <cell r="J5465">
            <v>0</v>
          </cell>
          <cell r="K5465">
            <v>0</v>
          </cell>
        </row>
        <row r="5466">
          <cell r="A5466" t="str">
            <v>ANGICO-TO</v>
          </cell>
          <cell r="B5466">
            <v>0</v>
          </cell>
          <cell r="C5466">
            <v>0</v>
          </cell>
          <cell r="D5466">
            <v>0</v>
          </cell>
          <cell r="E5466">
            <v>0</v>
          </cell>
          <cell r="F5466">
            <v>0</v>
          </cell>
          <cell r="G5466">
            <v>0</v>
          </cell>
          <cell r="H5466">
            <v>0</v>
          </cell>
          <cell r="I5466">
            <v>0</v>
          </cell>
          <cell r="J5466">
            <v>0</v>
          </cell>
          <cell r="K5466">
            <v>0</v>
          </cell>
        </row>
        <row r="5467">
          <cell r="A5467" t="str">
            <v>APARECIDA DO RIO NEGRO-TO</v>
          </cell>
          <cell r="B5467">
            <v>0</v>
          </cell>
          <cell r="C5467">
            <v>0</v>
          </cell>
          <cell r="D5467">
            <v>0</v>
          </cell>
          <cell r="E5467">
            <v>0</v>
          </cell>
          <cell r="F5467">
            <v>0</v>
          </cell>
          <cell r="G5467">
            <v>0</v>
          </cell>
          <cell r="H5467">
            <v>0</v>
          </cell>
          <cell r="I5467">
            <v>0</v>
          </cell>
          <cell r="J5467">
            <v>0</v>
          </cell>
          <cell r="K5467">
            <v>0</v>
          </cell>
        </row>
        <row r="5468">
          <cell r="A5468" t="str">
            <v>ARAGOMINAS-TO</v>
          </cell>
          <cell r="B5468">
            <v>0</v>
          </cell>
          <cell r="C5468">
            <v>0</v>
          </cell>
          <cell r="D5468">
            <v>0</v>
          </cell>
          <cell r="E5468">
            <v>0</v>
          </cell>
          <cell r="F5468">
            <v>0</v>
          </cell>
          <cell r="G5468">
            <v>0</v>
          </cell>
          <cell r="H5468">
            <v>0</v>
          </cell>
          <cell r="I5468">
            <v>0</v>
          </cell>
          <cell r="J5468">
            <v>0</v>
          </cell>
          <cell r="K5468">
            <v>0</v>
          </cell>
        </row>
        <row r="5469">
          <cell r="A5469" t="str">
            <v>ARAGUACEMA-TO</v>
          </cell>
          <cell r="B5469">
            <v>0</v>
          </cell>
          <cell r="C5469">
            <v>0</v>
          </cell>
          <cell r="D5469">
            <v>0</v>
          </cell>
          <cell r="E5469">
            <v>0</v>
          </cell>
          <cell r="F5469">
            <v>0</v>
          </cell>
          <cell r="G5469">
            <v>0</v>
          </cell>
          <cell r="H5469">
            <v>0</v>
          </cell>
          <cell r="I5469">
            <v>0</v>
          </cell>
          <cell r="J5469">
            <v>0</v>
          </cell>
          <cell r="K5469">
            <v>0</v>
          </cell>
        </row>
        <row r="5470">
          <cell r="A5470" t="str">
            <v>ARAGUACU-TO</v>
          </cell>
          <cell r="B5470">
            <v>0</v>
          </cell>
          <cell r="C5470">
            <v>0</v>
          </cell>
          <cell r="D5470">
            <v>0</v>
          </cell>
          <cell r="E5470">
            <v>0</v>
          </cell>
          <cell r="F5470">
            <v>0</v>
          </cell>
          <cell r="G5470">
            <v>0</v>
          </cell>
          <cell r="H5470">
            <v>0</v>
          </cell>
          <cell r="I5470">
            <v>0</v>
          </cell>
          <cell r="J5470">
            <v>0</v>
          </cell>
          <cell r="K5470">
            <v>0</v>
          </cell>
        </row>
        <row r="5471">
          <cell r="A5471" t="str">
            <v>ARAGUAINA-TO</v>
          </cell>
          <cell r="B5471">
            <v>0</v>
          </cell>
          <cell r="C5471">
            <v>0</v>
          </cell>
          <cell r="D5471">
            <v>0</v>
          </cell>
          <cell r="E5471">
            <v>0</v>
          </cell>
          <cell r="F5471">
            <v>0</v>
          </cell>
          <cell r="G5471">
            <v>0</v>
          </cell>
          <cell r="H5471">
            <v>0</v>
          </cell>
          <cell r="I5471">
            <v>0</v>
          </cell>
          <cell r="J5471">
            <v>0</v>
          </cell>
          <cell r="K5471">
            <v>0</v>
          </cell>
        </row>
        <row r="5472">
          <cell r="A5472" t="str">
            <v>ARAGUANA-TO</v>
          </cell>
          <cell r="B5472">
            <v>0</v>
          </cell>
          <cell r="C5472">
            <v>0</v>
          </cell>
          <cell r="D5472">
            <v>0</v>
          </cell>
          <cell r="E5472">
            <v>0</v>
          </cell>
          <cell r="F5472">
            <v>0</v>
          </cell>
          <cell r="G5472">
            <v>0</v>
          </cell>
          <cell r="H5472">
            <v>0</v>
          </cell>
          <cell r="I5472">
            <v>0</v>
          </cell>
          <cell r="J5472">
            <v>0</v>
          </cell>
          <cell r="K5472">
            <v>0</v>
          </cell>
        </row>
        <row r="5473">
          <cell r="A5473" t="str">
            <v>ARAGUATINS-TO</v>
          </cell>
          <cell r="B5473">
            <v>0</v>
          </cell>
          <cell r="C5473">
            <v>0</v>
          </cell>
          <cell r="D5473">
            <v>0</v>
          </cell>
          <cell r="E5473">
            <v>0</v>
          </cell>
          <cell r="F5473">
            <v>0</v>
          </cell>
          <cell r="G5473">
            <v>0</v>
          </cell>
          <cell r="H5473">
            <v>0</v>
          </cell>
          <cell r="I5473">
            <v>0</v>
          </cell>
          <cell r="J5473">
            <v>0</v>
          </cell>
          <cell r="K5473">
            <v>0</v>
          </cell>
        </row>
        <row r="5474">
          <cell r="A5474" t="str">
            <v>ARAPOEMA-TO</v>
          </cell>
          <cell r="B5474">
            <v>0</v>
          </cell>
          <cell r="C5474">
            <v>0</v>
          </cell>
          <cell r="D5474">
            <v>0</v>
          </cell>
          <cell r="E5474">
            <v>0</v>
          </cell>
          <cell r="F5474">
            <v>0</v>
          </cell>
          <cell r="G5474">
            <v>0</v>
          </cell>
          <cell r="H5474">
            <v>0</v>
          </cell>
          <cell r="I5474">
            <v>0</v>
          </cell>
          <cell r="J5474">
            <v>0</v>
          </cell>
          <cell r="K5474">
            <v>0</v>
          </cell>
        </row>
        <row r="5475">
          <cell r="A5475" t="str">
            <v>ARRAIAS-TO</v>
          </cell>
          <cell r="B5475">
            <v>0</v>
          </cell>
          <cell r="C5475">
            <v>0</v>
          </cell>
          <cell r="D5475">
            <v>0</v>
          </cell>
          <cell r="E5475">
            <v>0</v>
          </cell>
          <cell r="F5475">
            <v>0</v>
          </cell>
          <cell r="G5475">
            <v>0</v>
          </cell>
          <cell r="H5475">
            <v>0</v>
          </cell>
          <cell r="I5475">
            <v>0</v>
          </cell>
          <cell r="J5475">
            <v>0</v>
          </cell>
          <cell r="K5475">
            <v>0</v>
          </cell>
        </row>
        <row r="5476">
          <cell r="A5476" t="str">
            <v>AUGUSTINOPOLIS-TO</v>
          </cell>
          <cell r="B5476">
            <v>0</v>
          </cell>
          <cell r="C5476">
            <v>0</v>
          </cell>
          <cell r="D5476">
            <v>0</v>
          </cell>
          <cell r="E5476">
            <v>0</v>
          </cell>
          <cell r="F5476">
            <v>0</v>
          </cell>
          <cell r="G5476">
            <v>0</v>
          </cell>
          <cell r="H5476">
            <v>0</v>
          </cell>
          <cell r="I5476">
            <v>0</v>
          </cell>
          <cell r="J5476">
            <v>0</v>
          </cell>
          <cell r="K5476">
            <v>0</v>
          </cell>
        </row>
        <row r="5477">
          <cell r="A5477" t="str">
            <v>AURORA DO TOCANTINS-TO</v>
          </cell>
          <cell r="B5477">
            <v>0</v>
          </cell>
          <cell r="C5477">
            <v>0</v>
          </cell>
          <cell r="D5477">
            <v>0</v>
          </cell>
          <cell r="E5477">
            <v>0</v>
          </cell>
          <cell r="F5477">
            <v>0</v>
          </cell>
          <cell r="G5477">
            <v>0</v>
          </cell>
          <cell r="H5477">
            <v>0</v>
          </cell>
          <cell r="I5477">
            <v>0</v>
          </cell>
          <cell r="J5477">
            <v>0</v>
          </cell>
          <cell r="K5477">
            <v>0</v>
          </cell>
        </row>
        <row r="5478">
          <cell r="A5478" t="str">
            <v>AXIXA DO TOCANTINS-TO</v>
          </cell>
          <cell r="B5478">
            <v>0</v>
          </cell>
          <cell r="C5478">
            <v>0</v>
          </cell>
          <cell r="D5478">
            <v>0</v>
          </cell>
          <cell r="E5478">
            <v>0</v>
          </cell>
          <cell r="F5478">
            <v>0</v>
          </cell>
          <cell r="G5478">
            <v>0</v>
          </cell>
          <cell r="H5478">
            <v>0</v>
          </cell>
          <cell r="I5478">
            <v>0</v>
          </cell>
          <cell r="J5478">
            <v>0</v>
          </cell>
          <cell r="K5478">
            <v>0</v>
          </cell>
        </row>
        <row r="5479">
          <cell r="A5479" t="str">
            <v>BABACULANDIA-TO</v>
          </cell>
          <cell r="B5479">
            <v>0</v>
          </cell>
          <cell r="C5479">
            <v>0</v>
          </cell>
          <cell r="D5479">
            <v>0</v>
          </cell>
          <cell r="E5479">
            <v>0</v>
          </cell>
          <cell r="F5479">
            <v>0</v>
          </cell>
          <cell r="G5479">
            <v>0</v>
          </cell>
          <cell r="H5479">
            <v>0</v>
          </cell>
          <cell r="I5479">
            <v>0</v>
          </cell>
          <cell r="J5479">
            <v>0</v>
          </cell>
          <cell r="K5479">
            <v>0</v>
          </cell>
        </row>
        <row r="5480">
          <cell r="A5480" t="str">
            <v>BANDEIRANTES DO TOCANTINS-TO</v>
          </cell>
          <cell r="B5480">
            <v>0</v>
          </cell>
          <cell r="C5480">
            <v>0</v>
          </cell>
          <cell r="D5480">
            <v>0</v>
          </cell>
          <cell r="E5480">
            <v>0</v>
          </cell>
          <cell r="F5480">
            <v>0</v>
          </cell>
          <cell r="G5480">
            <v>0</v>
          </cell>
          <cell r="H5480">
            <v>0</v>
          </cell>
          <cell r="I5480">
            <v>0</v>
          </cell>
          <cell r="J5480">
            <v>0</v>
          </cell>
          <cell r="K5480">
            <v>0</v>
          </cell>
        </row>
        <row r="5481">
          <cell r="A5481" t="str">
            <v>BARRA DO OURO-TO</v>
          </cell>
          <cell r="B5481">
            <v>0</v>
          </cell>
          <cell r="C5481">
            <v>0</v>
          </cell>
          <cell r="D5481">
            <v>0</v>
          </cell>
          <cell r="E5481">
            <v>0</v>
          </cell>
          <cell r="F5481">
            <v>0</v>
          </cell>
          <cell r="G5481">
            <v>0</v>
          </cell>
          <cell r="H5481">
            <v>0</v>
          </cell>
          <cell r="I5481">
            <v>0</v>
          </cell>
          <cell r="J5481">
            <v>0</v>
          </cell>
          <cell r="K5481">
            <v>0</v>
          </cell>
        </row>
        <row r="5482">
          <cell r="A5482" t="str">
            <v>BARROLANDIA-TO</v>
          </cell>
          <cell r="B5482">
            <v>0</v>
          </cell>
          <cell r="C5482">
            <v>0</v>
          </cell>
          <cell r="D5482">
            <v>0</v>
          </cell>
          <cell r="E5482">
            <v>0</v>
          </cell>
          <cell r="F5482">
            <v>0</v>
          </cell>
          <cell r="G5482">
            <v>0</v>
          </cell>
          <cell r="H5482">
            <v>0</v>
          </cell>
          <cell r="I5482">
            <v>0</v>
          </cell>
          <cell r="J5482">
            <v>0</v>
          </cell>
          <cell r="K5482">
            <v>0</v>
          </cell>
        </row>
        <row r="5483">
          <cell r="A5483" t="str">
            <v>BERNARDO SAYAO-TO</v>
          </cell>
          <cell r="B5483">
            <v>0</v>
          </cell>
          <cell r="C5483">
            <v>0</v>
          </cell>
          <cell r="D5483">
            <v>0</v>
          </cell>
          <cell r="E5483">
            <v>0</v>
          </cell>
          <cell r="F5483">
            <v>0</v>
          </cell>
          <cell r="G5483">
            <v>0</v>
          </cell>
          <cell r="H5483">
            <v>0</v>
          </cell>
          <cell r="I5483">
            <v>0</v>
          </cell>
          <cell r="J5483">
            <v>0</v>
          </cell>
          <cell r="K5483">
            <v>0</v>
          </cell>
        </row>
        <row r="5484">
          <cell r="A5484" t="str">
            <v>BOM JESUS DO TOCANTINS-TO</v>
          </cell>
          <cell r="B5484">
            <v>0</v>
          </cell>
          <cell r="C5484">
            <v>0</v>
          </cell>
          <cell r="D5484">
            <v>0</v>
          </cell>
          <cell r="E5484">
            <v>0</v>
          </cell>
          <cell r="F5484">
            <v>0</v>
          </cell>
          <cell r="G5484">
            <v>0</v>
          </cell>
          <cell r="H5484">
            <v>0</v>
          </cell>
          <cell r="I5484">
            <v>0</v>
          </cell>
          <cell r="J5484">
            <v>0</v>
          </cell>
          <cell r="K5484">
            <v>0</v>
          </cell>
        </row>
        <row r="5485">
          <cell r="A5485" t="str">
            <v>BRASILANDIA DO TOCANTINS-TO</v>
          </cell>
          <cell r="B5485">
            <v>0</v>
          </cell>
          <cell r="C5485">
            <v>0</v>
          </cell>
          <cell r="D5485">
            <v>0</v>
          </cell>
          <cell r="E5485">
            <v>0</v>
          </cell>
          <cell r="F5485">
            <v>0</v>
          </cell>
          <cell r="G5485">
            <v>0</v>
          </cell>
          <cell r="H5485">
            <v>0</v>
          </cell>
          <cell r="I5485">
            <v>0</v>
          </cell>
          <cell r="J5485">
            <v>0</v>
          </cell>
          <cell r="K5485">
            <v>0</v>
          </cell>
        </row>
        <row r="5486">
          <cell r="A5486" t="str">
            <v>BREJINHO DE NAZARE-TO</v>
          </cell>
          <cell r="B5486">
            <v>0</v>
          </cell>
          <cell r="C5486">
            <v>0</v>
          </cell>
          <cell r="D5486">
            <v>0</v>
          </cell>
          <cell r="E5486">
            <v>0</v>
          </cell>
          <cell r="F5486">
            <v>0</v>
          </cell>
          <cell r="G5486">
            <v>0</v>
          </cell>
          <cell r="H5486">
            <v>0</v>
          </cell>
          <cell r="I5486">
            <v>0</v>
          </cell>
          <cell r="J5486">
            <v>0</v>
          </cell>
          <cell r="K5486">
            <v>0</v>
          </cell>
        </row>
        <row r="5487">
          <cell r="A5487" t="str">
            <v>BURITI DO TOCANTINS-TO</v>
          </cell>
          <cell r="B5487">
            <v>0</v>
          </cell>
          <cell r="C5487">
            <v>0</v>
          </cell>
          <cell r="D5487">
            <v>0</v>
          </cell>
          <cell r="E5487">
            <v>0</v>
          </cell>
          <cell r="F5487">
            <v>0</v>
          </cell>
          <cell r="G5487">
            <v>0</v>
          </cell>
          <cell r="H5487">
            <v>0</v>
          </cell>
          <cell r="I5487">
            <v>0</v>
          </cell>
          <cell r="J5487">
            <v>0</v>
          </cell>
          <cell r="K5487">
            <v>0</v>
          </cell>
        </row>
        <row r="5488">
          <cell r="A5488" t="str">
            <v>CACHOEIRINHA-TO</v>
          </cell>
          <cell r="B5488">
            <v>0</v>
          </cell>
          <cell r="C5488">
            <v>0</v>
          </cell>
          <cell r="D5488">
            <v>0</v>
          </cell>
          <cell r="E5488">
            <v>0</v>
          </cell>
          <cell r="F5488">
            <v>0</v>
          </cell>
          <cell r="G5488">
            <v>0</v>
          </cell>
          <cell r="H5488">
            <v>0</v>
          </cell>
          <cell r="I5488">
            <v>0</v>
          </cell>
          <cell r="J5488">
            <v>0</v>
          </cell>
          <cell r="K5488">
            <v>0</v>
          </cell>
        </row>
        <row r="5489">
          <cell r="A5489" t="str">
            <v>CAMPOS LINDOS-TO</v>
          </cell>
          <cell r="B5489">
            <v>0</v>
          </cell>
          <cell r="C5489">
            <v>0</v>
          </cell>
          <cell r="D5489">
            <v>0</v>
          </cell>
          <cell r="E5489">
            <v>0</v>
          </cell>
          <cell r="F5489">
            <v>0</v>
          </cell>
          <cell r="G5489">
            <v>0</v>
          </cell>
          <cell r="H5489">
            <v>0</v>
          </cell>
          <cell r="I5489">
            <v>0</v>
          </cell>
          <cell r="J5489">
            <v>0</v>
          </cell>
          <cell r="K5489">
            <v>0</v>
          </cell>
        </row>
        <row r="5490">
          <cell r="A5490" t="str">
            <v>CARIRI DO TOCANTINS-TO</v>
          </cell>
          <cell r="B5490">
            <v>0</v>
          </cell>
          <cell r="C5490">
            <v>0</v>
          </cell>
          <cell r="D5490">
            <v>0</v>
          </cell>
          <cell r="E5490">
            <v>0</v>
          </cell>
          <cell r="F5490">
            <v>0</v>
          </cell>
          <cell r="G5490">
            <v>0</v>
          </cell>
          <cell r="H5490">
            <v>0</v>
          </cell>
          <cell r="I5490">
            <v>0</v>
          </cell>
          <cell r="J5490">
            <v>0</v>
          </cell>
          <cell r="K5490">
            <v>0</v>
          </cell>
        </row>
        <row r="5491">
          <cell r="A5491" t="str">
            <v>CARMOLANDIA-TO</v>
          </cell>
          <cell r="B5491">
            <v>0</v>
          </cell>
          <cell r="C5491">
            <v>0</v>
          </cell>
          <cell r="D5491">
            <v>0</v>
          </cell>
          <cell r="E5491">
            <v>0</v>
          </cell>
          <cell r="F5491">
            <v>0</v>
          </cell>
          <cell r="G5491">
            <v>0</v>
          </cell>
          <cell r="H5491">
            <v>0</v>
          </cell>
          <cell r="I5491">
            <v>0</v>
          </cell>
          <cell r="J5491">
            <v>0</v>
          </cell>
          <cell r="K5491">
            <v>0</v>
          </cell>
        </row>
        <row r="5492">
          <cell r="A5492" t="str">
            <v>CARRASCO BONITO-TO</v>
          </cell>
          <cell r="B5492">
            <v>0</v>
          </cell>
          <cell r="C5492">
            <v>0</v>
          </cell>
          <cell r="D5492">
            <v>0</v>
          </cell>
          <cell r="E5492">
            <v>0</v>
          </cell>
          <cell r="F5492">
            <v>0</v>
          </cell>
          <cell r="G5492">
            <v>0</v>
          </cell>
          <cell r="H5492">
            <v>0</v>
          </cell>
          <cell r="I5492">
            <v>0</v>
          </cell>
          <cell r="J5492">
            <v>0</v>
          </cell>
          <cell r="K5492">
            <v>0</v>
          </cell>
        </row>
        <row r="5493">
          <cell r="A5493" t="str">
            <v>CASEARA-TO</v>
          </cell>
          <cell r="B5493">
            <v>0</v>
          </cell>
          <cell r="C5493">
            <v>0</v>
          </cell>
          <cell r="D5493">
            <v>0</v>
          </cell>
          <cell r="E5493">
            <v>0</v>
          </cell>
          <cell r="F5493">
            <v>0</v>
          </cell>
          <cell r="G5493">
            <v>0</v>
          </cell>
          <cell r="H5493">
            <v>0</v>
          </cell>
          <cell r="I5493">
            <v>0</v>
          </cell>
          <cell r="J5493">
            <v>0</v>
          </cell>
          <cell r="K5493">
            <v>0</v>
          </cell>
        </row>
        <row r="5494">
          <cell r="A5494" t="str">
            <v>CENTENARIO-TO</v>
          </cell>
          <cell r="B5494">
            <v>0</v>
          </cell>
          <cell r="C5494">
            <v>0</v>
          </cell>
          <cell r="D5494">
            <v>0</v>
          </cell>
          <cell r="E5494">
            <v>0</v>
          </cell>
          <cell r="F5494">
            <v>0</v>
          </cell>
          <cell r="G5494">
            <v>0</v>
          </cell>
          <cell r="H5494">
            <v>0</v>
          </cell>
          <cell r="I5494">
            <v>0</v>
          </cell>
          <cell r="J5494">
            <v>0</v>
          </cell>
          <cell r="K5494">
            <v>0</v>
          </cell>
        </row>
        <row r="5495">
          <cell r="A5495" t="str">
            <v>CHAPADA DA NATIVIDADE-TO</v>
          </cell>
          <cell r="B5495">
            <v>0</v>
          </cell>
          <cell r="C5495">
            <v>0</v>
          </cell>
          <cell r="D5495">
            <v>0</v>
          </cell>
          <cell r="E5495">
            <v>0</v>
          </cell>
          <cell r="F5495">
            <v>0</v>
          </cell>
          <cell r="G5495">
            <v>0</v>
          </cell>
          <cell r="H5495">
            <v>0</v>
          </cell>
          <cell r="I5495">
            <v>0</v>
          </cell>
          <cell r="J5495">
            <v>0</v>
          </cell>
          <cell r="K5495">
            <v>0</v>
          </cell>
        </row>
        <row r="5496">
          <cell r="A5496" t="str">
            <v>CHAPADA DE AREIA-TO</v>
          </cell>
          <cell r="B5496">
            <v>0</v>
          </cell>
          <cell r="C5496">
            <v>0</v>
          </cell>
          <cell r="D5496">
            <v>0</v>
          </cell>
          <cell r="E5496">
            <v>0</v>
          </cell>
          <cell r="F5496">
            <v>0</v>
          </cell>
          <cell r="G5496">
            <v>0</v>
          </cell>
          <cell r="H5496">
            <v>0</v>
          </cell>
          <cell r="I5496">
            <v>0</v>
          </cell>
          <cell r="J5496">
            <v>0</v>
          </cell>
          <cell r="K5496">
            <v>0</v>
          </cell>
        </row>
        <row r="5497">
          <cell r="A5497" t="str">
            <v>COLINAS DO TOCANTINS-TO</v>
          </cell>
          <cell r="B5497">
            <v>0</v>
          </cell>
          <cell r="C5497">
            <v>0</v>
          </cell>
          <cell r="D5497">
            <v>0</v>
          </cell>
          <cell r="E5497">
            <v>0</v>
          </cell>
          <cell r="F5497">
            <v>0</v>
          </cell>
          <cell r="G5497">
            <v>0</v>
          </cell>
          <cell r="H5497">
            <v>0</v>
          </cell>
          <cell r="I5497">
            <v>0</v>
          </cell>
          <cell r="J5497">
            <v>0</v>
          </cell>
          <cell r="K5497">
            <v>0</v>
          </cell>
        </row>
        <row r="5498">
          <cell r="A5498" t="str">
            <v>COLMEIA-TO</v>
          </cell>
          <cell r="B5498">
            <v>0</v>
          </cell>
          <cell r="C5498">
            <v>0</v>
          </cell>
          <cell r="D5498">
            <v>0</v>
          </cell>
          <cell r="E5498">
            <v>0</v>
          </cell>
          <cell r="F5498">
            <v>0</v>
          </cell>
          <cell r="G5498">
            <v>0</v>
          </cell>
          <cell r="H5498">
            <v>0</v>
          </cell>
          <cell r="I5498">
            <v>0</v>
          </cell>
          <cell r="J5498">
            <v>0</v>
          </cell>
          <cell r="K5498">
            <v>0</v>
          </cell>
        </row>
        <row r="5499">
          <cell r="A5499" t="str">
            <v>COMBINADO-TO</v>
          </cell>
          <cell r="B5499">
            <v>0</v>
          </cell>
          <cell r="C5499">
            <v>0</v>
          </cell>
          <cell r="D5499">
            <v>0</v>
          </cell>
          <cell r="E5499">
            <v>0</v>
          </cell>
          <cell r="F5499">
            <v>0</v>
          </cell>
          <cell r="G5499">
            <v>0</v>
          </cell>
          <cell r="H5499">
            <v>0</v>
          </cell>
          <cell r="I5499">
            <v>0</v>
          </cell>
          <cell r="J5499">
            <v>0</v>
          </cell>
          <cell r="K5499">
            <v>0</v>
          </cell>
        </row>
        <row r="5500">
          <cell r="A5500" t="str">
            <v>CONCEICAO DO TOCANTINS-TO</v>
          </cell>
          <cell r="B5500">
            <v>0</v>
          </cell>
          <cell r="C5500">
            <v>0</v>
          </cell>
          <cell r="D5500">
            <v>0</v>
          </cell>
          <cell r="E5500">
            <v>0</v>
          </cell>
          <cell r="F5500">
            <v>0</v>
          </cell>
          <cell r="G5500">
            <v>0</v>
          </cell>
          <cell r="H5500">
            <v>0</v>
          </cell>
          <cell r="I5500">
            <v>0</v>
          </cell>
          <cell r="J5500">
            <v>0</v>
          </cell>
          <cell r="K5500">
            <v>0</v>
          </cell>
        </row>
        <row r="5501">
          <cell r="A5501" t="str">
            <v>COUTO DE MAGALHAES-TO</v>
          </cell>
          <cell r="B5501">
            <v>0</v>
          </cell>
          <cell r="C5501">
            <v>0</v>
          </cell>
          <cell r="D5501">
            <v>0</v>
          </cell>
          <cell r="E5501">
            <v>0</v>
          </cell>
          <cell r="F5501">
            <v>0</v>
          </cell>
          <cell r="G5501">
            <v>0</v>
          </cell>
          <cell r="H5501">
            <v>0</v>
          </cell>
          <cell r="I5501">
            <v>0</v>
          </cell>
          <cell r="J5501">
            <v>0</v>
          </cell>
          <cell r="K5501">
            <v>0</v>
          </cell>
        </row>
        <row r="5502">
          <cell r="A5502" t="str">
            <v>CRISTALANDIA-TO</v>
          </cell>
          <cell r="B5502">
            <v>0</v>
          </cell>
          <cell r="C5502">
            <v>0</v>
          </cell>
          <cell r="D5502">
            <v>0</v>
          </cell>
          <cell r="E5502">
            <v>0</v>
          </cell>
          <cell r="F5502">
            <v>0</v>
          </cell>
          <cell r="G5502">
            <v>0</v>
          </cell>
          <cell r="H5502">
            <v>0</v>
          </cell>
          <cell r="I5502">
            <v>0</v>
          </cell>
          <cell r="J5502">
            <v>0</v>
          </cell>
          <cell r="K5502">
            <v>0</v>
          </cell>
        </row>
        <row r="5503">
          <cell r="A5503" t="str">
            <v>CRIXAS DO TOCANTINS-TO</v>
          </cell>
          <cell r="B5503">
            <v>0</v>
          </cell>
          <cell r="C5503">
            <v>0</v>
          </cell>
          <cell r="D5503">
            <v>0</v>
          </cell>
          <cell r="E5503">
            <v>0</v>
          </cell>
          <cell r="F5503">
            <v>0</v>
          </cell>
          <cell r="G5503">
            <v>0</v>
          </cell>
          <cell r="H5503">
            <v>0</v>
          </cell>
          <cell r="I5503">
            <v>0</v>
          </cell>
          <cell r="J5503">
            <v>0</v>
          </cell>
          <cell r="K5503">
            <v>0</v>
          </cell>
        </row>
        <row r="5504">
          <cell r="A5504" t="str">
            <v>DARCINOPOLIS-TO</v>
          </cell>
          <cell r="B5504">
            <v>0</v>
          </cell>
          <cell r="C5504">
            <v>0</v>
          </cell>
          <cell r="D5504">
            <v>0</v>
          </cell>
          <cell r="E5504">
            <v>0</v>
          </cell>
          <cell r="F5504">
            <v>0</v>
          </cell>
          <cell r="G5504">
            <v>0</v>
          </cell>
          <cell r="H5504">
            <v>0</v>
          </cell>
          <cell r="I5504">
            <v>0</v>
          </cell>
          <cell r="J5504">
            <v>0</v>
          </cell>
          <cell r="K5504">
            <v>0</v>
          </cell>
        </row>
        <row r="5505">
          <cell r="A5505" t="str">
            <v>DIANOPOLIS-TO</v>
          </cell>
          <cell r="B5505">
            <v>0</v>
          </cell>
          <cell r="C5505">
            <v>0</v>
          </cell>
          <cell r="D5505">
            <v>0</v>
          </cell>
          <cell r="E5505">
            <v>0</v>
          </cell>
          <cell r="F5505">
            <v>0</v>
          </cell>
          <cell r="G5505">
            <v>0</v>
          </cell>
          <cell r="H5505">
            <v>0</v>
          </cell>
          <cell r="I5505">
            <v>0</v>
          </cell>
          <cell r="J5505">
            <v>0</v>
          </cell>
          <cell r="K5505">
            <v>0</v>
          </cell>
        </row>
        <row r="5506">
          <cell r="A5506" t="str">
            <v>DIVINOPOLIS DO TOCANTINS-TO</v>
          </cell>
          <cell r="B5506">
            <v>0</v>
          </cell>
          <cell r="C5506">
            <v>0</v>
          </cell>
          <cell r="D5506">
            <v>0</v>
          </cell>
          <cell r="E5506">
            <v>0</v>
          </cell>
          <cell r="F5506">
            <v>0</v>
          </cell>
          <cell r="G5506">
            <v>0</v>
          </cell>
          <cell r="H5506">
            <v>0</v>
          </cell>
          <cell r="I5506">
            <v>0</v>
          </cell>
          <cell r="J5506">
            <v>0</v>
          </cell>
          <cell r="K5506">
            <v>0</v>
          </cell>
        </row>
        <row r="5507">
          <cell r="A5507" t="str">
            <v>DOIS IRMAOS DO TOCANTINS-TO</v>
          </cell>
          <cell r="B5507">
            <v>0</v>
          </cell>
          <cell r="C5507">
            <v>0</v>
          </cell>
          <cell r="D5507">
            <v>0</v>
          </cell>
          <cell r="E5507">
            <v>0</v>
          </cell>
          <cell r="F5507">
            <v>0</v>
          </cell>
          <cell r="G5507">
            <v>0</v>
          </cell>
          <cell r="H5507">
            <v>0</v>
          </cell>
          <cell r="I5507">
            <v>0</v>
          </cell>
          <cell r="J5507">
            <v>0</v>
          </cell>
          <cell r="K5507">
            <v>0</v>
          </cell>
        </row>
        <row r="5508">
          <cell r="A5508" t="str">
            <v>DUERE-TO</v>
          </cell>
          <cell r="B5508">
            <v>0</v>
          </cell>
          <cell r="C5508">
            <v>0</v>
          </cell>
          <cell r="D5508">
            <v>0</v>
          </cell>
          <cell r="E5508">
            <v>0</v>
          </cell>
          <cell r="F5508">
            <v>0</v>
          </cell>
          <cell r="G5508">
            <v>0</v>
          </cell>
          <cell r="H5508">
            <v>0</v>
          </cell>
          <cell r="I5508">
            <v>0</v>
          </cell>
          <cell r="J5508">
            <v>0</v>
          </cell>
          <cell r="K5508">
            <v>0</v>
          </cell>
        </row>
        <row r="5509">
          <cell r="A5509" t="str">
            <v>ESPERANTINA-TO</v>
          </cell>
          <cell r="B5509">
            <v>0</v>
          </cell>
          <cell r="C5509">
            <v>0</v>
          </cell>
          <cell r="D5509">
            <v>0</v>
          </cell>
          <cell r="E5509">
            <v>0</v>
          </cell>
          <cell r="F5509">
            <v>0</v>
          </cell>
          <cell r="G5509">
            <v>0</v>
          </cell>
          <cell r="H5509">
            <v>0</v>
          </cell>
          <cell r="I5509">
            <v>0</v>
          </cell>
          <cell r="J5509">
            <v>0</v>
          </cell>
          <cell r="K5509">
            <v>0</v>
          </cell>
        </row>
        <row r="5510">
          <cell r="A5510" t="str">
            <v>FATIMA-TO</v>
          </cell>
          <cell r="B5510">
            <v>0</v>
          </cell>
          <cell r="C5510">
            <v>0</v>
          </cell>
          <cell r="D5510">
            <v>0</v>
          </cell>
          <cell r="E5510">
            <v>0</v>
          </cell>
          <cell r="F5510">
            <v>0</v>
          </cell>
          <cell r="G5510">
            <v>0</v>
          </cell>
          <cell r="H5510">
            <v>0</v>
          </cell>
          <cell r="I5510">
            <v>0</v>
          </cell>
          <cell r="J5510">
            <v>0</v>
          </cell>
          <cell r="K5510">
            <v>0</v>
          </cell>
        </row>
        <row r="5511">
          <cell r="A5511" t="str">
            <v>FIGUEIROPOLIS-TO</v>
          </cell>
          <cell r="B5511">
            <v>0</v>
          </cell>
          <cell r="C5511">
            <v>0</v>
          </cell>
          <cell r="D5511">
            <v>0</v>
          </cell>
          <cell r="E5511">
            <v>0</v>
          </cell>
          <cell r="F5511">
            <v>0</v>
          </cell>
          <cell r="G5511">
            <v>0</v>
          </cell>
          <cell r="H5511">
            <v>0</v>
          </cell>
          <cell r="I5511">
            <v>0</v>
          </cell>
          <cell r="J5511">
            <v>0</v>
          </cell>
          <cell r="K5511">
            <v>0</v>
          </cell>
        </row>
        <row r="5512">
          <cell r="A5512" t="str">
            <v>FILADELFIA-TO</v>
          </cell>
          <cell r="B5512">
            <v>0</v>
          </cell>
          <cell r="C5512">
            <v>0</v>
          </cell>
          <cell r="D5512">
            <v>0</v>
          </cell>
          <cell r="E5512">
            <v>0</v>
          </cell>
          <cell r="F5512">
            <v>0</v>
          </cell>
          <cell r="G5512">
            <v>0</v>
          </cell>
          <cell r="H5512">
            <v>0</v>
          </cell>
          <cell r="I5512">
            <v>0</v>
          </cell>
          <cell r="J5512">
            <v>0</v>
          </cell>
          <cell r="K5512">
            <v>0</v>
          </cell>
        </row>
        <row r="5513">
          <cell r="A5513" t="str">
            <v>FORMOSO DO ARAGUAIA-TO</v>
          </cell>
          <cell r="B5513">
            <v>0</v>
          </cell>
          <cell r="C5513">
            <v>0</v>
          </cell>
          <cell r="D5513">
            <v>0</v>
          </cell>
          <cell r="E5513">
            <v>0</v>
          </cell>
          <cell r="F5513">
            <v>0</v>
          </cell>
          <cell r="G5513">
            <v>0</v>
          </cell>
          <cell r="H5513">
            <v>0</v>
          </cell>
          <cell r="I5513">
            <v>0</v>
          </cell>
          <cell r="J5513">
            <v>0</v>
          </cell>
          <cell r="K5513">
            <v>0</v>
          </cell>
        </row>
        <row r="5514">
          <cell r="A5514" t="str">
            <v>FORTALEZA DO TABOCAO-TO</v>
          </cell>
          <cell r="B5514">
            <v>0</v>
          </cell>
          <cell r="C5514">
            <v>0</v>
          </cell>
          <cell r="D5514">
            <v>0</v>
          </cell>
          <cell r="E5514">
            <v>0</v>
          </cell>
          <cell r="F5514">
            <v>0</v>
          </cell>
          <cell r="G5514">
            <v>0</v>
          </cell>
          <cell r="H5514">
            <v>0</v>
          </cell>
          <cell r="I5514">
            <v>0</v>
          </cell>
          <cell r="J5514">
            <v>0</v>
          </cell>
          <cell r="K5514">
            <v>0</v>
          </cell>
        </row>
        <row r="5515">
          <cell r="A5515" t="str">
            <v>GOIANORTE-TO</v>
          </cell>
          <cell r="B5515">
            <v>0</v>
          </cell>
          <cell r="C5515">
            <v>0</v>
          </cell>
          <cell r="D5515">
            <v>0</v>
          </cell>
          <cell r="E5515">
            <v>0</v>
          </cell>
          <cell r="F5515">
            <v>0</v>
          </cell>
          <cell r="G5515">
            <v>0</v>
          </cell>
          <cell r="H5515">
            <v>0</v>
          </cell>
          <cell r="I5515">
            <v>0</v>
          </cell>
          <cell r="J5515">
            <v>0</v>
          </cell>
          <cell r="K5515">
            <v>0</v>
          </cell>
        </row>
        <row r="5516">
          <cell r="A5516" t="str">
            <v>GOIATINS-TO</v>
          </cell>
          <cell r="B5516">
            <v>0</v>
          </cell>
          <cell r="C5516">
            <v>0</v>
          </cell>
          <cell r="D5516">
            <v>0</v>
          </cell>
          <cell r="E5516">
            <v>0</v>
          </cell>
          <cell r="F5516">
            <v>0</v>
          </cell>
          <cell r="G5516">
            <v>0</v>
          </cell>
          <cell r="H5516">
            <v>0</v>
          </cell>
          <cell r="I5516">
            <v>0</v>
          </cell>
          <cell r="J5516">
            <v>0</v>
          </cell>
          <cell r="K5516">
            <v>0</v>
          </cell>
        </row>
        <row r="5517">
          <cell r="A5517" t="str">
            <v>GUARAI-TO</v>
          </cell>
          <cell r="B5517">
            <v>0</v>
          </cell>
          <cell r="C5517">
            <v>0</v>
          </cell>
          <cell r="D5517">
            <v>0</v>
          </cell>
          <cell r="E5517">
            <v>0</v>
          </cell>
          <cell r="F5517">
            <v>0</v>
          </cell>
          <cell r="G5517">
            <v>0</v>
          </cell>
          <cell r="H5517">
            <v>0</v>
          </cell>
          <cell r="I5517">
            <v>0</v>
          </cell>
          <cell r="J5517">
            <v>0</v>
          </cell>
          <cell r="K5517">
            <v>0</v>
          </cell>
        </row>
        <row r="5518">
          <cell r="A5518" t="str">
            <v>GURUPI-TO</v>
          </cell>
          <cell r="B5518">
            <v>0</v>
          </cell>
          <cell r="C5518">
            <v>0</v>
          </cell>
          <cell r="D5518">
            <v>0</v>
          </cell>
          <cell r="E5518">
            <v>0</v>
          </cell>
          <cell r="F5518">
            <v>0</v>
          </cell>
          <cell r="G5518">
            <v>0</v>
          </cell>
          <cell r="H5518">
            <v>0</v>
          </cell>
          <cell r="I5518">
            <v>0</v>
          </cell>
          <cell r="J5518">
            <v>0</v>
          </cell>
          <cell r="K5518">
            <v>0</v>
          </cell>
        </row>
        <row r="5519">
          <cell r="A5519" t="str">
            <v>IPUEIRAS-TO</v>
          </cell>
          <cell r="B5519">
            <v>0</v>
          </cell>
          <cell r="C5519">
            <v>0</v>
          </cell>
          <cell r="D5519">
            <v>0</v>
          </cell>
          <cell r="E5519">
            <v>0</v>
          </cell>
          <cell r="F5519">
            <v>0</v>
          </cell>
          <cell r="G5519">
            <v>0</v>
          </cell>
          <cell r="H5519">
            <v>0</v>
          </cell>
          <cell r="I5519">
            <v>0</v>
          </cell>
          <cell r="J5519">
            <v>0</v>
          </cell>
          <cell r="K5519">
            <v>0</v>
          </cell>
        </row>
        <row r="5520">
          <cell r="A5520" t="str">
            <v>ITACAJA-TO</v>
          </cell>
          <cell r="B5520">
            <v>0</v>
          </cell>
          <cell r="C5520">
            <v>0</v>
          </cell>
          <cell r="D5520">
            <v>0</v>
          </cell>
          <cell r="E5520">
            <v>0</v>
          </cell>
          <cell r="F5520">
            <v>0</v>
          </cell>
          <cell r="G5520">
            <v>0</v>
          </cell>
          <cell r="H5520">
            <v>0</v>
          </cell>
          <cell r="I5520">
            <v>0</v>
          </cell>
          <cell r="J5520">
            <v>0</v>
          </cell>
          <cell r="K5520">
            <v>0</v>
          </cell>
        </row>
        <row r="5521">
          <cell r="A5521" t="str">
            <v>ITAGUATINS-TO</v>
          </cell>
          <cell r="B5521">
            <v>0</v>
          </cell>
          <cell r="C5521">
            <v>0</v>
          </cell>
          <cell r="D5521">
            <v>0</v>
          </cell>
          <cell r="E5521">
            <v>0</v>
          </cell>
          <cell r="F5521">
            <v>0</v>
          </cell>
          <cell r="G5521">
            <v>0</v>
          </cell>
          <cell r="H5521">
            <v>0</v>
          </cell>
          <cell r="I5521">
            <v>0</v>
          </cell>
          <cell r="J5521">
            <v>0</v>
          </cell>
          <cell r="K5521">
            <v>0</v>
          </cell>
        </row>
        <row r="5522">
          <cell r="A5522" t="str">
            <v>ITAPIRATINS-TO</v>
          </cell>
          <cell r="B5522">
            <v>0</v>
          </cell>
          <cell r="C5522">
            <v>0</v>
          </cell>
          <cell r="D5522">
            <v>0</v>
          </cell>
          <cell r="E5522">
            <v>0</v>
          </cell>
          <cell r="F5522">
            <v>0</v>
          </cell>
          <cell r="G5522">
            <v>0</v>
          </cell>
          <cell r="H5522">
            <v>0</v>
          </cell>
          <cell r="I5522">
            <v>0</v>
          </cell>
          <cell r="J5522">
            <v>0</v>
          </cell>
          <cell r="K5522">
            <v>0</v>
          </cell>
        </row>
        <row r="5523">
          <cell r="A5523" t="str">
            <v>ITAPORA DO TOCANTINS-TO</v>
          </cell>
          <cell r="B5523">
            <v>0</v>
          </cell>
          <cell r="C5523">
            <v>0</v>
          </cell>
          <cell r="D5523">
            <v>0</v>
          </cell>
          <cell r="E5523">
            <v>0</v>
          </cell>
          <cell r="F5523">
            <v>0</v>
          </cell>
          <cell r="G5523">
            <v>0</v>
          </cell>
          <cell r="H5523">
            <v>0</v>
          </cell>
          <cell r="I5523">
            <v>0</v>
          </cell>
          <cell r="J5523">
            <v>0</v>
          </cell>
          <cell r="K5523">
            <v>0</v>
          </cell>
        </row>
        <row r="5524">
          <cell r="A5524" t="str">
            <v>JAU DO TOCANTINS-TO</v>
          </cell>
          <cell r="B5524">
            <v>0</v>
          </cell>
          <cell r="C5524">
            <v>0</v>
          </cell>
          <cell r="D5524">
            <v>0</v>
          </cell>
          <cell r="E5524">
            <v>0</v>
          </cell>
          <cell r="F5524">
            <v>0</v>
          </cell>
          <cell r="G5524">
            <v>0</v>
          </cell>
          <cell r="H5524">
            <v>0</v>
          </cell>
          <cell r="I5524">
            <v>0</v>
          </cell>
          <cell r="J5524">
            <v>0</v>
          </cell>
          <cell r="K5524">
            <v>0</v>
          </cell>
        </row>
        <row r="5525">
          <cell r="A5525" t="str">
            <v>JUARINA-TO</v>
          </cell>
          <cell r="B5525">
            <v>0</v>
          </cell>
          <cell r="C5525">
            <v>0</v>
          </cell>
          <cell r="D5525">
            <v>0</v>
          </cell>
          <cell r="E5525">
            <v>0</v>
          </cell>
          <cell r="F5525">
            <v>0</v>
          </cell>
          <cell r="G5525">
            <v>0</v>
          </cell>
          <cell r="H5525">
            <v>0</v>
          </cell>
          <cell r="I5525">
            <v>0</v>
          </cell>
          <cell r="J5525">
            <v>0</v>
          </cell>
          <cell r="K5525">
            <v>0</v>
          </cell>
        </row>
        <row r="5526">
          <cell r="A5526" t="str">
            <v>LAGOA DA CONFUSAO-TO</v>
          </cell>
          <cell r="B5526">
            <v>0</v>
          </cell>
          <cell r="C5526">
            <v>0</v>
          </cell>
          <cell r="D5526">
            <v>0</v>
          </cell>
          <cell r="E5526">
            <v>0</v>
          </cell>
          <cell r="F5526">
            <v>0</v>
          </cell>
          <cell r="G5526">
            <v>0</v>
          </cell>
          <cell r="H5526">
            <v>0</v>
          </cell>
          <cell r="I5526">
            <v>0</v>
          </cell>
          <cell r="J5526">
            <v>0</v>
          </cell>
          <cell r="K5526">
            <v>0</v>
          </cell>
        </row>
        <row r="5527">
          <cell r="A5527" t="str">
            <v>LAGOA DO TOCANTINS-TO</v>
          </cell>
          <cell r="B5527">
            <v>0</v>
          </cell>
          <cell r="C5527">
            <v>0</v>
          </cell>
          <cell r="D5527">
            <v>0</v>
          </cell>
          <cell r="E5527">
            <v>0</v>
          </cell>
          <cell r="F5527">
            <v>0</v>
          </cell>
          <cell r="G5527">
            <v>0</v>
          </cell>
          <cell r="H5527">
            <v>0</v>
          </cell>
          <cell r="I5527">
            <v>0</v>
          </cell>
          <cell r="J5527">
            <v>0</v>
          </cell>
          <cell r="K5527">
            <v>0</v>
          </cell>
        </row>
        <row r="5528">
          <cell r="A5528" t="str">
            <v>LAJEADO-TO</v>
          </cell>
          <cell r="B5528">
            <v>0</v>
          </cell>
          <cell r="C5528">
            <v>0</v>
          </cell>
          <cell r="D5528">
            <v>0</v>
          </cell>
          <cell r="E5528">
            <v>0</v>
          </cell>
          <cell r="F5528">
            <v>0</v>
          </cell>
          <cell r="G5528">
            <v>0</v>
          </cell>
          <cell r="H5528">
            <v>0</v>
          </cell>
          <cell r="I5528">
            <v>0</v>
          </cell>
          <cell r="J5528">
            <v>0</v>
          </cell>
          <cell r="K5528">
            <v>0</v>
          </cell>
        </row>
        <row r="5529">
          <cell r="A5529" t="str">
            <v>LAVANDEIRA-TO</v>
          </cell>
          <cell r="B5529">
            <v>0</v>
          </cell>
          <cell r="C5529">
            <v>0</v>
          </cell>
          <cell r="D5529">
            <v>0</v>
          </cell>
          <cell r="E5529">
            <v>0</v>
          </cell>
          <cell r="F5529">
            <v>0</v>
          </cell>
          <cell r="G5529">
            <v>0</v>
          </cell>
          <cell r="H5529">
            <v>0</v>
          </cell>
          <cell r="I5529">
            <v>0</v>
          </cell>
          <cell r="J5529">
            <v>0</v>
          </cell>
          <cell r="K5529">
            <v>0</v>
          </cell>
        </row>
        <row r="5530">
          <cell r="A5530" t="str">
            <v>LIZARDA-TO</v>
          </cell>
          <cell r="B5530">
            <v>0</v>
          </cell>
          <cell r="C5530">
            <v>0</v>
          </cell>
          <cell r="D5530">
            <v>0</v>
          </cell>
          <cell r="E5530">
            <v>0</v>
          </cell>
          <cell r="F5530">
            <v>0</v>
          </cell>
          <cell r="G5530">
            <v>0</v>
          </cell>
          <cell r="H5530">
            <v>0</v>
          </cell>
          <cell r="I5530">
            <v>0</v>
          </cell>
          <cell r="J5530">
            <v>0</v>
          </cell>
          <cell r="K5530">
            <v>0</v>
          </cell>
        </row>
        <row r="5531">
          <cell r="A5531" t="str">
            <v>LUZINOPOLIS-TO</v>
          </cell>
          <cell r="B5531">
            <v>0</v>
          </cell>
          <cell r="C5531">
            <v>0</v>
          </cell>
          <cell r="D5531">
            <v>0</v>
          </cell>
          <cell r="E5531">
            <v>0</v>
          </cell>
          <cell r="F5531">
            <v>0</v>
          </cell>
          <cell r="G5531">
            <v>0</v>
          </cell>
          <cell r="H5531">
            <v>0</v>
          </cell>
          <cell r="I5531">
            <v>0</v>
          </cell>
          <cell r="J5531">
            <v>0</v>
          </cell>
          <cell r="K5531">
            <v>0</v>
          </cell>
        </row>
        <row r="5532">
          <cell r="A5532" t="str">
            <v>MARIANOPOLIS DO TOCANTINS-TO</v>
          </cell>
          <cell r="B5532">
            <v>0</v>
          </cell>
          <cell r="C5532">
            <v>0</v>
          </cell>
          <cell r="D5532">
            <v>0</v>
          </cell>
          <cell r="E5532">
            <v>0</v>
          </cell>
          <cell r="F5532">
            <v>0</v>
          </cell>
          <cell r="G5532">
            <v>0</v>
          </cell>
          <cell r="H5532">
            <v>0</v>
          </cell>
          <cell r="I5532">
            <v>0</v>
          </cell>
          <cell r="J5532">
            <v>0</v>
          </cell>
          <cell r="K5532">
            <v>0</v>
          </cell>
        </row>
        <row r="5533">
          <cell r="A5533" t="str">
            <v>MATEIROS-TO</v>
          </cell>
          <cell r="B5533">
            <v>0</v>
          </cell>
          <cell r="C5533">
            <v>0</v>
          </cell>
          <cell r="D5533">
            <v>0</v>
          </cell>
          <cell r="E5533">
            <v>0</v>
          </cell>
          <cell r="F5533">
            <v>0</v>
          </cell>
          <cell r="G5533">
            <v>0</v>
          </cell>
          <cell r="H5533">
            <v>0</v>
          </cell>
          <cell r="I5533">
            <v>0</v>
          </cell>
          <cell r="J5533">
            <v>0</v>
          </cell>
          <cell r="K5533">
            <v>0</v>
          </cell>
        </row>
        <row r="5534">
          <cell r="A5534" t="str">
            <v>MAURILANDIA DO TOCANTINS-TO</v>
          </cell>
          <cell r="B5534">
            <v>0</v>
          </cell>
          <cell r="C5534">
            <v>0</v>
          </cell>
          <cell r="D5534">
            <v>0</v>
          </cell>
          <cell r="E5534">
            <v>0</v>
          </cell>
          <cell r="F5534">
            <v>0</v>
          </cell>
          <cell r="G5534">
            <v>0</v>
          </cell>
          <cell r="H5534">
            <v>0</v>
          </cell>
          <cell r="I5534">
            <v>0</v>
          </cell>
          <cell r="J5534">
            <v>0</v>
          </cell>
          <cell r="K5534">
            <v>0</v>
          </cell>
        </row>
        <row r="5535">
          <cell r="A5535" t="str">
            <v>MIRACEMA DO TOCANTINS-TO</v>
          </cell>
          <cell r="B5535">
            <v>0</v>
          </cell>
          <cell r="C5535">
            <v>0</v>
          </cell>
          <cell r="D5535">
            <v>0</v>
          </cell>
          <cell r="E5535">
            <v>0</v>
          </cell>
          <cell r="F5535">
            <v>0</v>
          </cell>
          <cell r="G5535">
            <v>0</v>
          </cell>
          <cell r="H5535">
            <v>0</v>
          </cell>
          <cell r="I5535">
            <v>0</v>
          </cell>
          <cell r="J5535">
            <v>0</v>
          </cell>
          <cell r="K5535">
            <v>0</v>
          </cell>
        </row>
        <row r="5536">
          <cell r="A5536" t="str">
            <v>MIRANORTE-TO</v>
          </cell>
          <cell r="B5536">
            <v>0</v>
          </cell>
          <cell r="C5536">
            <v>0</v>
          </cell>
          <cell r="D5536">
            <v>0</v>
          </cell>
          <cell r="E5536">
            <v>0</v>
          </cell>
          <cell r="F5536">
            <v>0</v>
          </cell>
          <cell r="G5536">
            <v>0</v>
          </cell>
          <cell r="H5536">
            <v>0</v>
          </cell>
          <cell r="I5536">
            <v>0</v>
          </cell>
          <cell r="J5536">
            <v>0</v>
          </cell>
          <cell r="K5536">
            <v>0</v>
          </cell>
        </row>
        <row r="5537">
          <cell r="A5537" t="str">
            <v>MONTE DO CARMO-TO</v>
          </cell>
          <cell r="B5537">
            <v>0</v>
          </cell>
          <cell r="C5537">
            <v>0</v>
          </cell>
          <cell r="D5537">
            <v>0</v>
          </cell>
          <cell r="E5537">
            <v>0</v>
          </cell>
          <cell r="F5537">
            <v>0</v>
          </cell>
          <cell r="G5537">
            <v>0</v>
          </cell>
          <cell r="H5537">
            <v>0</v>
          </cell>
          <cell r="I5537">
            <v>0</v>
          </cell>
          <cell r="J5537">
            <v>0</v>
          </cell>
          <cell r="K5537">
            <v>0</v>
          </cell>
        </row>
        <row r="5538">
          <cell r="A5538" t="str">
            <v>MONTE SANTO DO TOCANTINS-TO</v>
          </cell>
          <cell r="B5538">
            <v>0</v>
          </cell>
          <cell r="C5538">
            <v>0</v>
          </cell>
          <cell r="D5538">
            <v>0</v>
          </cell>
          <cell r="E5538">
            <v>0</v>
          </cell>
          <cell r="F5538">
            <v>0</v>
          </cell>
          <cell r="G5538">
            <v>0</v>
          </cell>
          <cell r="H5538">
            <v>0</v>
          </cell>
          <cell r="I5538">
            <v>0</v>
          </cell>
          <cell r="J5538">
            <v>0</v>
          </cell>
          <cell r="K5538">
            <v>0</v>
          </cell>
        </row>
        <row r="5539">
          <cell r="A5539" t="str">
            <v>MURICILANDIA-TO</v>
          </cell>
          <cell r="B5539">
            <v>0</v>
          </cell>
          <cell r="C5539">
            <v>0</v>
          </cell>
          <cell r="D5539">
            <v>0</v>
          </cell>
          <cell r="E5539">
            <v>0</v>
          </cell>
          <cell r="F5539">
            <v>0</v>
          </cell>
          <cell r="G5539">
            <v>0</v>
          </cell>
          <cell r="H5539">
            <v>0</v>
          </cell>
          <cell r="I5539">
            <v>0</v>
          </cell>
          <cell r="J5539">
            <v>0</v>
          </cell>
          <cell r="K5539">
            <v>0</v>
          </cell>
        </row>
        <row r="5540">
          <cell r="A5540" t="str">
            <v>NATIVIDADE-TO</v>
          </cell>
          <cell r="B5540">
            <v>0</v>
          </cell>
          <cell r="C5540">
            <v>0</v>
          </cell>
          <cell r="D5540">
            <v>0</v>
          </cell>
          <cell r="E5540">
            <v>0</v>
          </cell>
          <cell r="F5540">
            <v>0</v>
          </cell>
          <cell r="G5540">
            <v>0</v>
          </cell>
          <cell r="H5540">
            <v>0</v>
          </cell>
          <cell r="I5540">
            <v>0</v>
          </cell>
          <cell r="J5540">
            <v>0</v>
          </cell>
          <cell r="K5540">
            <v>0</v>
          </cell>
        </row>
        <row r="5541">
          <cell r="A5541" t="str">
            <v>NAZARE-TO</v>
          </cell>
          <cell r="B5541">
            <v>0</v>
          </cell>
          <cell r="C5541">
            <v>0</v>
          </cell>
          <cell r="D5541">
            <v>0</v>
          </cell>
          <cell r="E5541">
            <v>0</v>
          </cell>
          <cell r="F5541">
            <v>0</v>
          </cell>
          <cell r="G5541">
            <v>0</v>
          </cell>
          <cell r="H5541">
            <v>0</v>
          </cell>
          <cell r="I5541">
            <v>0</v>
          </cell>
          <cell r="J5541">
            <v>0</v>
          </cell>
          <cell r="K5541">
            <v>0</v>
          </cell>
        </row>
        <row r="5542">
          <cell r="A5542" t="str">
            <v>NOVA OLINDA-TO</v>
          </cell>
          <cell r="B5542">
            <v>0</v>
          </cell>
          <cell r="C5542">
            <v>0</v>
          </cell>
          <cell r="D5542">
            <v>0</v>
          </cell>
          <cell r="E5542">
            <v>0</v>
          </cell>
          <cell r="F5542">
            <v>0</v>
          </cell>
          <cell r="G5542">
            <v>0</v>
          </cell>
          <cell r="H5542">
            <v>0</v>
          </cell>
          <cell r="I5542">
            <v>0</v>
          </cell>
          <cell r="J5542">
            <v>0</v>
          </cell>
          <cell r="K5542">
            <v>0</v>
          </cell>
        </row>
        <row r="5543">
          <cell r="A5543" t="str">
            <v>NOVA ROSALANDIA-TO</v>
          </cell>
          <cell r="B5543">
            <v>0</v>
          </cell>
          <cell r="C5543">
            <v>0</v>
          </cell>
          <cell r="D5543">
            <v>0</v>
          </cell>
          <cell r="E5543">
            <v>0</v>
          </cell>
          <cell r="F5543">
            <v>0</v>
          </cell>
          <cell r="G5543">
            <v>0</v>
          </cell>
          <cell r="H5543">
            <v>0</v>
          </cell>
          <cell r="I5543">
            <v>0</v>
          </cell>
          <cell r="J5543">
            <v>0</v>
          </cell>
          <cell r="K5543">
            <v>0</v>
          </cell>
        </row>
        <row r="5544">
          <cell r="A5544" t="str">
            <v>NOVO ACORDO-TO</v>
          </cell>
          <cell r="B5544">
            <v>0</v>
          </cell>
          <cell r="C5544">
            <v>0</v>
          </cell>
          <cell r="D5544">
            <v>0</v>
          </cell>
          <cell r="E5544">
            <v>0</v>
          </cell>
          <cell r="F5544">
            <v>0</v>
          </cell>
          <cell r="G5544">
            <v>0</v>
          </cell>
          <cell r="H5544">
            <v>0</v>
          </cell>
          <cell r="I5544">
            <v>0</v>
          </cell>
          <cell r="J5544">
            <v>0</v>
          </cell>
          <cell r="K5544">
            <v>0</v>
          </cell>
        </row>
        <row r="5545">
          <cell r="A5545" t="str">
            <v>NOVO ALEGRE-TO</v>
          </cell>
          <cell r="B5545">
            <v>0</v>
          </cell>
          <cell r="C5545">
            <v>0</v>
          </cell>
          <cell r="D5545">
            <v>0</v>
          </cell>
          <cell r="E5545">
            <v>0</v>
          </cell>
          <cell r="F5545">
            <v>0</v>
          </cell>
          <cell r="G5545">
            <v>0</v>
          </cell>
          <cell r="H5545">
            <v>0</v>
          </cell>
          <cell r="I5545">
            <v>0</v>
          </cell>
          <cell r="J5545">
            <v>0</v>
          </cell>
          <cell r="K5545">
            <v>0</v>
          </cell>
        </row>
        <row r="5546">
          <cell r="A5546" t="str">
            <v>NOVO JARDIM-TO</v>
          </cell>
          <cell r="B5546">
            <v>0</v>
          </cell>
          <cell r="C5546">
            <v>0</v>
          </cell>
          <cell r="D5546">
            <v>0</v>
          </cell>
          <cell r="E5546">
            <v>0</v>
          </cell>
          <cell r="F5546">
            <v>0</v>
          </cell>
          <cell r="G5546">
            <v>0</v>
          </cell>
          <cell r="H5546">
            <v>0</v>
          </cell>
          <cell r="I5546">
            <v>0</v>
          </cell>
          <cell r="J5546">
            <v>0</v>
          </cell>
          <cell r="K5546">
            <v>0</v>
          </cell>
        </row>
        <row r="5547">
          <cell r="A5547" t="str">
            <v>OLIVEIRA DE FATIMA-TO</v>
          </cell>
          <cell r="B5547">
            <v>0</v>
          </cell>
          <cell r="C5547">
            <v>0</v>
          </cell>
          <cell r="D5547">
            <v>0</v>
          </cell>
          <cell r="E5547">
            <v>0</v>
          </cell>
          <cell r="F5547">
            <v>0</v>
          </cell>
          <cell r="G5547">
            <v>0</v>
          </cell>
          <cell r="H5547">
            <v>0</v>
          </cell>
          <cell r="I5547">
            <v>0</v>
          </cell>
          <cell r="J5547">
            <v>0</v>
          </cell>
          <cell r="K5547">
            <v>0</v>
          </cell>
        </row>
        <row r="5548">
          <cell r="A5548" t="str">
            <v>PALMAS-TO</v>
          </cell>
          <cell r="B5548">
            <v>0</v>
          </cell>
          <cell r="C5548">
            <v>0</v>
          </cell>
          <cell r="D5548">
            <v>0</v>
          </cell>
          <cell r="E5548">
            <v>0</v>
          </cell>
          <cell r="F5548">
            <v>0</v>
          </cell>
          <cell r="G5548">
            <v>0</v>
          </cell>
          <cell r="H5548">
            <v>0</v>
          </cell>
          <cell r="I5548">
            <v>0</v>
          </cell>
          <cell r="J5548">
            <v>0</v>
          </cell>
          <cell r="K5548">
            <v>0</v>
          </cell>
        </row>
        <row r="5549">
          <cell r="A5549" t="str">
            <v>PALMEIRANTE-TO</v>
          </cell>
          <cell r="B5549">
            <v>0</v>
          </cell>
          <cell r="C5549">
            <v>0</v>
          </cell>
          <cell r="D5549">
            <v>0</v>
          </cell>
          <cell r="E5549">
            <v>0</v>
          </cell>
          <cell r="F5549">
            <v>0</v>
          </cell>
          <cell r="G5549">
            <v>0</v>
          </cell>
          <cell r="H5549">
            <v>0</v>
          </cell>
          <cell r="I5549">
            <v>0</v>
          </cell>
          <cell r="J5549">
            <v>0</v>
          </cell>
          <cell r="K5549">
            <v>0</v>
          </cell>
        </row>
        <row r="5550">
          <cell r="A5550" t="str">
            <v>PALMEIRAS DO TOCANTINS-TO</v>
          </cell>
          <cell r="B5550">
            <v>0</v>
          </cell>
          <cell r="C5550">
            <v>0</v>
          </cell>
          <cell r="D5550">
            <v>0</v>
          </cell>
          <cell r="E5550">
            <v>0</v>
          </cell>
          <cell r="F5550">
            <v>0</v>
          </cell>
          <cell r="G5550">
            <v>0</v>
          </cell>
          <cell r="H5550">
            <v>0</v>
          </cell>
          <cell r="I5550">
            <v>0</v>
          </cell>
          <cell r="J5550">
            <v>0</v>
          </cell>
          <cell r="K5550">
            <v>0</v>
          </cell>
        </row>
        <row r="5551">
          <cell r="A5551" t="str">
            <v>PALMEIROPOLIS-TO</v>
          </cell>
          <cell r="B5551">
            <v>0</v>
          </cell>
          <cell r="C5551">
            <v>0</v>
          </cell>
          <cell r="D5551">
            <v>0</v>
          </cell>
          <cell r="E5551">
            <v>0</v>
          </cell>
          <cell r="F5551">
            <v>0</v>
          </cell>
          <cell r="G5551">
            <v>0</v>
          </cell>
          <cell r="H5551">
            <v>0</v>
          </cell>
          <cell r="I5551">
            <v>0</v>
          </cell>
          <cell r="J5551">
            <v>0</v>
          </cell>
          <cell r="K5551">
            <v>0</v>
          </cell>
        </row>
        <row r="5552">
          <cell r="A5552" t="str">
            <v>PARAISO DO TOCANTINS-TO</v>
          </cell>
          <cell r="B5552">
            <v>0</v>
          </cell>
          <cell r="C5552">
            <v>0</v>
          </cell>
          <cell r="D5552">
            <v>0</v>
          </cell>
          <cell r="E5552">
            <v>0</v>
          </cell>
          <cell r="F5552">
            <v>0</v>
          </cell>
          <cell r="G5552">
            <v>0</v>
          </cell>
          <cell r="H5552">
            <v>0</v>
          </cell>
          <cell r="I5552">
            <v>0</v>
          </cell>
          <cell r="J5552">
            <v>0</v>
          </cell>
          <cell r="K5552">
            <v>0</v>
          </cell>
        </row>
        <row r="5553">
          <cell r="A5553" t="str">
            <v>PARANA-TO</v>
          </cell>
          <cell r="B5553">
            <v>0</v>
          </cell>
          <cell r="C5553">
            <v>0</v>
          </cell>
          <cell r="D5553">
            <v>0</v>
          </cell>
          <cell r="E5553">
            <v>0</v>
          </cell>
          <cell r="F5553">
            <v>0</v>
          </cell>
          <cell r="G5553">
            <v>0</v>
          </cell>
          <cell r="H5553">
            <v>0</v>
          </cell>
          <cell r="I5553">
            <v>0</v>
          </cell>
          <cell r="J5553">
            <v>0</v>
          </cell>
          <cell r="K5553">
            <v>0</v>
          </cell>
        </row>
        <row r="5554">
          <cell r="A5554" t="str">
            <v>PAU D'ARCO-TO</v>
          </cell>
          <cell r="B5554">
            <v>0</v>
          </cell>
          <cell r="C5554">
            <v>0</v>
          </cell>
          <cell r="D5554">
            <v>0</v>
          </cell>
          <cell r="E5554">
            <v>0</v>
          </cell>
          <cell r="F5554">
            <v>0</v>
          </cell>
          <cell r="G5554">
            <v>0</v>
          </cell>
          <cell r="H5554">
            <v>0</v>
          </cell>
          <cell r="I5554">
            <v>0</v>
          </cell>
          <cell r="J5554">
            <v>0</v>
          </cell>
          <cell r="K5554">
            <v>0</v>
          </cell>
        </row>
        <row r="5555">
          <cell r="A5555" t="str">
            <v>PEDRO AFONSO-TO</v>
          </cell>
          <cell r="B5555">
            <v>0</v>
          </cell>
          <cell r="C5555">
            <v>0</v>
          </cell>
          <cell r="D5555">
            <v>0</v>
          </cell>
          <cell r="E5555">
            <v>0</v>
          </cell>
          <cell r="F5555">
            <v>0</v>
          </cell>
          <cell r="G5555">
            <v>0</v>
          </cell>
          <cell r="H5555">
            <v>0</v>
          </cell>
          <cell r="I5555">
            <v>0</v>
          </cell>
          <cell r="J5555">
            <v>0</v>
          </cell>
          <cell r="K5555">
            <v>0</v>
          </cell>
        </row>
        <row r="5556">
          <cell r="A5556" t="str">
            <v>PEIXE-TO</v>
          </cell>
          <cell r="B5556">
            <v>0</v>
          </cell>
          <cell r="C5556">
            <v>0</v>
          </cell>
          <cell r="D5556">
            <v>0</v>
          </cell>
          <cell r="E5556">
            <v>0</v>
          </cell>
          <cell r="F5556">
            <v>0</v>
          </cell>
          <cell r="G5556">
            <v>0</v>
          </cell>
          <cell r="H5556">
            <v>0</v>
          </cell>
          <cell r="I5556">
            <v>0</v>
          </cell>
          <cell r="J5556">
            <v>0</v>
          </cell>
          <cell r="K5556">
            <v>0</v>
          </cell>
        </row>
        <row r="5557">
          <cell r="A5557" t="str">
            <v>PEQUIZEIRO-TO</v>
          </cell>
          <cell r="B5557">
            <v>0</v>
          </cell>
          <cell r="C5557">
            <v>0</v>
          </cell>
          <cell r="D5557">
            <v>0</v>
          </cell>
          <cell r="E5557">
            <v>0</v>
          </cell>
          <cell r="F5557">
            <v>0</v>
          </cell>
          <cell r="G5557">
            <v>0</v>
          </cell>
          <cell r="H5557">
            <v>0</v>
          </cell>
          <cell r="I5557">
            <v>0</v>
          </cell>
          <cell r="J5557">
            <v>0</v>
          </cell>
          <cell r="K5557">
            <v>0</v>
          </cell>
        </row>
        <row r="5558">
          <cell r="A5558" t="str">
            <v>PINDORAMA DO TOCANTINS-TO</v>
          </cell>
          <cell r="B5558">
            <v>0</v>
          </cell>
          <cell r="C5558">
            <v>0</v>
          </cell>
          <cell r="D5558">
            <v>0</v>
          </cell>
          <cell r="E5558">
            <v>0</v>
          </cell>
          <cell r="F5558">
            <v>0</v>
          </cell>
          <cell r="G5558">
            <v>0</v>
          </cell>
          <cell r="H5558">
            <v>0</v>
          </cell>
          <cell r="I5558">
            <v>0</v>
          </cell>
          <cell r="J5558">
            <v>0</v>
          </cell>
          <cell r="K5558">
            <v>0</v>
          </cell>
        </row>
        <row r="5559">
          <cell r="A5559" t="str">
            <v>PIRAQUE-TO</v>
          </cell>
          <cell r="B5559">
            <v>0</v>
          </cell>
          <cell r="C5559">
            <v>0</v>
          </cell>
          <cell r="D5559">
            <v>0</v>
          </cell>
          <cell r="E5559">
            <v>0</v>
          </cell>
          <cell r="F5559">
            <v>0</v>
          </cell>
          <cell r="G5559">
            <v>0</v>
          </cell>
          <cell r="H5559">
            <v>0</v>
          </cell>
          <cell r="I5559">
            <v>0</v>
          </cell>
          <cell r="J5559">
            <v>0</v>
          </cell>
          <cell r="K5559">
            <v>0</v>
          </cell>
        </row>
        <row r="5560">
          <cell r="A5560" t="str">
            <v>PIUM-TO</v>
          </cell>
          <cell r="B5560">
            <v>0</v>
          </cell>
          <cell r="C5560">
            <v>0</v>
          </cell>
          <cell r="D5560">
            <v>0</v>
          </cell>
          <cell r="E5560">
            <v>0</v>
          </cell>
          <cell r="F5560">
            <v>0</v>
          </cell>
          <cell r="G5560">
            <v>0</v>
          </cell>
          <cell r="H5560">
            <v>0</v>
          </cell>
          <cell r="I5560">
            <v>0</v>
          </cell>
          <cell r="J5560">
            <v>0</v>
          </cell>
          <cell r="K5560">
            <v>0</v>
          </cell>
        </row>
        <row r="5561">
          <cell r="A5561" t="str">
            <v>PONTE ALTA DO BOM JESUS-TO</v>
          </cell>
          <cell r="B5561">
            <v>0</v>
          </cell>
          <cell r="C5561">
            <v>0</v>
          </cell>
          <cell r="D5561">
            <v>0</v>
          </cell>
          <cell r="E5561">
            <v>0</v>
          </cell>
          <cell r="F5561">
            <v>0</v>
          </cell>
          <cell r="G5561">
            <v>0</v>
          </cell>
          <cell r="H5561">
            <v>0</v>
          </cell>
          <cell r="I5561">
            <v>0</v>
          </cell>
          <cell r="J5561">
            <v>0</v>
          </cell>
          <cell r="K5561">
            <v>0</v>
          </cell>
        </row>
        <row r="5562">
          <cell r="A5562" t="str">
            <v>PONTE ALTA DO TOCANTINS-TO</v>
          </cell>
          <cell r="B5562">
            <v>0</v>
          </cell>
          <cell r="C5562">
            <v>0</v>
          </cell>
          <cell r="D5562">
            <v>0</v>
          </cell>
          <cell r="E5562">
            <v>0</v>
          </cell>
          <cell r="F5562">
            <v>0</v>
          </cell>
          <cell r="G5562">
            <v>0</v>
          </cell>
          <cell r="H5562">
            <v>0</v>
          </cell>
          <cell r="I5562">
            <v>0</v>
          </cell>
          <cell r="J5562">
            <v>0</v>
          </cell>
          <cell r="K5562">
            <v>0</v>
          </cell>
        </row>
        <row r="5563">
          <cell r="A5563" t="str">
            <v>PORTO ALEGRE DO TOCANTINS-TO</v>
          </cell>
          <cell r="B5563">
            <v>0</v>
          </cell>
          <cell r="C5563">
            <v>0</v>
          </cell>
          <cell r="D5563">
            <v>0</v>
          </cell>
          <cell r="E5563">
            <v>0</v>
          </cell>
          <cell r="F5563">
            <v>0</v>
          </cell>
          <cell r="G5563">
            <v>0</v>
          </cell>
          <cell r="H5563">
            <v>0</v>
          </cell>
          <cell r="I5563">
            <v>0</v>
          </cell>
          <cell r="J5563">
            <v>0</v>
          </cell>
          <cell r="K5563">
            <v>0</v>
          </cell>
        </row>
        <row r="5564">
          <cell r="A5564" t="str">
            <v>PORTO NACIONAL-TO</v>
          </cell>
          <cell r="B5564">
            <v>0</v>
          </cell>
          <cell r="C5564">
            <v>0</v>
          </cell>
          <cell r="D5564">
            <v>0</v>
          </cell>
          <cell r="E5564">
            <v>0</v>
          </cell>
          <cell r="F5564">
            <v>0</v>
          </cell>
          <cell r="G5564">
            <v>0</v>
          </cell>
          <cell r="H5564">
            <v>0</v>
          </cell>
          <cell r="I5564">
            <v>0</v>
          </cell>
          <cell r="J5564">
            <v>0</v>
          </cell>
          <cell r="K5564">
            <v>0</v>
          </cell>
        </row>
        <row r="5565">
          <cell r="A5565" t="str">
            <v>PRAIA NORTE-TO</v>
          </cell>
          <cell r="B5565">
            <v>0</v>
          </cell>
          <cell r="C5565">
            <v>0</v>
          </cell>
          <cell r="D5565">
            <v>0</v>
          </cell>
          <cell r="E5565">
            <v>0</v>
          </cell>
          <cell r="F5565">
            <v>0</v>
          </cell>
          <cell r="G5565">
            <v>0</v>
          </cell>
          <cell r="H5565">
            <v>0</v>
          </cell>
          <cell r="I5565">
            <v>0</v>
          </cell>
          <cell r="J5565">
            <v>0</v>
          </cell>
          <cell r="K5565">
            <v>0</v>
          </cell>
        </row>
        <row r="5566">
          <cell r="A5566" t="str">
            <v>PRESIDENTE KENNEDY-TO</v>
          </cell>
          <cell r="B5566">
            <v>0</v>
          </cell>
          <cell r="C5566">
            <v>0</v>
          </cell>
          <cell r="D5566">
            <v>0</v>
          </cell>
          <cell r="E5566">
            <v>0</v>
          </cell>
          <cell r="F5566">
            <v>0</v>
          </cell>
          <cell r="G5566">
            <v>0</v>
          </cell>
          <cell r="H5566">
            <v>0</v>
          </cell>
          <cell r="I5566">
            <v>0</v>
          </cell>
          <cell r="J5566">
            <v>0</v>
          </cell>
          <cell r="K5566">
            <v>0</v>
          </cell>
        </row>
        <row r="5567">
          <cell r="A5567" t="str">
            <v>PUGMIL-TO</v>
          </cell>
          <cell r="B5567">
            <v>0</v>
          </cell>
          <cell r="C5567">
            <v>0</v>
          </cell>
          <cell r="D5567">
            <v>0</v>
          </cell>
          <cell r="E5567">
            <v>0</v>
          </cell>
          <cell r="F5567">
            <v>0</v>
          </cell>
          <cell r="G5567">
            <v>0</v>
          </cell>
          <cell r="H5567">
            <v>0</v>
          </cell>
          <cell r="I5567">
            <v>0</v>
          </cell>
          <cell r="J5567">
            <v>0</v>
          </cell>
          <cell r="K5567">
            <v>0</v>
          </cell>
        </row>
        <row r="5568">
          <cell r="A5568" t="str">
            <v>RECURSOLANDIA-TO</v>
          </cell>
          <cell r="B5568">
            <v>0</v>
          </cell>
          <cell r="C5568">
            <v>0</v>
          </cell>
          <cell r="D5568">
            <v>0</v>
          </cell>
          <cell r="E5568">
            <v>0</v>
          </cell>
          <cell r="F5568">
            <v>0</v>
          </cell>
          <cell r="G5568">
            <v>0</v>
          </cell>
          <cell r="H5568">
            <v>0</v>
          </cell>
          <cell r="I5568">
            <v>0</v>
          </cell>
          <cell r="J5568">
            <v>0</v>
          </cell>
          <cell r="K5568">
            <v>0</v>
          </cell>
        </row>
        <row r="5569">
          <cell r="A5569" t="str">
            <v>RIACHINHO-TO</v>
          </cell>
          <cell r="B5569">
            <v>0</v>
          </cell>
          <cell r="C5569">
            <v>0</v>
          </cell>
          <cell r="D5569">
            <v>0</v>
          </cell>
          <cell r="E5569">
            <v>0</v>
          </cell>
          <cell r="F5569">
            <v>0</v>
          </cell>
          <cell r="G5569">
            <v>0</v>
          </cell>
          <cell r="H5569">
            <v>0</v>
          </cell>
          <cell r="I5569">
            <v>0</v>
          </cell>
          <cell r="J5569">
            <v>0</v>
          </cell>
          <cell r="K5569">
            <v>0</v>
          </cell>
        </row>
        <row r="5570">
          <cell r="A5570" t="str">
            <v>RIO DA CONCEICAO-TO</v>
          </cell>
          <cell r="B5570">
            <v>0</v>
          </cell>
          <cell r="C5570">
            <v>0</v>
          </cell>
          <cell r="D5570">
            <v>0</v>
          </cell>
          <cell r="E5570">
            <v>0</v>
          </cell>
          <cell r="F5570">
            <v>0</v>
          </cell>
          <cell r="G5570">
            <v>0</v>
          </cell>
          <cell r="H5570">
            <v>0</v>
          </cell>
          <cell r="I5570">
            <v>0</v>
          </cell>
          <cell r="J5570">
            <v>0</v>
          </cell>
          <cell r="K5570">
            <v>0</v>
          </cell>
        </row>
        <row r="5571">
          <cell r="A5571" t="str">
            <v>RIO DOS BOIS-TO</v>
          </cell>
          <cell r="B5571">
            <v>0</v>
          </cell>
          <cell r="C5571">
            <v>0</v>
          </cell>
          <cell r="D5571">
            <v>0</v>
          </cell>
          <cell r="E5571">
            <v>0</v>
          </cell>
          <cell r="F5571">
            <v>0</v>
          </cell>
          <cell r="G5571">
            <v>0</v>
          </cell>
          <cell r="H5571">
            <v>0</v>
          </cell>
          <cell r="I5571">
            <v>0</v>
          </cell>
          <cell r="J5571">
            <v>0</v>
          </cell>
          <cell r="K5571">
            <v>0</v>
          </cell>
        </row>
        <row r="5572">
          <cell r="A5572" t="str">
            <v>RIO SONO-TO</v>
          </cell>
          <cell r="B5572">
            <v>0</v>
          </cell>
          <cell r="C5572">
            <v>0</v>
          </cell>
          <cell r="D5572">
            <v>0</v>
          </cell>
          <cell r="E5572">
            <v>0</v>
          </cell>
          <cell r="F5572">
            <v>0</v>
          </cell>
          <cell r="G5572">
            <v>0</v>
          </cell>
          <cell r="H5572">
            <v>0</v>
          </cell>
          <cell r="I5572">
            <v>0</v>
          </cell>
          <cell r="J5572">
            <v>0</v>
          </cell>
          <cell r="K5572">
            <v>0</v>
          </cell>
        </row>
        <row r="5573">
          <cell r="A5573" t="str">
            <v>SAMPAIO-TO</v>
          </cell>
          <cell r="B5573">
            <v>0</v>
          </cell>
          <cell r="C5573">
            <v>0</v>
          </cell>
          <cell r="D5573">
            <v>0</v>
          </cell>
          <cell r="E5573">
            <v>0</v>
          </cell>
          <cell r="F5573">
            <v>0</v>
          </cell>
          <cell r="G5573">
            <v>0</v>
          </cell>
          <cell r="H5573">
            <v>0</v>
          </cell>
          <cell r="I5573">
            <v>0</v>
          </cell>
          <cell r="J5573">
            <v>0</v>
          </cell>
          <cell r="K5573">
            <v>0</v>
          </cell>
        </row>
        <row r="5574">
          <cell r="A5574" t="str">
            <v>SANDOLANDIA-TO</v>
          </cell>
          <cell r="B5574">
            <v>0</v>
          </cell>
          <cell r="C5574">
            <v>0</v>
          </cell>
          <cell r="D5574">
            <v>0</v>
          </cell>
          <cell r="E5574">
            <v>0</v>
          </cell>
          <cell r="F5574">
            <v>0</v>
          </cell>
          <cell r="G5574">
            <v>0</v>
          </cell>
          <cell r="H5574">
            <v>0</v>
          </cell>
          <cell r="I5574">
            <v>0</v>
          </cell>
          <cell r="J5574">
            <v>0</v>
          </cell>
          <cell r="K5574">
            <v>0</v>
          </cell>
        </row>
        <row r="5575">
          <cell r="A5575" t="str">
            <v>SANTA FE DO ARAGUAIA-TO</v>
          </cell>
          <cell r="B5575">
            <v>0</v>
          </cell>
          <cell r="C5575">
            <v>0</v>
          </cell>
          <cell r="D5575">
            <v>0</v>
          </cell>
          <cell r="E5575">
            <v>0</v>
          </cell>
          <cell r="F5575">
            <v>0</v>
          </cell>
          <cell r="G5575">
            <v>0</v>
          </cell>
          <cell r="H5575">
            <v>0</v>
          </cell>
          <cell r="I5575">
            <v>0</v>
          </cell>
          <cell r="J5575">
            <v>0</v>
          </cell>
          <cell r="K5575">
            <v>0</v>
          </cell>
        </row>
        <row r="5576">
          <cell r="A5576" t="str">
            <v>SANTA MARIA DO TOCANTINS-TO</v>
          </cell>
          <cell r="B5576">
            <v>0</v>
          </cell>
          <cell r="C5576">
            <v>0</v>
          </cell>
          <cell r="D5576">
            <v>0</v>
          </cell>
          <cell r="E5576">
            <v>0</v>
          </cell>
          <cell r="F5576">
            <v>0</v>
          </cell>
          <cell r="G5576">
            <v>0</v>
          </cell>
          <cell r="H5576">
            <v>0</v>
          </cell>
          <cell r="I5576">
            <v>0</v>
          </cell>
          <cell r="J5576">
            <v>0</v>
          </cell>
          <cell r="K5576">
            <v>0</v>
          </cell>
        </row>
        <row r="5577">
          <cell r="A5577" t="str">
            <v>SANTA RITA DO TOCANTINS-TO</v>
          </cell>
          <cell r="B5577">
            <v>0</v>
          </cell>
          <cell r="C5577">
            <v>0</v>
          </cell>
          <cell r="D5577">
            <v>0</v>
          </cell>
          <cell r="E5577">
            <v>0</v>
          </cell>
          <cell r="F5577">
            <v>0</v>
          </cell>
          <cell r="G5577">
            <v>0</v>
          </cell>
          <cell r="H5577">
            <v>0</v>
          </cell>
          <cell r="I5577">
            <v>0</v>
          </cell>
          <cell r="J5577">
            <v>0</v>
          </cell>
          <cell r="K5577">
            <v>0</v>
          </cell>
        </row>
        <row r="5578">
          <cell r="A5578" t="str">
            <v>SANTA ROSA DO TOCANTINS-TO</v>
          </cell>
          <cell r="B5578">
            <v>0</v>
          </cell>
          <cell r="C5578">
            <v>0</v>
          </cell>
          <cell r="D5578">
            <v>0</v>
          </cell>
          <cell r="E5578">
            <v>0</v>
          </cell>
          <cell r="F5578">
            <v>0</v>
          </cell>
          <cell r="G5578">
            <v>0</v>
          </cell>
          <cell r="H5578">
            <v>0</v>
          </cell>
          <cell r="I5578">
            <v>0</v>
          </cell>
          <cell r="J5578">
            <v>0</v>
          </cell>
          <cell r="K5578">
            <v>0</v>
          </cell>
        </row>
        <row r="5579">
          <cell r="A5579" t="str">
            <v>SANTA TEREZA DO TOCANTINS-TO</v>
          </cell>
          <cell r="B5579">
            <v>0</v>
          </cell>
          <cell r="C5579">
            <v>0</v>
          </cell>
          <cell r="D5579">
            <v>0</v>
          </cell>
          <cell r="E5579">
            <v>0</v>
          </cell>
          <cell r="F5579">
            <v>0</v>
          </cell>
          <cell r="G5579">
            <v>0</v>
          </cell>
          <cell r="H5579">
            <v>0</v>
          </cell>
          <cell r="I5579">
            <v>0</v>
          </cell>
          <cell r="J5579">
            <v>0</v>
          </cell>
          <cell r="K5579">
            <v>0</v>
          </cell>
        </row>
        <row r="5580">
          <cell r="A5580" t="str">
            <v>SANTA TEREZINHA DO TOCANTINS-TO</v>
          </cell>
          <cell r="B5580">
            <v>0</v>
          </cell>
          <cell r="C5580">
            <v>0</v>
          </cell>
          <cell r="D5580">
            <v>0</v>
          </cell>
          <cell r="E5580">
            <v>0</v>
          </cell>
          <cell r="F5580">
            <v>0</v>
          </cell>
          <cell r="G5580">
            <v>0</v>
          </cell>
          <cell r="H5580">
            <v>0</v>
          </cell>
          <cell r="I5580">
            <v>0</v>
          </cell>
          <cell r="J5580">
            <v>0</v>
          </cell>
          <cell r="K5580">
            <v>0</v>
          </cell>
        </row>
        <row r="5581">
          <cell r="A5581" t="str">
            <v>SAO BENTO DO TOCANTINS-TO</v>
          </cell>
          <cell r="B5581">
            <v>0</v>
          </cell>
          <cell r="C5581">
            <v>0</v>
          </cell>
          <cell r="D5581">
            <v>0</v>
          </cell>
          <cell r="E5581">
            <v>0</v>
          </cell>
          <cell r="F5581">
            <v>0</v>
          </cell>
          <cell r="G5581">
            <v>0</v>
          </cell>
          <cell r="H5581">
            <v>0</v>
          </cell>
          <cell r="I5581">
            <v>0</v>
          </cell>
          <cell r="J5581">
            <v>0</v>
          </cell>
          <cell r="K5581">
            <v>0</v>
          </cell>
        </row>
        <row r="5582">
          <cell r="A5582" t="str">
            <v>SAO FELIX DO TOCANTINS-TO</v>
          </cell>
          <cell r="B5582">
            <v>0</v>
          </cell>
          <cell r="C5582">
            <v>0</v>
          </cell>
          <cell r="D5582">
            <v>0</v>
          </cell>
          <cell r="E5582">
            <v>0</v>
          </cell>
          <cell r="F5582">
            <v>0</v>
          </cell>
          <cell r="G5582">
            <v>0</v>
          </cell>
          <cell r="H5582">
            <v>0</v>
          </cell>
          <cell r="I5582">
            <v>0</v>
          </cell>
          <cell r="J5582">
            <v>0</v>
          </cell>
          <cell r="K5582">
            <v>0</v>
          </cell>
        </row>
        <row r="5583">
          <cell r="A5583" t="str">
            <v>SAO MIGUEL DO TOCANTINS-TO</v>
          </cell>
          <cell r="B5583">
            <v>0</v>
          </cell>
          <cell r="C5583">
            <v>0</v>
          </cell>
          <cell r="D5583">
            <v>0</v>
          </cell>
          <cell r="E5583">
            <v>0</v>
          </cell>
          <cell r="F5583">
            <v>0</v>
          </cell>
          <cell r="G5583">
            <v>0</v>
          </cell>
          <cell r="H5583">
            <v>0</v>
          </cell>
          <cell r="I5583">
            <v>0</v>
          </cell>
          <cell r="J5583">
            <v>0</v>
          </cell>
          <cell r="K5583">
            <v>0</v>
          </cell>
        </row>
        <row r="5584">
          <cell r="A5584" t="str">
            <v>SAO SALVADOR DO TOCANTINS-TO</v>
          </cell>
          <cell r="B5584">
            <v>0</v>
          </cell>
          <cell r="C5584">
            <v>0</v>
          </cell>
          <cell r="D5584">
            <v>0</v>
          </cell>
          <cell r="E5584">
            <v>0</v>
          </cell>
          <cell r="F5584">
            <v>0</v>
          </cell>
          <cell r="G5584">
            <v>0</v>
          </cell>
          <cell r="H5584">
            <v>0</v>
          </cell>
          <cell r="I5584">
            <v>0</v>
          </cell>
          <cell r="J5584">
            <v>0</v>
          </cell>
          <cell r="K5584">
            <v>0</v>
          </cell>
        </row>
        <row r="5585">
          <cell r="A5585" t="str">
            <v>SAO SEBASTIAO DO TOCANTINS-TO</v>
          </cell>
          <cell r="B5585">
            <v>0</v>
          </cell>
          <cell r="C5585">
            <v>0</v>
          </cell>
          <cell r="D5585">
            <v>0</v>
          </cell>
          <cell r="E5585">
            <v>0</v>
          </cell>
          <cell r="F5585">
            <v>0</v>
          </cell>
          <cell r="G5585">
            <v>0</v>
          </cell>
          <cell r="H5585">
            <v>0</v>
          </cell>
          <cell r="I5585">
            <v>0</v>
          </cell>
          <cell r="J5585">
            <v>0</v>
          </cell>
          <cell r="K5585">
            <v>0</v>
          </cell>
        </row>
        <row r="5586">
          <cell r="A5586" t="str">
            <v>SAO VALERIO DA NATIVIDADE-TO</v>
          </cell>
          <cell r="B5586">
            <v>0</v>
          </cell>
          <cell r="C5586">
            <v>0</v>
          </cell>
          <cell r="D5586">
            <v>0</v>
          </cell>
          <cell r="E5586">
            <v>0</v>
          </cell>
          <cell r="F5586">
            <v>0</v>
          </cell>
          <cell r="G5586">
            <v>0</v>
          </cell>
          <cell r="H5586">
            <v>0</v>
          </cell>
          <cell r="I5586">
            <v>0</v>
          </cell>
          <cell r="J5586">
            <v>0</v>
          </cell>
          <cell r="K5586">
            <v>0</v>
          </cell>
        </row>
        <row r="5587">
          <cell r="A5587" t="str">
            <v>SILVANOPOLIS-TO</v>
          </cell>
          <cell r="B5587">
            <v>0</v>
          </cell>
          <cell r="C5587">
            <v>0</v>
          </cell>
          <cell r="D5587">
            <v>0</v>
          </cell>
          <cell r="E5587">
            <v>0</v>
          </cell>
          <cell r="F5587">
            <v>0</v>
          </cell>
          <cell r="G5587">
            <v>0</v>
          </cell>
          <cell r="H5587">
            <v>0</v>
          </cell>
          <cell r="I5587">
            <v>0</v>
          </cell>
          <cell r="J5587">
            <v>0</v>
          </cell>
          <cell r="K5587">
            <v>0</v>
          </cell>
        </row>
        <row r="5588">
          <cell r="A5588" t="str">
            <v>SITIO NOVO DO TOCANTINS-TO</v>
          </cell>
          <cell r="B5588">
            <v>0</v>
          </cell>
          <cell r="C5588">
            <v>0</v>
          </cell>
          <cell r="D5588">
            <v>0</v>
          </cell>
          <cell r="E5588">
            <v>0</v>
          </cell>
          <cell r="F5588">
            <v>0</v>
          </cell>
          <cell r="G5588">
            <v>0</v>
          </cell>
          <cell r="H5588">
            <v>0</v>
          </cell>
          <cell r="I5588">
            <v>0</v>
          </cell>
          <cell r="J5588">
            <v>0</v>
          </cell>
          <cell r="K5588">
            <v>0</v>
          </cell>
        </row>
        <row r="5589">
          <cell r="A5589" t="str">
            <v>SUCUPIRA-TO</v>
          </cell>
          <cell r="B5589">
            <v>0</v>
          </cell>
          <cell r="C5589">
            <v>0</v>
          </cell>
          <cell r="D5589">
            <v>0</v>
          </cell>
          <cell r="E5589">
            <v>0</v>
          </cell>
          <cell r="F5589">
            <v>0</v>
          </cell>
          <cell r="G5589">
            <v>0</v>
          </cell>
          <cell r="H5589">
            <v>0</v>
          </cell>
          <cell r="I5589">
            <v>0</v>
          </cell>
          <cell r="J5589">
            <v>0</v>
          </cell>
          <cell r="K5589">
            <v>0</v>
          </cell>
        </row>
        <row r="5590">
          <cell r="A5590" t="str">
            <v>TAGUATINGA-TO</v>
          </cell>
          <cell r="B5590">
            <v>0</v>
          </cell>
          <cell r="C5590">
            <v>0</v>
          </cell>
          <cell r="D5590">
            <v>0</v>
          </cell>
          <cell r="E5590">
            <v>0</v>
          </cell>
          <cell r="F5590">
            <v>0</v>
          </cell>
          <cell r="G5590">
            <v>0</v>
          </cell>
          <cell r="H5590">
            <v>0</v>
          </cell>
          <cell r="I5590">
            <v>0</v>
          </cell>
          <cell r="J5590">
            <v>0</v>
          </cell>
          <cell r="K5590">
            <v>0</v>
          </cell>
        </row>
        <row r="5591">
          <cell r="A5591" t="str">
            <v>TAIPAS DO TOCANTINS-TO</v>
          </cell>
          <cell r="B5591">
            <v>0</v>
          </cell>
          <cell r="C5591">
            <v>0</v>
          </cell>
          <cell r="D5591">
            <v>0</v>
          </cell>
          <cell r="E5591">
            <v>0</v>
          </cell>
          <cell r="F5591">
            <v>0</v>
          </cell>
          <cell r="G5591">
            <v>0</v>
          </cell>
          <cell r="H5591">
            <v>0</v>
          </cell>
          <cell r="I5591">
            <v>0</v>
          </cell>
          <cell r="J5591">
            <v>0</v>
          </cell>
          <cell r="K5591">
            <v>0</v>
          </cell>
        </row>
        <row r="5592">
          <cell r="A5592" t="str">
            <v>TALISMA-TO</v>
          </cell>
          <cell r="B5592">
            <v>0</v>
          </cell>
          <cell r="C5592">
            <v>0</v>
          </cell>
          <cell r="D5592">
            <v>0</v>
          </cell>
          <cell r="E5592">
            <v>0</v>
          </cell>
          <cell r="F5592">
            <v>0</v>
          </cell>
          <cell r="G5592">
            <v>0</v>
          </cell>
          <cell r="H5592">
            <v>0</v>
          </cell>
          <cell r="I5592">
            <v>0</v>
          </cell>
          <cell r="J5592">
            <v>0</v>
          </cell>
          <cell r="K5592">
            <v>0</v>
          </cell>
        </row>
        <row r="5593">
          <cell r="A5593" t="str">
            <v>TOCANTINIA-TO</v>
          </cell>
          <cell r="B5593">
            <v>0</v>
          </cell>
          <cell r="C5593">
            <v>0</v>
          </cell>
          <cell r="D5593">
            <v>0</v>
          </cell>
          <cell r="E5593">
            <v>0</v>
          </cell>
          <cell r="F5593">
            <v>0</v>
          </cell>
          <cell r="G5593">
            <v>0</v>
          </cell>
          <cell r="H5593">
            <v>0</v>
          </cell>
          <cell r="I5593">
            <v>0</v>
          </cell>
          <cell r="J5593">
            <v>0</v>
          </cell>
          <cell r="K5593">
            <v>0</v>
          </cell>
        </row>
        <row r="5594">
          <cell r="A5594" t="str">
            <v>TOCANTINOPOLIS-TO</v>
          </cell>
          <cell r="B5594">
            <v>0</v>
          </cell>
          <cell r="C5594">
            <v>0</v>
          </cell>
          <cell r="D5594">
            <v>0</v>
          </cell>
          <cell r="E5594">
            <v>0</v>
          </cell>
          <cell r="F5594">
            <v>0</v>
          </cell>
          <cell r="G5594">
            <v>0</v>
          </cell>
          <cell r="H5594">
            <v>0</v>
          </cell>
          <cell r="I5594">
            <v>0</v>
          </cell>
          <cell r="J5594">
            <v>0</v>
          </cell>
          <cell r="K5594">
            <v>0</v>
          </cell>
        </row>
        <row r="5595">
          <cell r="A5595" t="str">
            <v>TUPIRAMA-TO</v>
          </cell>
          <cell r="B5595">
            <v>0</v>
          </cell>
          <cell r="C5595">
            <v>0</v>
          </cell>
          <cell r="D5595">
            <v>0</v>
          </cell>
          <cell r="E5595">
            <v>0</v>
          </cell>
          <cell r="F5595">
            <v>0</v>
          </cell>
          <cell r="G5595">
            <v>0</v>
          </cell>
          <cell r="H5595">
            <v>0</v>
          </cell>
          <cell r="I5595">
            <v>0</v>
          </cell>
          <cell r="J5595">
            <v>0</v>
          </cell>
          <cell r="K5595">
            <v>0</v>
          </cell>
        </row>
        <row r="5596">
          <cell r="A5596" t="str">
            <v>TUPIRATINS-TO</v>
          </cell>
          <cell r="B5596">
            <v>0</v>
          </cell>
          <cell r="C5596">
            <v>0</v>
          </cell>
          <cell r="D5596">
            <v>0</v>
          </cell>
          <cell r="E5596">
            <v>0</v>
          </cell>
          <cell r="F5596">
            <v>0</v>
          </cell>
          <cell r="G5596">
            <v>0</v>
          </cell>
          <cell r="H5596">
            <v>0</v>
          </cell>
          <cell r="I5596">
            <v>0</v>
          </cell>
          <cell r="J5596">
            <v>0</v>
          </cell>
          <cell r="K5596">
            <v>0</v>
          </cell>
        </row>
        <row r="5597">
          <cell r="A5597" t="str">
            <v>WANDERLANDIA-TO</v>
          </cell>
          <cell r="B5597">
            <v>0</v>
          </cell>
          <cell r="C5597">
            <v>0</v>
          </cell>
          <cell r="D5597">
            <v>0</v>
          </cell>
          <cell r="E5597">
            <v>0</v>
          </cell>
          <cell r="F5597">
            <v>0</v>
          </cell>
          <cell r="G5597">
            <v>0</v>
          </cell>
          <cell r="H5597">
            <v>0</v>
          </cell>
          <cell r="I5597">
            <v>0</v>
          </cell>
          <cell r="J5597">
            <v>0</v>
          </cell>
          <cell r="K5597">
            <v>0</v>
          </cell>
        </row>
        <row r="5598">
          <cell r="A5598" t="str">
            <v>XAMBIOA-TO</v>
          </cell>
          <cell r="B5598">
            <v>0</v>
          </cell>
          <cell r="C5598">
            <v>0</v>
          </cell>
          <cell r="D5598">
            <v>0</v>
          </cell>
          <cell r="E5598">
            <v>0</v>
          </cell>
          <cell r="F5598">
            <v>0</v>
          </cell>
          <cell r="G5598">
            <v>0</v>
          </cell>
          <cell r="H5598">
            <v>0</v>
          </cell>
          <cell r="I5598">
            <v>0</v>
          </cell>
          <cell r="J5598">
            <v>0</v>
          </cell>
          <cell r="K5598">
            <v>0</v>
          </cell>
        </row>
        <row r="5599">
          <cell r="A5599" t="str">
            <v>FIM</v>
          </cell>
          <cell r="B5599">
            <v>13989893.789999999</v>
          </cell>
          <cell r="C5599">
            <v>131941035.01000001</v>
          </cell>
          <cell r="D5599">
            <v>184417305.88999999</v>
          </cell>
          <cell r="E5599">
            <v>22851223.739999998</v>
          </cell>
          <cell r="F5599">
            <v>348911175.41000003</v>
          </cell>
          <cell r="G5599">
            <v>9114341.3200000003</v>
          </cell>
          <cell r="H5599">
            <v>97030414</v>
          </cell>
          <cell r="I5599">
            <v>138668409.75</v>
          </cell>
          <cell r="J5599">
            <v>17200358.039999999</v>
          </cell>
          <cell r="K5599">
            <v>262013523.11000001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B"/>
    </sheetNames>
    <sheetDataSet>
      <sheetData sheetId="0">
        <row r="3">
          <cell r="B3" t="str">
            <v>ABREU E LIMA-PE</v>
          </cell>
          <cell r="C3" t="str">
            <v>PE</v>
          </cell>
          <cell r="D3">
            <v>736.76</v>
          </cell>
        </row>
        <row r="4">
          <cell r="B4" t="str">
            <v>ACU-RN</v>
          </cell>
          <cell r="C4" t="str">
            <v>RN</v>
          </cell>
          <cell r="D4">
            <v>736.76</v>
          </cell>
        </row>
        <row r="5">
          <cell r="B5" t="str">
            <v>AFONSO BEZERRA-RN</v>
          </cell>
          <cell r="C5" t="str">
            <v>RN</v>
          </cell>
          <cell r="D5">
            <v>8595.59</v>
          </cell>
        </row>
        <row r="6">
          <cell r="B6" t="str">
            <v>ALAGOINHAS-BA</v>
          </cell>
          <cell r="C6" t="str">
            <v>BA</v>
          </cell>
          <cell r="D6">
            <v>8595.59</v>
          </cell>
        </row>
        <row r="7">
          <cell r="B7" t="str">
            <v>ALHANDRA-PB</v>
          </cell>
          <cell r="C7" t="str">
            <v>PB</v>
          </cell>
          <cell r="D7">
            <v>8595.59</v>
          </cell>
        </row>
        <row r="8">
          <cell r="B8" t="str">
            <v>ALTO DO RODRIGUES-RN</v>
          </cell>
          <cell r="C8" t="str">
            <v>RN</v>
          </cell>
          <cell r="D8">
            <v>8595.59</v>
          </cell>
        </row>
        <row r="9">
          <cell r="B9" t="str">
            <v>AMONTADA-CE</v>
          </cell>
          <cell r="C9" t="str">
            <v>CE</v>
          </cell>
          <cell r="D9">
            <v>8595.59</v>
          </cell>
        </row>
        <row r="10">
          <cell r="B10" t="str">
            <v>ANAMA-AM</v>
          </cell>
          <cell r="C10" t="str">
            <v>AM</v>
          </cell>
          <cell r="D10">
            <v>8595.59</v>
          </cell>
        </row>
        <row r="11">
          <cell r="B11" t="str">
            <v>ANCHIETA-ES</v>
          </cell>
          <cell r="C11" t="str">
            <v>ES</v>
          </cell>
          <cell r="D11">
            <v>8595.59</v>
          </cell>
        </row>
        <row r="12">
          <cell r="B12" t="str">
            <v>Angra dos Reis-RJ</v>
          </cell>
          <cell r="C12" t="str">
            <v>RJ</v>
          </cell>
          <cell r="D12">
            <v>103698.28</v>
          </cell>
        </row>
        <row r="13">
          <cell r="B13" t="str">
            <v>ANORI-AM</v>
          </cell>
          <cell r="C13" t="str">
            <v>AM</v>
          </cell>
          <cell r="D13">
            <v>8595.59</v>
          </cell>
        </row>
        <row r="14">
          <cell r="B14" t="str">
            <v>Aperibe-RJ</v>
          </cell>
          <cell r="C14" t="str">
            <v>RJ</v>
          </cell>
          <cell r="D14">
            <v>12262.62</v>
          </cell>
        </row>
        <row r="15">
          <cell r="B15" t="str">
            <v>APODI-RN</v>
          </cell>
          <cell r="C15" t="str">
            <v>RN</v>
          </cell>
          <cell r="D15">
            <v>8595.59</v>
          </cell>
        </row>
        <row r="16">
          <cell r="B16" t="str">
            <v>AQUIRAZ-CE</v>
          </cell>
          <cell r="C16" t="str">
            <v>CE</v>
          </cell>
          <cell r="D16">
            <v>736.76</v>
          </cell>
        </row>
        <row r="17">
          <cell r="B17" t="str">
            <v>ARACAJU-SE</v>
          </cell>
          <cell r="C17" t="str">
            <v>SE</v>
          </cell>
          <cell r="D17">
            <v>8595.59</v>
          </cell>
        </row>
        <row r="18">
          <cell r="B18" t="str">
            <v>ARACAS-BA</v>
          </cell>
          <cell r="C18" t="str">
            <v>BA</v>
          </cell>
          <cell r="D18">
            <v>8595.59</v>
          </cell>
        </row>
        <row r="19">
          <cell r="B19" t="str">
            <v>ARACATI-CE</v>
          </cell>
          <cell r="C19" t="str">
            <v>CE</v>
          </cell>
          <cell r="D19">
            <v>8595.59</v>
          </cell>
        </row>
        <row r="20">
          <cell r="B20" t="str">
            <v>ARACOIABA DA SERRA-SP</v>
          </cell>
          <cell r="C20" t="str">
            <v>SP</v>
          </cell>
          <cell r="D20">
            <v>736.76</v>
          </cell>
        </row>
        <row r="21">
          <cell r="B21" t="str">
            <v>ARACRUZ-ES</v>
          </cell>
          <cell r="C21" t="str">
            <v>ES</v>
          </cell>
          <cell r="D21">
            <v>736.76</v>
          </cell>
        </row>
        <row r="22">
          <cell r="B22" t="str">
            <v>ARARICA-RS</v>
          </cell>
          <cell r="C22" t="str">
            <v>RS</v>
          </cell>
          <cell r="D22">
            <v>736.76</v>
          </cell>
        </row>
        <row r="23">
          <cell r="B23" t="str">
            <v>Araruama-RJ</v>
          </cell>
          <cell r="C23" t="str">
            <v>RJ</v>
          </cell>
          <cell r="D23">
            <v>22189.5</v>
          </cell>
        </row>
        <row r="24">
          <cell r="B24" t="str">
            <v>ARAUCARIA-PR</v>
          </cell>
          <cell r="C24" t="str">
            <v>PR</v>
          </cell>
          <cell r="D24">
            <v>736.76</v>
          </cell>
        </row>
        <row r="25">
          <cell r="B25" t="str">
            <v>AREIA BRANCA-RN</v>
          </cell>
          <cell r="C25" t="str">
            <v>RN</v>
          </cell>
          <cell r="D25">
            <v>8595.59</v>
          </cell>
        </row>
        <row r="26">
          <cell r="B26" t="str">
            <v>AREIA BRANCA-SE</v>
          </cell>
          <cell r="C26" t="str">
            <v>SE</v>
          </cell>
          <cell r="D26">
            <v>8595.59</v>
          </cell>
        </row>
        <row r="27">
          <cell r="B27" t="str">
            <v>Armacao dos Buzios-RJ</v>
          </cell>
          <cell r="C27" t="str">
            <v>RJ</v>
          </cell>
          <cell r="D27">
            <v>72789.91</v>
          </cell>
        </row>
        <row r="28">
          <cell r="B28" t="str">
            <v>Arraial do Cabo-RJ</v>
          </cell>
          <cell r="C28" t="str">
            <v>RJ</v>
          </cell>
          <cell r="D28">
            <v>64194.32</v>
          </cell>
        </row>
        <row r="29">
          <cell r="B29" t="str">
            <v>ATALAIA-AL</v>
          </cell>
          <cell r="C29" t="str">
            <v>AL</v>
          </cell>
          <cell r="D29">
            <v>736.76</v>
          </cell>
        </row>
        <row r="30">
          <cell r="B30" t="str">
            <v>AURELINO LEAL-BA</v>
          </cell>
          <cell r="C30" t="str">
            <v>BA</v>
          </cell>
          <cell r="D30">
            <v>736.76</v>
          </cell>
        </row>
        <row r="31">
          <cell r="B31" t="str">
            <v>BARBACENA-MG</v>
          </cell>
          <cell r="C31" t="str">
            <v>MG</v>
          </cell>
          <cell r="D31">
            <v>736.76</v>
          </cell>
        </row>
        <row r="32">
          <cell r="B32" t="str">
            <v>Barra do Pirai-RJ</v>
          </cell>
          <cell r="C32" t="str">
            <v>RJ</v>
          </cell>
          <cell r="D32">
            <v>21021.63</v>
          </cell>
        </row>
        <row r="33">
          <cell r="B33" t="str">
            <v>BARRA DOS COQUEIROS-SE</v>
          </cell>
          <cell r="C33" t="str">
            <v>SE</v>
          </cell>
          <cell r="D33">
            <v>8595.59</v>
          </cell>
        </row>
        <row r="34">
          <cell r="B34" t="str">
            <v>Barra Mansa-RJ</v>
          </cell>
          <cell r="C34" t="str">
            <v>RJ</v>
          </cell>
          <cell r="D34">
            <v>24094.13</v>
          </cell>
        </row>
        <row r="35">
          <cell r="B35" t="str">
            <v>BAYEUX-PB</v>
          </cell>
          <cell r="C35" t="str">
            <v>PB</v>
          </cell>
          <cell r="D35">
            <v>8595.59</v>
          </cell>
        </row>
        <row r="36">
          <cell r="B36" t="str">
            <v>Belford Roxo-RJ</v>
          </cell>
          <cell r="C36" t="str">
            <v>RJ</v>
          </cell>
          <cell r="D36">
            <v>23357.37</v>
          </cell>
        </row>
        <row r="37">
          <cell r="B37" t="str">
            <v>BETIM-MG</v>
          </cell>
          <cell r="C37" t="str">
            <v>MG</v>
          </cell>
          <cell r="D37">
            <v>736.76</v>
          </cell>
        </row>
        <row r="38">
          <cell r="B38" t="str">
            <v>Bom Jardim-RJ</v>
          </cell>
          <cell r="C38" t="str">
            <v>RJ</v>
          </cell>
          <cell r="D38">
            <v>15766.22</v>
          </cell>
        </row>
        <row r="39">
          <cell r="B39" t="str">
            <v>Bom Jesus do Itabapoana-RJ</v>
          </cell>
          <cell r="C39" t="str">
            <v>RJ</v>
          </cell>
          <cell r="D39">
            <v>16934.09</v>
          </cell>
        </row>
        <row r="40">
          <cell r="B40" t="str">
            <v>BRAGANCA PAULISTA-SP</v>
          </cell>
          <cell r="C40" t="str">
            <v>SP</v>
          </cell>
          <cell r="D40">
            <v>736.76</v>
          </cell>
        </row>
        <row r="41">
          <cell r="B41" t="str">
            <v>BREJO GRANDE-SE</v>
          </cell>
          <cell r="C41" t="str">
            <v>SE</v>
          </cell>
          <cell r="D41">
            <v>8595.59</v>
          </cell>
        </row>
        <row r="42">
          <cell r="B42" t="str">
            <v>BRUMADINHO-MG</v>
          </cell>
          <cell r="C42" t="str">
            <v>MG</v>
          </cell>
          <cell r="D42">
            <v>8595.59</v>
          </cell>
        </row>
        <row r="43">
          <cell r="B43" t="str">
            <v>BRUSQUE-SC</v>
          </cell>
          <cell r="C43" t="str">
            <v>SC</v>
          </cell>
          <cell r="D43">
            <v>736.76</v>
          </cell>
        </row>
        <row r="44">
          <cell r="B44" t="str">
            <v>CAAPIRANGA-AM</v>
          </cell>
          <cell r="C44" t="str">
            <v>AM</v>
          </cell>
          <cell r="D44">
            <v>8595.59</v>
          </cell>
        </row>
        <row r="45">
          <cell r="B45" t="str">
            <v>CABO DE SANTO AGOSTINHO-PE</v>
          </cell>
          <cell r="C45" t="str">
            <v>PE</v>
          </cell>
          <cell r="D45">
            <v>8595.59</v>
          </cell>
        </row>
        <row r="46">
          <cell r="B46" t="str">
            <v>Cabo Frio-RJ</v>
          </cell>
          <cell r="C46" t="str">
            <v>RJ</v>
          </cell>
          <cell r="D46">
            <v>95102.69</v>
          </cell>
        </row>
        <row r="47">
          <cell r="B47" t="str">
            <v>CACAPAVA-SP</v>
          </cell>
          <cell r="C47" t="str">
            <v>SP</v>
          </cell>
          <cell r="D47">
            <v>736.76</v>
          </cell>
        </row>
        <row r="48">
          <cell r="B48" t="str">
            <v>Cachoeiras de Macacu-RJ</v>
          </cell>
          <cell r="C48" t="str">
            <v>RJ</v>
          </cell>
          <cell r="D48">
            <v>42210.96</v>
          </cell>
        </row>
        <row r="49">
          <cell r="B49" t="str">
            <v>CALDAS BRANDAO-PB</v>
          </cell>
          <cell r="C49" t="str">
            <v>PB</v>
          </cell>
          <cell r="D49">
            <v>8595.59</v>
          </cell>
        </row>
        <row r="50">
          <cell r="B50" t="str">
            <v>CAMACARI-BA</v>
          </cell>
          <cell r="C50" t="str">
            <v>BA</v>
          </cell>
          <cell r="D50">
            <v>736.76</v>
          </cell>
        </row>
        <row r="51">
          <cell r="B51" t="str">
            <v>Cambuci-RJ</v>
          </cell>
          <cell r="C51" t="str">
            <v>RJ</v>
          </cell>
          <cell r="D51">
            <v>13430.48</v>
          </cell>
        </row>
        <row r="52">
          <cell r="B52" t="str">
            <v>CAMPINAS-SP</v>
          </cell>
          <cell r="C52" t="str">
            <v>SP</v>
          </cell>
          <cell r="D52">
            <v>736.76</v>
          </cell>
        </row>
        <row r="53">
          <cell r="B53" t="str">
            <v>CAMPO LARGO-PR</v>
          </cell>
          <cell r="C53" t="str">
            <v>PR</v>
          </cell>
          <cell r="D53">
            <v>736.76</v>
          </cell>
        </row>
        <row r="54">
          <cell r="B54" t="str">
            <v>Campos dos Goytacazes-RJ</v>
          </cell>
          <cell r="C54" t="str">
            <v>RJ</v>
          </cell>
          <cell r="D54">
            <v>95839.46</v>
          </cell>
        </row>
        <row r="55">
          <cell r="B55" t="str">
            <v>CANDEIAS-BA</v>
          </cell>
          <cell r="C55" t="str">
            <v>BA</v>
          </cell>
          <cell r="D55">
            <v>8595.59</v>
          </cell>
        </row>
        <row r="56">
          <cell r="B56" t="str">
            <v>CANOAS-RS</v>
          </cell>
          <cell r="C56" t="str">
            <v>RS</v>
          </cell>
          <cell r="D56">
            <v>736.76</v>
          </cell>
        </row>
        <row r="57">
          <cell r="B57" t="str">
            <v>Cantagalo-RJ</v>
          </cell>
          <cell r="C57" t="str">
            <v>RJ</v>
          </cell>
          <cell r="D57">
            <v>14598.35</v>
          </cell>
        </row>
        <row r="58">
          <cell r="B58" t="str">
            <v>CAPELA-SE</v>
          </cell>
          <cell r="C58" t="str">
            <v>SE</v>
          </cell>
          <cell r="D58">
            <v>8595.59</v>
          </cell>
        </row>
        <row r="59">
          <cell r="B59" t="str">
            <v>CAPINZAL DO NORTE-MA</v>
          </cell>
          <cell r="C59" t="str">
            <v>MA</v>
          </cell>
          <cell r="D59">
            <v>8595.59</v>
          </cell>
        </row>
        <row r="60">
          <cell r="B60" t="str">
            <v>CARAGUATATUBA-SP</v>
          </cell>
          <cell r="C60" t="str">
            <v>SP</v>
          </cell>
          <cell r="D60">
            <v>8595.59</v>
          </cell>
        </row>
        <row r="61">
          <cell r="B61" t="str">
            <v>Carapebus-RJ</v>
          </cell>
          <cell r="C61" t="str">
            <v>RJ</v>
          </cell>
          <cell r="D61">
            <v>52306.48</v>
          </cell>
        </row>
        <row r="62">
          <cell r="B62" t="str">
            <v>CARDEAL DA SILVA-BA</v>
          </cell>
          <cell r="C62" t="str">
            <v>BA</v>
          </cell>
          <cell r="D62">
            <v>8595.59</v>
          </cell>
        </row>
        <row r="63">
          <cell r="B63" t="str">
            <v>Cardoso Moreira-RJ</v>
          </cell>
          <cell r="C63" t="str">
            <v>RJ</v>
          </cell>
          <cell r="D63">
            <v>12846.55</v>
          </cell>
        </row>
        <row r="64">
          <cell r="B64" t="str">
            <v>CARMOPOLIS-SE</v>
          </cell>
          <cell r="C64" t="str">
            <v>SE</v>
          </cell>
          <cell r="D64">
            <v>8595.59</v>
          </cell>
        </row>
        <row r="65">
          <cell r="B65" t="str">
            <v>Carmo-RJ</v>
          </cell>
          <cell r="C65" t="str">
            <v>RJ</v>
          </cell>
          <cell r="D65">
            <v>14014.42</v>
          </cell>
        </row>
        <row r="66">
          <cell r="B66" t="str">
            <v>CARNAUBAIS-RN</v>
          </cell>
          <cell r="C66" t="str">
            <v>RN</v>
          </cell>
          <cell r="D66">
            <v>8595.59</v>
          </cell>
        </row>
        <row r="67">
          <cell r="B67" t="str">
            <v>Casimiro de Abreu-RJ</v>
          </cell>
          <cell r="C67" t="str">
            <v>RJ</v>
          </cell>
          <cell r="D67">
            <v>68949.45</v>
          </cell>
        </row>
        <row r="68">
          <cell r="B68" t="str">
            <v>CATU-BA</v>
          </cell>
          <cell r="C68" t="str">
            <v>BA</v>
          </cell>
          <cell r="D68">
            <v>8595.59</v>
          </cell>
        </row>
        <row r="69">
          <cell r="B69" t="str">
            <v>CAUCAIA-CE</v>
          </cell>
          <cell r="C69" t="str">
            <v>CE</v>
          </cell>
          <cell r="D69">
            <v>736.76</v>
          </cell>
        </row>
        <row r="70">
          <cell r="B70" t="str">
            <v>COARI-AM</v>
          </cell>
          <cell r="C70" t="str">
            <v>AM</v>
          </cell>
          <cell r="D70">
            <v>8595.59</v>
          </cell>
        </row>
        <row r="71">
          <cell r="B71" t="str">
            <v>CODAJAS-AM</v>
          </cell>
          <cell r="C71" t="str">
            <v>AM</v>
          </cell>
          <cell r="D71">
            <v>8595.59</v>
          </cell>
        </row>
        <row r="72">
          <cell r="B72" t="str">
            <v>Conceicao de Macabu-RJ</v>
          </cell>
          <cell r="C72" t="str">
            <v>RJ</v>
          </cell>
          <cell r="D72">
            <v>15182.29</v>
          </cell>
        </row>
        <row r="73">
          <cell r="B73" t="str">
            <v>COQUEIRO SECO-AL</v>
          </cell>
          <cell r="C73" t="str">
            <v>AL</v>
          </cell>
          <cell r="D73">
            <v>8595.59</v>
          </cell>
        </row>
        <row r="74">
          <cell r="B74" t="str">
            <v>Cordeiro-RJ</v>
          </cell>
          <cell r="C74" t="str">
            <v>RJ</v>
          </cell>
          <cell r="D74">
            <v>15182.29</v>
          </cell>
        </row>
        <row r="75">
          <cell r="B75" t="str">
            <v>CORURIPE-AL</v>
          </cell>
          <cell r="C75" t="str">
            <v>AL</v>
          </cell>
          <cell r="D75">
            <v>8595.59</v>
          </cell>
        </row>
        <row r="76">
          <cell r="B76" t="str">
            <v>CUBATAO-SP</v>
          </cell>
          <cell r="C76" t="str">
            <v>SP</v>
          </cell>
          <cell r="D76">
            <v>8595.59</v>
          </cell>
        </row>
        <row r="77">
          <cell r="B77" t="str">
            <v>DIVINA PASTORA-SE</v>
          </cell>
          <cell r="C77" t="str">
            <v>SE</v>
          </cell>
          <cell r="D77">
            <v>8595.59</v>
          </cell>
        </row>
        <row r="78">
          <cell r="B78" t="str">
            <v>Duas Barras-RJ</v>
          </cell>
          <cell r="C78" t="str">
            <v>RJ</v>
          </cell>
          <cell r="D78">
            <v>12262.62</v>
          </cell>
        </row>
        <row r="79">
          <cell r="B79" t="str">
            <v>Duque de Caxias-RJ</v>
          </cell>
          <cell r="C79" t="str">
            <v>RJ</v>
          </cell>
          <cell r="D79">
            <v>95839.46</v>
          </cell>
        </row>
        <row r="80">
          <cell r="B80" t="str">
            <v>Engenheiro Paulo de Frontin-RJ</v>
          </cell>
          <cell r="C80" t="str">
            <v>RJ</v>
          </cell>
          <cell r="D80">
            <v>12846.55</v>
          </cell>
        </row>
        <row r="81">
          <cell r="B81" t="str">
            <v>ENTRE RIOS-BA</v>
          </cell>
          <cell r="C81" t="str">
            <v>BA</v>
          </cell>
          <cell r="D81">
            <v>8595.59</v>
          </cell>
        </row>
        <row r="82">
          <cell r="B82" t="str">
            <v>ESPLANADA-BA</v>
          </cell>
          <cell r="C82" t="str">
            <v>BA</v>
          </cell>
          <cell r="D82">
            <v>8595.59</v>
          </cell>
        </row>
        <row r="83">
          <cell r="B83" t="str">
            <v>ESTANCIA-SE</v>
          </cell>
          <cell r="C83" t="str">
            <v>SE</v>
          </cell>
          <cell r="D83">
            <v>8595.59</v>
          </cell>
        </row>
        <row r="84">
          <cell r="B84" t="str">
            <v>EUNAPOLIS-BA</v>
          </cell>
          <cell r="C84" t="str">
            <v>BA</v>
          </cell>
          <cell r="D84">
            <v>8595.59</v>
          </cell>
        </row>
        <row r="85">
          <cell r="B85" t="str">
            <v>FORTALEZA-CE</v>
          </cell>
          <cell r="C85" t="str">
            <v>CE</v>
          </cell>
          <cell r="D85">
            <v>736.76</v>
          </cell>
        </row>
        <row r="86">
          <cell r="B86" t="str">
            <v>GALINHOS-RN</v>
          </cell>
          <cell r="C86" t="str">
            <v>RN</v>
          </cell>
          <cell r="D86">
            <v>8595.59</v>
          </cell>
        </row>
        <row r="87">
          <cell r="B87" t="str">
            <v>GASPAR-SC</v>
          </cell>
          <cell r="C87" t="str">
            <v>SC</v>
          </cell>
          <cell r="D87">
            <v>736.76</v>
          </cell>
        </row>
        <row r="88">
          <cell r="B88" t="str">
            <v>GOIANA-PE</v>
          </cell>
          <cell r="C88" t="str">
            <v>PE</v>
          </cell>
          <cell r="D88">
            <v>736.76</v>
          </cell>
        </row>
        <row r="89">
          <cell r="B89" t="str">
            <v>GOIANINHA-RN</v>
          </cell>
          <cell r="C89" t="str">
            <v>RN</v>
          </cell>
          <cell r="D89">
            <v>8595.59</v>
          </cell>
        </row>
        <row r="90">
          <cell r="B90" t="str">
            <v>GOVERNADOR DIX-SEPT ROSADO-RN</v>
          </cell>
          <cell r="C90" t="str">
            <v>RN</v>
          </cell>
          <cell r="D90">
            <v>8595.59</v>
          </cell>
        </row>
        <row r="91">
          <cell r="B91" t="str">
            <v>GRAVATAI-RS</v>
          </cell>
          <cell r="C91" t="str">
            <v>RS</v>
          </cell>
          <cell r="D91">
            <v>736.76</v>
          </cell>
        </row>
        <row r="92">
          <cell r="B92" t="str">
            <v>GROSSOS-RN</v>
          </cell>
          <cell r="C92" t="str">
            <v>RN</v>
          </cell>
          <cell r="D92">
            <v>8595.59</v>
          </cell>
        </row>
        <row r="93">
          <cell r="B93" t="str">
            <v>GUAMARE-RN</v>
          </cell>
          <cell r="C93" t="str">
            <v>RN</v>
          </cell>
          <cell r="D93">
            <v>8595.59</v>
          </cell>
        </row>
        <row r="94">
          <cell r="B94" t="str">
            <v>Guapimirim-RJ</v>
          </cell>
          <cell r="C94" t="str">
            <v>RJ</v>
          </cell>
          <cell r="D94">
            <v>42947.73</v>
          </cell>
        </row>
        <row r="95">
          <cell r="B95" t="str">
            <v>GUARAMIRIM-SC</v>
          </cell>
          <cell r="C95" t="str">
            <v>SC</v>
          </cell>
          <cell r="D95">
            <v>736.76</v>
          </cell>
        </row>
        <row r="96">
          <cell r="B96" t="str">
            <v>GUARAREMA-SP</v>
          </cell>
          <cell r="C96" t="str">
            <v>SP</v>
          </cell>
          <cell r="D96">
            <v>8595.59</v>
          </cell>
        </row>
        <row r="97">
          <cell r="B97" t="str">
            <v>HORIZONTE-CE</v>
          </cell>
          <cell r="C97" t="str">
            <v>CE</v>
          </cell>
          <cell r="D97">
            <v>8595.59</v>
          </cell>
        </row>
        <row r="98">
          <cell r="B98" t="str">
            <v>IBIRATAIA-BA</v>
          </cell>
          <cell r="C98" t="str">
            <v>BA</v>
          </cell>
          <cell r="D98">
            <v>8595.59</v>
          </cell>
        </row>
        <row r="99">
          <cell r="B99" t="str">
            <v>ICAPUI-CE</v>
          </cell>
          <cell r="C99" t="str">
            <v>CE</v>
          </cell>
          <cell r="D99">
            <v>8595.59</v>
          </cell>
        </row>
        <row r="100">
          <cell r="B100" t="str">
            <v>IELMO MARINHO-RN</v>
          </cell>
          <cell r="C100" t="str">
            <v>RN</v>
          </cell>
          <cell r="D100">
            <v>8595.59</v>
          </cell>
        </row>
        <row r="101">
          <cell r="B101" t="str">
            <v>IGARASSU-PE</v>
          </cell>
          <cell r="C101" t="str">
            <v>PE</v>
          </cell>
          <cell r="D101">
            <v>736.76</v>
          </cell>
        </row>
        <row r="102">
          <cell r="B102" t="str">
            <v>IGREJINHA-RS</v>
          </cell>
          <cell r="C102" t="str">
            <v>RS</v>
          </cell>
          <cell r="D102">
            <v>736.76</v>
          </cell>
        </row>
        <row r="103">
          <cell r="B103" t="str">
            <v>Iguaba Grande-RJ</v>
          </cell>
          <cell r="C103" t="str">
            <v>RJ</v>
          </cell>
          <cell r="D103">
            <v>15182.29</v>
          </cell>
        </row>
        <row r="104">
          <cell r="B104" t="str">
            <v>IMBE-RS</v>
          </cell>
          <cell r="C104" t="str">
            <v>RS</v>
          </cell>
          <cell r="D104">
            <v>8595.59</v>
          </cell>
        </row>
        <row r="105">
          <cell r="B105" t="str">
            <v>INDAIATUBA-SP</v>
          </cell>
          <cell r="C105" t="str">
            <v>SP</v>
          </cell>
          <cell r="D105">
            <v>8595.59</v>
          </cell>
        </row>
        <row r="106">
          <cell r="B106" t="str">
            <v>INGA-PB</v>
          </cell>
          <cell r="C106" t="str">
            <v>PB</v>
          </cell>
          <cell r="D106">
            <v>8595.59</v>
          </cell>
        </row>
        <row r="107">
          <cell r="B107" t="str">
            <v>IPOJUCA-PE</v>
          </cell>
          <cell r="C107" t="str">
            <v>PE</v>
          </cell>
          <cell r="D107">
            <v>8595.59</v>
          </cell>
        </row>
        <row r="108">
          <cell r="B108" t="str">
            <v>Itaborai-RJ</v>
          </cell>
          <cell r="C108" t="str">
            <v>RJ</v>
          </cell>
          <cell r="D108">
            <v>23357.37</v>
          </cell>
        </row>
        <row r="109">
          <cell r="B109" t="str">
            <v>ITABUNA-BA</v>
          </cell>
          <cell r="C109" t="str">
            <v>BA</v>
          </cell>
          <cell r="D109">
            <v>8595.59</v>
          </cell>
        </row>
        <row r="110">
          <cell r="B110" t="str">
            <v>Itaguai-RJ</v>
          </cell>
          <cell r="C110" t="str">
            <v>RJ</v>
          </cell>
          <cell r="D110">
            <v>87969.99</v>
          </cell>
        </row>
        <row r="111">
          <cell r="B111" t="str">
            <v>Italva-RJ</v>
          </cell>
          <cell r="C111" t="str">
            <v>RJ</v>
          </cell>
          <cell r="D111">
            <v>13430.48</v>
          </cell>
        </row>
        <row r="112">
          <cell r="B112" t="str">
            <v>ITANAGRA-BA</v>
          </cell>
          <cell r="C112" t="str">
            <v>BA</v>
          </cell>
          <cell r="D112">
            <v>8595.59</v>
          </cell>
        </row>
        <row r="113">
          <cell r="B113" t="str">
            <v>Itaocara-RJ</v>
          </cell>
          <cell r="C113" t="str">
            <v>RJ</v>
          </cell>
          <cell r="D113">
            <v>15182.29</v>
          </cell>
        </row>
        <row r="114">
          <cell r="B114" t="str">
            <v>ITAPARICA-BA</v>
          </cell>
          <cell r="C114" t="str">
            <v>BA</v>
          </cell>
          <cell r="D114">
            <v>8595.59</v>
          </cell>
        </row>
        <row r="115">
          <cell r="B115" t="str">
            <v>ITAPEMIRIM-ES</v>
          </cell>
          <cell r="C115" t="str">
            <v>ES</v>
          </cell>
          <cell r="D115">
            <v>736.76</v>
          </cell>
        </row>
        <row r="116">
          <cell r="B116" t="str">
            <v>Itaperuna-RJ</v>
          </cell>
          <cell r="C116" t="str">
            <v>RJ</v>
          </cell>
          <cell r="D116">
            <v>21021.63</v>
          </cell>
        </row>
        <row r="117">
          <cell r="B117" t="str">
            <v>ITAPETININGA-SP</v>
          </cell>
          <cell r="C117" t="str">
            <v>SP</v>
          </cell>
          <cell r="D117">
            <v>736.76</v>
          </cell>
        </row>
        <row r="118">
          <cell r="B118" t="str">
            <v>ITAPIPOCA-CE</v>
          </cell>
          <cell r="C118" t="str">
            <v>CE</v>
          </cell>
          <cell r="D118">
            <v>8595.59</v>
          </cell>
        </row>
        <row r="119">
          <cell r="B119" t="str">
            <v>ITAPORANGA D'AJUDA-SE</v>
          </cell>
          <cell r="C119" t="str">
            <v>SE</v>
          </cell>
          <cell r="D119">
            <v>8595.59</v>
          </cell>
        </row>
        <row r="120">
          <cell r="B120" t="str">
            <v>ITAREMA-CE</v>
          </cell>
          <cell r="C120" t="str">
            <v>CE</v>
          </cell>
          <cell r="D120">
            <v>8595.59</v>
          </cell>
        </row>
        <row r="121">
          <cell r="B121" t="str">
            <v>Itatiaia-RJ</v>
          </cell>
          <cell r="C121" t="str">
            <v>RJ</v>
          </cell>
          <cell r="D121">
            <v>16350.16</v>
          </cell>
        </row>
        <row r="122">
          <cell r="B122" t="str">
            <v>ITU-SP</v>
          </cell>
          <cell r="C122" t="str">
            <v>SP</v>
          </cell>
          <cell r="D122">
            <v>8595.59</v>
          </cell>
        </row>
        <row r="123">
          <cell r="B123" t="str">
            <v>JABOATAO DOS GUARARAPES-PE</v>
          </cell>
          <cell r="C123" t="str">
            <v>PE</v>
          </cell>
          <cell r="D123">
            <v>736.76</v>
          </cell>
        </row>
        <row r="124">
          <cell r="B124" t="str">
            <v>JACARAU-PB</v>
          </cell>
          <cell r="C124" t="str">
            <v>PB</v>
          </cell>
          <cell r="D124">
            <v>8595.59</v>
          </cell>
        </row>
        <row r="125">
          <cell r="B125" t="str">
            <v>JACUTINGA-MG</v>
          </cell>
          <cell r="C125" t="str">
            <v>MG</v>
          </cell>
          <cell r="D125">
            <v>736.76</v>
          </cell>
        </row>
        <row r="126">
          <cell r="B126" t="str">
            <v>JAGUARE-ES</v>
          </cell>
          <cell r="C126" t="str">
            <v>ES</v>
          </cell>
          <cell r="D126">
            <v>736.76</v>
          </cell>
        </row>
        <row r="127">
          <cell r="B127" t="str">
            <v>JAGUARIPE-BA</v>
          </cell>
          <cell r="C127" t="str">
            <v>BA</v>
          </cell>
          <cell r="D127">
            <v>8595.59</v>
          </cell>
        </row>
        <row r="128">
          <cell r="B128" t="str">
            <v>JAGUARUANA-CE</v>
          </cell>
          <cell r="C128" t="str">
            <v>CE</v>
          </cell>
          <cell r="D128">
            <v>8595.59</v>
          </cell>
        </row>
        <row r="129">
          <cell r="B129" t="str">
            <v>JAPARATUBA-SE</v>
          </cell>
          <cell r="C129" t="str">
            <v>SE</v>
          </cell>
          <cell r="D129">
            <v>8595.59</v>
          </cell>
        </row>
        <row r="130">
          <cell r="B130" t="str">
            <v>Japeri-RJ</v>
          </cell>
          <cell r="C130" t="str">
            <v>RJ</v>
          </cell>
          <cell r="D130">
            <v>29617.22</v>
          </cell>
        </row>
        <row r="131">
          <cell r="B131" t="str">
            <v>JAPOATA-SE</v>
          </cell>
          <cell r="C131" t="str">
            <v>SE</v>
          </cell>
          <cell r="D131">
            <v>8595.59</v>
          </cell>
        </row>
        <row r="132">
          <cell r="B132" t="str">
            <v>JOINVILLE-SC</v>
          </cell>
          <cell r="C132" t="str">
            <v>SC</v>
          </cell>
          <cell r="D132">
            <v>736.76</v>
          </cell>
        </row>
        <row r="133">
          <cell r="B133" t="str">
            <v>JUIZ DE FORA-MG</v>
          </cell>
          <cell r="C133" t="str">
            <v>MG</v>
          </cell>
          <cell r="D133">
            <v>736.76</v>
          </cell>
        </row>
        <row r="134">
          <cell r="B134" t="str">
            <v>Laje do Muriae-RJ</v>
          </cell>
          <cell r="C134" t="str">
            <v>RJ</v>
          </cell>
          <cell r="D134">
            <v>11678.68</v>
          </cell>
        </row>
        <row r="135">
          <cell r="B135" t="str">
            <v>LARANJEIRAS-SE</v>
          </cell>
          <cell r="C135" t="str">
            <v>SE</v>
          </cell>
          <cell r="D135">
            <v>8595.59</v>
          </cell>
        </row>
        <row r="136">
          <cell r="B136" t="str">
            <v>LIMA CAMPOS-MA</v>
          </cell>
          <cell r="C136" t="str">
            <v>MA</v>
          </cell>
          <cell r="D136">
            <v>8595.59</v>
          </cell>
        </row>
        <row r="137">
          <cell r="B137" t="str">
            <v>LINHARES-ES</v>
          </cell>
          <cell r="C137" t="str">
            <v>ES</v>
          </cell>
          <cell r="D137">
            <v>8595.59</v>
          </cell>
        </row>
        <row r="138">
          <cell r="B138" t="str">
            <v>LORENA-SP</v>
          </cell>
          <cell r="C138" t="str">
            <v>SP</v>
          </cell>
          <cell r="D138">
            <v>736.76</v>
          </cell>
        </row>
        <row r="139">
          <cell r="B139" t="str">
            <v>Macae-RJ</v>
          </cell>
          <cell r="C139" t="str">
            <v>RJ</v>
          </cell>
          <cell r="D139">
            <v>686664.96</v>
          </cell>
        </row>
        <row r="140">
          <cell r="B140" t="str">
            <v>MACAIBA-RN</v>
          </cell>
          <cell r="C140" t="str">
            <v>RN</v>
          </cell>
          <cell r="D140">
            <v>736.76</v>
          </cell>
        </row>
        <row r="141">
          <cell r="B141" t="str">
            <v>MACAU-RN</v>
          </cell>
          <cell r="C141" t="str">
            <v>RN</v>
          </cell>
          <cell r="D141">
            <v>8595.59</v>
          </cell>
        </row>
        <row r="142">
          <cell r="B142" t="str">
            <v>MACEIO-AL</v>
          </cell>
          <cell r="C142" t="str">
            <v>AL</v>
          </cell>
          <cell r="D142">
            <v>8595.59</v>
          </cell>
        </row>
        <row r="143">
          <cell r="B143" t="str">
            <v>Macuco-RJ</v>
          </cell>
          <cell r="C143" t="str">
            <v>RJ</v>
          </cell>
          <cell r="D143">
            <v>11678.68</v>
          </cell>
        </row>
        <row r="144">
          <cell r="B144" t="str">
            <v>MADRE DE DEUS-BA</v>
          </cell>
          <cell r="C144" t="str">
            <v>BA</v>
          </cell>
          <cell r="D144">
            <v>8595.59</v>
          </cell>
        </row>
        <row r="145">
          <cell r="B145" t="str">
            <v>Mage-RJ</v>
          </cell>
          <cell r="C145" t="str">
            <v>RJ</v>
          </cell>
          <cell r="D145">
            <v>48806.42</v>
          </cell>
        </row>
        <row r="146">
          <cell r="B146" t="str">
            <v>MAMANGUAPE-PB</v>
          </cell>
          <cell r="C146" t="str">
            <v>PB</v>
          </cell>
          <cell r="D146">
            <v>8595.59</v>
          </cell>
        </row>
        <row r="147">
          <cell r="B147" t="str">
            <v>MANAUS-AM</v>
          </cell>
          <cell r="C147" t="str">
            <v>AM</v>
          </cell>
          <cell r="D147">
            <v>736.76</v>
          </cell>
        </row>
        <row r="148">
          <cell r="B148" t="str">
            <v>Mangaratiba-RJ</v>
          </cell>
          <cell r="C148" t="str">
            <v>RJ</v>
          </cell>
          <cell r="D148">
            <v>17518.03</v>
          </cell>
        </row>
        <row r="149">
          <cell r="B149" t="str">
            <v>MARACANAU-CE</v>
          </cell>
          <cell r="C149" t="str">
            <v>CE</v>
          </cell>
          <cell r="D149">
            <v>8595.59</v>
          </cell>
        </row>
        <row r="150">
          <cell r="B150" t="str">
            <v>MARAGOGIPE-BA</v>
          </cell>
          <cell r="C150" t="str">
            <v>BA</v>
          </cell>
          <cell r="D150">
            <v>8595.59</v>
          </cell>
        </row>
        <row r="151">
          <cell r="B151" t="str">
            <v>MARECHAL DEODORO-AL</v>
          </cell>
          <cell r="C151" t="str">
            <v>AL</v>
          </cell>
          <cell r="D151">
            <v>8595.59</v>
          </cell>
        </row>
        <row r="152">
          <cell r="B152" t="str">
            <v>Marica-RJ</v>
          </cell>
          <cell r="C152" t="str">
            <v>RJ</v>
          </cell>
          <cell r="D152">
            <v>90347.56</v>
          </cell>
        </row>
        <row r="153">
          <cell r="B153" t="str">
            <v>MARUIM-SE</v>
          </cell>
          <cell r="C153" t="str">
            <v>SE</v>
          </cell>
          <cell r="D153">
            <v>8595.59</v>
          </cell>
        </row>
        <row r="154">
          <cell r="B154" t="str">
            <v>MASCOTE-BA</v>
          </cell>
          <cell r="C154" t="str">
            <v>BA</v>
          </cell>
          <cell r="D154">
            <v>736.76</v>
          </cell>
        </row>
        <row r="155">
          <cell r="B155" t="str">
            <v>MATA DE SAO JOAO-BA</v>
          </cell>
          <cell r="C155" t="str">
            <v>BA</v>
          </cell>
          <cell r="D155">
            <v>736.76</v>
          </cell>
        </row>
        <row r="156">
          <cell r="B156" t="str">
            <v>MAUA-SP</v>
          </cell>
          <cell r="C156" t="str">
            <v>SP</v>
          </cell>
          <cell r="D156">
            <v>736.76</v>
          </cell>
        </row>
        <row r="157">
          <cell r="B157" t="str">
            <v>Mendes-RJ</v>
          </cell>
          <cell r="C157" t="str">
            <v>RJ</v>
          </cell>
          <cell r="D157">
            <v>14014.42</v>
          </cell>
        </row>
        <row r="158">
          <cell r="B158" t="str">
            <v>Mesquita-RJ</v>
          </cell>
          <cell r="C158" t="str">
            <v>RJ</v>
          </cell>
          <cell r="D158">
            <v>23357.37</v>
          </cell>
        </row>
        <row r="159">
          <cell r="B159" t="str">
            <v>Miguel Pereira-RJ</v>
          </cell>
          <cell r="C159" t="str">
            <v>RJ</v>
          </cell>
          <cell r="D159">
            <v>34296.400000000001</v>
          </cell>
        </row>
        <row r="160">
          <cell r="B160" t="str">
            <v>Miracema-RJ</v>
          </cell>
          <cell r="C160" t="str">
            <v>RJ</v>
          </cell>
          <cell r="D160">
            <v>15766.22</v>
          </cell>
        </row>
        <row r="161">
          <cell r="B161" t="str">
            <v>MONTE ALEGRE-RN</v>
          </cell>
          <cell r="C161" t="str">
            <v>RN</v>
          </cell>
          <cell r="D161">
            <v>8595.59</v>
          </cell>
        </row>
        <row r="162">
          <cell r="B162" t="str">
            <v>MOSSORO-RN</v>
          </cell>
          <cell r="C162" t="str">
            <v>RN</v>
          </cell>
          <cell r="D162">
            <v>8595.59</v>
          </cell>
        </row>
        <row r="163">
          <cell r="B163" t="str">
            <v>MUCURI-BA</v>
          </cell>
          <cell r="C163" t="str">
            <v>BA</v>
          </cell>
          <cell r="D163">
            <v>736.76</v>
          </cell>
        </row>
        <row r="164">
          <cell r="B164" t="str">
            <v>Natividade-RJ</v>
          </cell>
          <cell r="C164" t="str">
            <v>RJ</v>
          </cell>
          <cell r="D164">
            <v>13430.48</v>
          </cell>
        </row>
        <row r="165">
          <cell r="B165" t="str">
            <v>Nilopolis-RJ</v>
          </cell>
          <cell r="C165" t="str">
            <v>RJ</v>
          </cell>
          <cell r="D165">
            <v>23357.37</v>
          </cell>
        </row>
        <row r="166">
          <cell r="B166" t="str">
            <v>Niteroi-RJ</v>
          </cell>
          <cell r="C166" t="str">
            <v>RJ</v>
          </cell>
          <cell r="D166">
            <v>95102.69</v>
          </cell>
        </row>
        <row r="167">
          <cell r="B167" t="str">
            <v>NOSSA SENHORA DO SOCORRO-SE</v>
          </cell>
          <cell r="C167" t="str">
            <v>SE</v>
          </cell>
          <cell r="D167">
            <v>8595.59</v>
          </cell>
        </row>
        <row r="168">
          <cell r="B168" t="str">
            <v>Nova Friburgo-RJ</v>
          </cell>
          <cell r="C168" t="str">
            <v>RJ</v>
          </cell>
          <cell r="D168">
            <v>23357.37</v>
          </cell>
        </row>
        <row r="169">
          <cell r="B169" t="str">
            <v>Nova Iguacu-RJ</v>
          </cell>
          <cell r="C169" t="str">
            <v>RJ</v>
          </cell>
          <cell r="D169">
            <v>52763.7</v>
          </cell>
        </row>
        <row r="170">
          <cell r="B170" t="str">
            <v>NOVA VENEZA-SC</v>
          </cell>
          <cell r="C170" t="str">
            <v>SC</v>
          </cell>
          <cell r="D170">
            <v>736.76</v>
          </cell>
        </row>
        <row r="171">
          <cell r="B171" t="str">
            <v>NOVA VICOSA-BA</v>
          </cell>
          <cell r="C171" t="str">
            <v>BA</v>
          </cell>
          <cell r="D171">
            <v>736.76</v>
          </cell>
        </row>
        <row r="172">
          <cell r="B172" t="str">
            <v>OSORIO-RS</v>
          </cell>
          <cell r="C172" t="str">
            <v>RS</v>
          </cell>
          <cell r="D172">
            <v>8595.59</v>
          </cell>
        </row>
        <row r="173">
          <cell r="B173" t="str">
            <v>OURICANGAS-BA</v>
          </cell>
          <cell r="C173" t="str">
            <v>BA</v>
          </cell>
          <cell r="D173">
            <v>736.76</v>
          </cell>
        </row>
        <row r="174">
          <cell r="B174" t="str">
            <v>PACATUBA-SE</v>
          </cell>
          <cell r="C174" t="str">
            <v>SE</v>
          </cell>
          <cell r="D174">
            <v>8595.59</v>
          </cell>
        </row>
        <row r="175">
          <cell r="B175" t="str">
            <v>Paracambi-RJ</v>
          </cell>
          <cell r="C175" t="str">
            <v>RJ</v>
          </cell>
          <cell r="D175">
            <v>18838.72</v>
          </cell>
        </row>
        <row r="176">
          <cell r="B176" t="str">
            <v>PARAIPABA-CE</v>
          </cell>
          <cell r="C176" t="str">
            <v>CE</v>
          </cell>
          <cell r="D176">
            <v>8595.59</v>
          </cell>
        </row>
        <row r="177">
          <cell r="B177" t="str">
            <v>Parati-RJ</v>
          </cell>
          <cell r="C177" t="str">
            <v>RJ</v>
          </cell>
          <cell r="D177">
            <v>71327.02</v>
          </cell>
        </row>
        <row r="178">
          <cell r="B178" t="str">
            <v>PARIPUEIRA-AL</v>
          </cell>
          <cell r="C178" t="str">
            <v>AL</v>
          </cell>
          <cell r="D178">
            <v>8595.59</v>
          </cell>
        </row>
        <row r="179">
          <cell r="B179" t="str">
            <v>Paty do Alferes-RJ</v>
          </cell>
          <cell r="C179" t="str">
            <v>RJ</v>
          </cell>
          <cell r="D179">
            <v>35615.5</v>
          </cell>
        </row>
        <row r="180">
          <cell r="B180" t="str">
            <v>PAULINIA-SP</v>
          </cell>
          <cell r="C180" t="str">
            <v>SP</v>
          </cell>
          <cell r="D180">
            <v>736.76</v>
          </cell>
        </row>
        <row r="181">
          <cell r="B181" t="str">
            <v>PAULISTA-PE</v>
          </cell>
          <cell r="C181" t="str">
            <v>PE</v>
          </cell>
          <cell r="D181">
            <v>8595.59</v>
          </cell>
        </row>
        <row r="182">
          <cell r="B182" t="str">
            <v>PEDRAS DE FOGO-PB</v>
          </cell>
          <cell r="C182" t="str">
            <v>PB</v>
          </cell>
          <cell r="D182">
            <v>8595.59</v>
          </cell>
        </row>
        <row r="183">
          <cell r="B183" t="str">
            <v>PEDREIRAS-MA</v>
          </cell>
          <cell r="C183" t="str">
            <v>MA</v>
          </cell>
          <cell r="D183">
            <v>8595.59</v>
          </cell>
        </row>
        <row r="184">
          <cell r="B184" t="str">
            <v>PEDRO VELHO-RN</v>
          </cell>
          <cell r="C184" t="str">
            <v>RN</v>
          </cell>
          <cell r="D184">
            <v>8595.59</v>
          </cell>
        </row>
        <row r="185">
          <cell r="B185" t="str">
            <v>PENEDO-AL</v>
          </cell>
          <cell r="C185" t="str">
            <v>AL</v>
          </cell>
          <cell r="D185">
            <v>8595.59</v>
          </cell>
        </row>
        <row r="186">
          <cell r="B186" t="str">
            <v>Petropolis-RJ</v>
          </cell>
          <cell r="C186" t="str">
            <v>RJ</v>
          </cell>
          <cell r="D186">
            <v>23357.37</v>
          </cell>
        </row>
        <row r="187">
          <cell r="B187" t="str">
            <v>PILAR-AL</v>
          </cell>
          <cell r="C187" t="str">
            <v>AL</v>
          </cell>
          <cell r="D187">
            <v>8595.59</v>
          </cell>
        </row>
        <row r="188">
          <cell r="B188" t="str">
            <v>PINDAMONHANGABA-SP</v>
          </cell>
          <cell r="C188" t="str">
            <v>SP</v>
          </cell>
          <cell r="D188">
            <v>736.76</v>
          </cell>
        </row>
        <row r="189">
          <cell r="B189" t="str">
            <v>Pinheiral-RJ</v>
          </cell>
          <cell r="C189" t="str">
            <v>RJ</v>
          </cell>
          <cell r="D189">
            <v>15182.29</v>
          </cell>
        </row>
        <row r="190">
          <cell r="B190" t="str">
            <v>Pirai-RJ</v>
          </cell>
          <cell r="C190" t="str">
            <v>RJ</v>
          </cell>
          <cell r="D190">
            <v>16502.990000000002</v>
          </cell>
        </row>
        <row r="191">
          <cell r="B191" t="str">
            <v>PIRAMBU-SE</v>
          </cell>
          <cell r="C191" t="str">
            <v>SE</v>
          </cell>
          <cell r="D191">
            <v>8595.59</v>
          </cell>
        </row>
        <row r="192">
          <cell r="B192" t="str">
            <v>POJUCA-BA</v>
          </cell>
          <cell r="C192" t="str">
            <v>BA</v>
          </cell>
          <cell r="D192">
            <v>8595.59</v>
          </cell>
        </row>
        <row r="193">
          <cell r="B193" t="str">
            <v>Porciuncula-RJ</v>
          </cell>
          <cell r="C193" t="str">
            <v>RJ</v>
          </cell>
          <cell r="D193">
            <v>14014.42</v>
          </cell>
        </row>
        <row r="194">
          <cell r="B194" t="str">
            <v>PORTO FELIZ-SP</v>
          </cell>
          <cell r="C194" t="str">
            <v>SP</v>
          </cell>
          <cell r="D194">
            <v>736.76</v>
          </cell>
        </row>
        <row r="195">
          <cell r="B195" t="str">
            <v>Porto Real-RJ</v>
          </cell>
          <cell r="C195" t="str">
            <v>RJ</v>
          </cell>
          <cell r="D195">
            <v>14014.42</v>
          </cell>
        </row>
        <row r="196">
          <cell r="B196" t="str">
            <v>Quatis-RJ</v>
          </cell>
          <cell r="C196" t="str">
            <v>RJ</v>
          </cell>
          <cell r="D196">
            <v>12846.55</v>
          </cell>
        </row>
        <row r="197">
          <cell r="B197" t="str">
            <v>Queimados-RJ</v>
          </cell>
          <cell r="C197" t="str">
            <v>RJ</v>
          </cell>
          <cell r="D197">
            <v>22773.43</v>
          </cell>
        </row>
        <row r="198">
          <cell r="B198" t="str">
            <v>Quissama-RJ</v>
          </cell>
          <cell r="C198" t="str">
            <v>RJ</v>
          </cell>
          <cell r="D198">
            <v>61816.75</v>
          </cell>
        </row>
        <row r="199">
          <cell r="B199" t="str">
            <v>Resende-RJ</v>
          </cell>
          <cell r="C199" t="str">
            <v>RJ</v>
          </cell>
          <cell r="D199">
            <v>22926.26</v>
          </cell>
        </row>
        <row r="200">
          <cell r="B200" t="str">
            <v>RIACHUELO-SE</v>
          </cell>
          <cell r="C200" t="str">
            <v>SE</v>
          </cell>
          <cell r="D200">
            <v>8595.59</v>
          </cell>
        </row>
        <row r="201">
          <cell r="B201" t="str">
            <v>Rio Bonito-RJ</v>
          </cell>
          <cell r="C201" t="str">
            <v>RJ</v>
          </cell>
          <cell r="D201">
            <v>18685.89</v>
          </cell>
        </row>
        <row r="202">
          <cell r="B202" t="str">
            <v>Rio Claro-RJ</v>
          </cell>
          <cell r="C202" t="str">
            <v>RJ</v>
          </cell>
          <cell r="D202">
            <v>14014.42</v>
          </cell>
        </row>
        <row r="203">
          <cell r="B203" t="str">
            <v>Rio das Flores-RJ</v>
          </cell>
          <cell r="C203" t="str">
            <v>RJ</v>
          </cell>
          <cell r="D203">
            <v>27118.61</v>
          </cell>
        </row>
        <row r="204">
          <cell r="B204" t="str">
            <v>Rio das Ostras-RJ</v>
          </cell>
          <cell r="C204" t="str">
            <v>RJ</v>
          </cell>
          <cell r="D204">
            <v>87969.99</v>
          </cell>
        </row>
        <row r="205">
          <cell r="B205" t="str">
            <v>Rio de Janeiro-RJ</v>
          </cell>
          <cell r="C205" t="str">
            <v>RJ</v>
          </cell>
          <cell r="D205">
            <v>103698.28</v>
          </cell>
        </row>
        <row r="206">
          <cell r="B206" t="str">
            <v>RIO LARGO-AL</v>
          </cell>
          <cell r="C206" t="str">
            <v>AL</v>
          </cell>
          <cell r="D206">
            <v>8595.59</v>
          </cell>
        </row>
        <row r="207">
          <cell r="B207" t="str">
            <v>ROSARIO DO CATETE-SE</v>
          </cell>
          <cell r="C207" t="str">
            <v>SE</v>
          </cell>
          <cell r="D207">
            <v>8595.59</v>
          </cell>
        </row>
        <row r="208">
          <cell r="B208" t="str">
            <v>ROTEIRO-AL</v>
          </cell>
          <cell r="C208" t="str">
            <v>AL</v>
          </cell>
          <cell r="D208">
            <v>8595.59</v>
          </cell>
        </row>
        <row r="209">
          <cell r="B209" t="str">
            <v>SALINAS DA MARGARIDA-BA</v>
          </cell>
          <cell r="C209" t="str">
            <v>BA</v>
          </cell>
          <cell r="D209">
            <v>8595.59</v>
          </cell>
        </row>
        <row r="210">
          <cell r="B210" t="str">
            <v>SANTA LUZIA DO NORTE-AL</v>
          </cell>
          <cell r="C210" t="str">
            <v>AL</v>
          </cell>
          <cell r="D210">
            <v>8595.59</v>
          </cell>
        </row>
        <row r="211">
          <cell r="B211" t="str">
            <v>Santa Maria Madalena-RJ</v>
          </cell>
          <cell r="C211" t="str">
            <v>RJ</v>
          </cell>
          <cell r="D211">
            <v>12262.62</v>
          </cell>
        </row>
        <row r="212">
          <cell r="B212" t="str">
            <v>SANTA RITA-PB</v>
          </cell>
          <cell r="C212" t="str">
            <v>PB</v>
          </cell>
          <cell r="D212">
            <v>8595.59</v>
          </cell>
        </row>
        <row r="213">
          <cell r="B213" t="str">
            <v>SANTO AMARO-BA</v>
          </cell>
          <cell r="C213" t="str">
            <v>BA</v>
          </cell>
          <cell r="D213">
            <v>8595.59</v>
          </cell>
        </row>
        <row r="214">
          <cell r="B214" t="str">
            <v>Santo Antonio de Padua-RJ</v>
          </cell>
          <cell r="C214" t="str">
            <v>RJ</v>
          </cell>
          <cell r="D214">
            <v>18101.96</v>
          </cell>
        </row>
        <row r="215">
          <cell r="B215" t="str">
            <v>SANTO ANTONIO DOS LOPES-MA</v>
          </cell>
          <cell r="C215" t="str">
            <v>MA</v>
          </cell>
          <cell r="D215">
            <v>8595.59</v>
          </cell>
        </row>
        <row r="216">
          <cell r="B216" t="str">
            <v>SAO BERNARDO DO CAMPO-SP</v>
          </cell>
          <cell r="C216" t="str">
            <v>SP</v>
          </cell>
          <cell r="D216">
            <v>736.76</v>
          </cell>
        </row>
        <row r="217">
          <cell r="B217" t="str">
            <v>SAO BRAS DO SUACUI-MG</v>
          </cell>
          <cell r="C217" t="str">
            <v>MG</v>
          </cell>
          <cell r="D217">
            <v>736.76</v>
          </cell>
        </row>
        <row r="218">
          <cell r="B218" t="str">
            <v>SAO CRISTOVAO-SE</v>
          </cell>
          <cell r="C218" t="str">
            <v>SE</v>
          </cell>
          <cell r="D218">
            <v>8595.59</v>
          </cell>
        </row>
        <row r="219">
          <cell r="B219" t="str">
            <v>Sao Fidelis-RJ</v>
          </cell>
          <cell r="C219" t="str">
            <v>RJ</v>
          </cell>
          <cell r="D219">
            <v>17518.03</v>
          </cell>
        </row>
        <row r="220">
          <cell r="B220" t="str">
            <v>Sao Francisco de Itabapoana-RJ</v>
          </cell>
          <cell r="C220" t="str">
            <v>RJ</v>
          </cell>
          <cell r="D220">
            <v>18101.96</v>
          </cell>
        </row>
        <row r="221">
          <cell r="B221" t="str">
            <v>SAO FRANCISCO DE PAULA-RS</v>
          </cell>
          <cell r="C221" t="str">
            <v>RS</v>
          </cell>
          <cell r="D221">
            <v>736.76</v>
          </cell>
        </row>
        <row r="222">
          <cell r="B222" t="str">
            <v>SAO FRANCISCO DO CONDE-BA</v>
          </cell>
          <cell r="C222" t="str">
            <v>BA</v>
          </cell>
          <cell r="D222">
            <v>8595.59</v>
          </cell>
        </row>
        <row r="223">
          <cell r="B223" t="str">
            <v>SAO FRANCISCO DO SUL-SC</v>
          </cell>
          <cell r="C223" t="str">
            <v>SC</v>
          </cell>
          <cell r="D223">
            <v>8595.59</v>
          </cell>
        </row>
        <row r="224">
          <cell r="B224" t="str">
            <v>SAO GONCALO DO AMARANTE-CE</v>
          </cell>
          <cell r="C224" t="str">
            <v>CE</v>
          </cell>
          <cell r="D224">
            <v>8595.59</v>
          </cell>
        </row>
        <row r="225">
          <cell r="B225" t="str">
            <v>Sao Goncalo-RJ</v>
          </cell>
          <cell r="C225" t="str">
            <v>RJ</v>
          </cell>
          <cell r="D225">
            <v>23357.37</v>
          </cell>
        </row>
        <row r="226">
          <cell r="B226" t="str">
            <v>Sao Joao da Barra-RJ</v>
          </cell>
          <cell r="C226" t="str">
            <v>RJ</v>
          </cell>
          <cell r="D226">
            <v>68949.45</v>
          </cell>
        </row>
        <row r="227">
          <cell r="B227" t="str">
            <v>Sao Joao de Meriti-RJ</v>
          </cell>
          <cell r="C227" t="str">
            <v>RJ</v>
          </cell>
          <cell r="D227">
            <v>23357.37</v>
          </cell>
        </row>
        <row r="228">
          <cell r="B228" t="str">
            <v>Sao Jose de Uba-RJ</v>
          </cell>
          <cell r="C228" t="str">
            <v>RJ</v>
          </cell>
          <cell r="D228">
            <v>11678.68</v>
          </cell>
        </row>
        <row r="229">
          <cell r="B229" t="str">
            <v>Sao Jose do Vale do Rio Preto-RJ</v>
          </cell>
          <cell r="C229" t="str">
            <v>RJ</v>
          </cell>
          <cell r="D229">
            <v>15182.29</v>
          </cell>
        </row>
        <row r="230">
          <cell r="B230" t="str">
            <v>SAO JOSE DOS CAMPOS-SP</v>
          </cell>
          <cell r="C230" t="str">
            <v>SP</v>
          </cell>
          <cell r="D230">
            <v>736.76</v>
          </cell>
        </row>
        <row r="231">
          <cell r="B231" t="str">
            <v>SAO LOURENCO DA MATA-PE</v>
          </cell>
          <cell r="C231" t="str">
            <v>PE</v>
          </cell>
          <cell r="D231">
            <v>736.76</v>
          </cell>
        </row>
        <row r="232">
          <cell r="B232" t="str">
            <v>SAO MATEUS-ES</v>
          </cell>
          <cell r="C232" t="str">
            <v>ES</v>
          </cell>
          <cell r="D232">
            <v>8595.59</v>
          </cell>
        </row>
        <row r="233">
          <cell r="B233" t="str">
            <v>SAO MIGUEL DOS CAMPOS-AL</v>
          </cell>
          <cell r="C233" t="str">
            <v>AL</v>
          </cell>
          <cell r="D233">
            <v>8595.59</v>
          </cell>
        </row>
        <row r="234">
          <cell r="B234" t="str">
            <v>Sao Pedro da Aldeia-RJ</v>
          </cell>
          <cell r="C234" t="str">
            <v>RJ</v>
          </cell>
          <cell r="D234">
            <v>21021.63</v>
          </cell>
        </row>
        <row r="235">
          <cell r="B235" t="str">
            <v>SAO PEDRO DE ALCANTARA-SC</v>
          </cell>
          <cell r="C235" t="str">
            <v>SC</v>
          </cell>
          <cell r="D235">
            <v>736.76</v>
          </cell>
        </row>
        <row r="236">
          <cell r="B236" t="str">
            <v>Sao Sebastiao do Alto-RJ</v>
          </cell>
          <cell r="C236" t="str">
            <v>RJ</v>
          </cell>
          <cell r="D236">
            <v>11678.68</v>
          </cell>
        </row>
        <row r="237">
          <cell r="B237" t="str">
            <v>SAO SEBASTIAO DO PASSE-BA</v>
          </cell>
          <cell r="C237" t="str">
            <v>BA</v>
          </cell>
          <cell r="D237">
            <v>8595.59</v>
          </cell>
        </row>
        <row r="238">
          <cell r="B238" t="str">
            <v>SAO SEBASTIAO-SP</v>
          </cell>
          <cell r="C238" t="str">
            <v>SP</v>
          </cell>
          <cell r="D238">
            <v>8595.59</v>
          </cell>
        </row>
        <row r="239">
          <cell r="B239" t="str">
            <v>Saquarema-RJ</v>
          </cell>
          <cell r="C239" t="str">
            <v>RJ</v>
          </cell>
          <cell r="D239">
            <v>91810.45</v>
          </cell>
        </row>
        <row r="240">
          <cell r="B240" t="str">
            <v>SAUBARA-BA</v>
          </cell>
          <cell r="C240" t="str">
            <v>BA</v>
          </cell>
          <cell r="D240">
            <v>8595.59</v>
          </cell>
        </row>
        <row r="241">
          <cell r="B241" t="str">
            <v>Seropedica-RJ</v>
          </cell>
          <cell r="C241" t="str">
            <v>RJ</v>
          </cell>
          <cell r="D241">
            <v>20437.7</v>
          </cell>
        </row>
        <row r="242">
          <cell r="B242" t="str">
            <v>SERRA DO MEL-RN</v>
          </cell>
          <cell r="C242" t="str">
            <v>RN</v>
          </cell>
          <cell r="D242">
            <v>8595.59</v>
          </cell>
        </row>
        <row r="243">
          <cell r="B243" t="str">
            <v>SERRA-ES</v>
          </cell>
          <cell r="C243" t="str">
            <v>ES</v>
          </cell>
          <cell r="D243">
            <v>8595.59</v>
          </cell>
        </row>
        <row r="244">
          <cell r="B244" t="str">
            <v>Silva Jardim-RJ</v>
          </cell>
          <cell r="C244" t="str">
            <v>RJ</v>
          </cell>
          <cell r="D244">
            <v>34296.400000000001</v>
          </cell>
        </row>
        <row r="245">
          <cell r="B245" t="str">
            <v>SILVEIRAS-SP</v>
          </cell>
          <cell r="C245" t="str">
            <v>SP</v>
          </cell>
          <cell r="D245">
            <v>8595.59</v>
          </cell>
        </row>
        <row r="246">
          <cell r="B246" t="str">
            <v>SIMOES FILHO-BA</v>
          </cell>
          <cell r="C246" t="str">
            <v>BA</v>
          </cell>
          <cell r="D246">
            <v>736.76</v>
          </cell>
        </row>
        <row r="247">
          <cell r="B247" t="str">
            <v>SIRIRI-SE</v>
          </cell>
          <cell r="C247" t="str">
            <v>SE</v>
          </cell>
          <cell r="D247">
            <v>8595.59</v>
          </cell>
        </row>
        <row r="248">
          <cell r="B248" t="str">
            <v>Sumidouro-RJ</v>
          </cell>
          <cell r="C248" t="str">
            <v>RJ</v>
          </cell>
          <cell r="D248">
            <v>13430.48</v>
          </cell>
        </row>
        <row r="249">
          <cell r="B249" t="str">
            <v>SUZANO-SP</v>
          </cell>
          <cell r="C249" t="str">
            <v>SP</v>
          </cell>
          <cell r="D249">
            <v>736.76</v>
          </cell>
        </row>
        <row r="250">
          <cell r="B250" t="str">
            <v>Tangua-RJ</v>
          </cell>
          <cell r="C250" t="str">
            <v>RJ</v>
          </cell>
          <cell r="D250">
            <v>16350.16</v>
          </cell>
        </row>
        <row r="251">
          <cell r="B251" t="str">
            <v>TAUBATE-SP</v>
          </cell>
          <cell r="C251" t="str">
            <v>SP</v>
          </cell>
          <cell r="D251">
            <v>736.76</v>
          </cell>
        </row>
        <row r="252">
          <cell r="B252" t="str">
            <v>TEODORO SAMPAIO-BA</v>
          </cell>
          <cell r="C252" t="str">
            <v>BA</v>
          </cell>
          <cell r="D252">
            <v>8595.59</v>
          </cell>
        </row>
        <row r="253">
          <cell r="B253" t="str">
            <v>TEOLANDIA-BA</v>
          </cell>
          <cell r="C253" t="str">
            <v>BA</v>
          </cell>
          <cell r="D253">
            <v>8595.59</v>
          </cell>
        </row>
        <row r="254">
          <cell r="B254" t="str">
            <v>Teresopolis-RJ</v>
          </cell>
          <cell r="C254" t="str">
            <v>RJ</v>
          </cell>
          <cell r="D254">
            <v>23357.37</v>
          </cell>
        </row>
        <row r="255">
          <cell r="B255" t="str">
            <v>TIBAU-RN</v>
          </cell>
          <cell r="C255" t="str">
            <v>RN</v>
          </cell>
          <cell r="D255">
            <v>8595.59</v>
          </cell>
        </row>
        <row r="256">
          <cell r="B256" t="str">
            <v>TIJUCAS-SC</v>
          </cell>
          <cell r="C256" t="str">
            <v>SC</v>
          </cell>
          <cell r="D256">
            <v>736.76</v>
          </cell>
        </row>
        <row r="257">
          <cell r="B257" t="str">
            <v>TRAIRI-CE</v>
          </cell>
          <cell r="C257" t="str">
            <v>CE</v>
          </cell>
          <cell r="D257">
            <v>8595.59</v>
          </cell>
        </row>
        <row r="258">
          <cell r="B258" t="str">
            <v>Trajano de Morais-RJ</v>
          </cell>
          <cell r="C258" t="str">
            <v>RJ</v>
          </cell>
          <cell r="D258">
            <v>12262.62</v>
          </cell>
        </row>
        <row r="259">
          <cell r="B259" t="str">
            <v>TRAMANDAI-RS</v>
          </cell>
          <cell r="C259" t="str">
            <v>RS</v>
          </cell>
          <cell r="D259">
            <v>8595.59</v>
          </cell>
        </row>
        <row r="260">
          <cell r="B260" t="str">
            <v>TRIZIDELA DO VALE-MA</v>
          </cell>
          <cell r="C260" t="str">
            <v>MA</v>
          </cell>
          <cell r="D260">
            <v>8595.59</v>
          </cell>
        </row>
        <row r="261">
          <cell r="B261" t="str">
            <v>TUBARAO-SC</v>
          </cell>
          <cell r="C261" t="str">
            <v>SC</v>
          </cell>
          <cell r="D261">
            <v>736.76</v>
          </cell>
        </row>
        <row r="262">
          <cell r="B262" t="str">
            <v>UPANEMA-RN</v>
          </cell>
          <cell r="C262" t="str">
            <v>RN</v>
          </cell>
          <cell r="D262">
            <v>8595.59</v>
          </cell>
        </row>
        <row r="263">
          <cell r="B263" t="str">
            <v>URUSSANGA-SC</v>
          </cell>
          <cell r="C263" t="str">
            <v>SC</v>
          </cell>
          <cell r="D263">
            <v>736.76</v>
          </cell>
        </row>
        <row r="264">
          <cell r="B264" t="str">
            <v>VALENCA-BA</v>
          </cell>
          <cell r="C264" t="str">
            <v>BA</v>
          </cell>
          <cell r="D264">
            <v>8595.59</v>
          </cell>
        </row>
        <row r="265">
          <cell r="B265" t="str">
            <v>Valenca-RJ</v>
          </cell>
          <cell r="C265" t="str">
            <v>RJ</v>
          </cell>
          <cell r="D265">
            <v>19853.759999999998</v>
          </cell>
        </row>
        <row r="266">
          <cell r="B266" t="str">
            <v>Varre-Sai-RJ</v>
          </cell>
          <cell r="C266" t="str">
            <v>RJ</v>
          </cell>
          <cell r="D266">
            <v>11678.68</v>
          </cell>
        </row>
        <row r="267">
          <cell r="B267" t="str">
            <v>Vassouras-RJ</v>
          </cell>
          <cell r="C267" t="str">
            <v>RJ</v>
          </cell>
          <cell r="D267">
            <v>26381.85</v>
          </cell>
        </row>
        <row r="268">
          <cell r="B268" t="str">
            <v>VERA CRUZ-BA</v>
          </cell>
          <cell r="C268" t="str">
            <v>BA</v>
          </cell>
          <cell r="D268">
            <v>8595.59</v>
          </cell>
        </row>
        <row r="269">
          <cell r="B269" t="str">
            <v>VIANA-ES</v>
          </cell>
          <cell r="C269" t="str">
            <v>ES</v>
          </cell>
          <cell r="D269">
            <v>736.76</v>
          </cell>
        </row>
        <row r="270">
          <cell r="B270" t="str">
            <v>VITORIA-ES</v>
          </cell>
          <cell r="C270" t="str">
            <v>ES</v>
          </cell>
          <cell r="D270">
            <v>736.76</v>
          </cell>
        </row>
        <row r="271">
          <cell r="B271" t="str">
            <v>Volta Redonda-RJ</v>
          </cell>
          <cell r="C271" t="str">
            <v>RJ</v>
          </cell>
          <cell r="D271">
            <v>24094.13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B"/>
    </sheetNames>
    <sheetDataSet>
      <sheetData sheetId="0">
        <row r="3">
          <cell r="B3" t="str">
            <v>SAQUAREMA-RJ</v>
          </cell>
          <cell r="C3" t="str">
            <v>RJ</v>
          </cell>
          <cell r="D3">
            <v>1471604.07</v>
          </cell>
        </row>
        <row r="4">
          <cell r="B4" t="str">
            <v>ARARUAMA-RJ</v>
          </cell>
          <cell r="C4" t="str">
            <v>RJ</v>
          </cell>
          <cell r="D4">
            <v>2164115.46</v>
          </cell>
        </row>
        <row r="5">
          <cell r="B5" t="str">
            <v>ARRAIAL DO CABO-RJ</v>
          </cell>
          <cell r="C5" t="str">
            <v>RJ</v>
          </cell>
          <cell r="D5">
            <v>1508741.94</v>
          </cell>
        </row>
        <row r="6">
          <cell r="B6" t="str">
            <v>CORURIPE-AL</v>
          </cell>
          <cell r="C6" t="str">
            <v>AL</v>
          </cell>
          <cell r="D6">
            <v>766.65</v>
          </cell>
        </row>
        <row r="7">
          <cell r="B7" t="str">
            <v>PILAR-AL</v>
          </cell>
          <cell r="C7" t="str">
            <v>AL</v>
          </cell>
          <cell r="D7">
            <v>1099.57</v>
          </cell>
        </row>
        <row r="8">
          <cell r="B8" t="str">
            <v>SAO MIGUEL DOS CAMPOS-AL</v>
          </cell>
          <cell r="C8" t="str">
            <v>AL</v>
          </cell>
          <cell r="D8">
            <v>766.65</v>
          </cell>
        </row>
        <row r="9">
          <cell r="B9" t="str">
            <v>AUTAZES-AM</v>
          </cell>
          <cell r="C9" t="str">
            <v>AM</v>
          </cell>
          <cell r="D9">
            <v>39.299999999999997</v>
          </cell>
        </row>
        <row r="10">
          <cell r="B10" t="str">
            <v>CAREIRO DA VARZEA-AM</v>
          </cell>
          <cell r="C10" t="str">
            <v>AM</v>
          </cell>
          <cell r="D10">
            <v>39.299999999999997</v>
          </cell>
        </row>
        <row r="11">
          <cell r="B11" t="str">
            <v>IRANDUBA-AM</v>
          </cell>
          <cell r="C11" t="str">
            <v>AM</v>
          </cell>
          <cell r="D11">
            <v>39.299999999999997</v>
          </cell>
        </row>
        <row r="12">
          <cell r="B12" t="str">
            <v>ITACOATIARA-AM</v>
          </cell>
          <cell r="C12" t="str">
            <v>AM</v>
          </cell>
          <cell r="D12">
            <v>39.299999999999997</v>
          </cell>
        </row>
        <row r="13">
          <cell r="B13" t="str">
            <v>ITAPIRANGA-AM</v>
          </cell>
          <cell r="C13" t="str">
            <v>AM</v>
          </cell>
          <cell r="D13">
            <v>39.299999999999997</v>
          </cell>
        </row>
        <row r="14">
          <cell r="B14" t="str">
            <v>MANAUS-AM</v>
          </cell>
          <cell r="C14" t="str">
            <v>AM</v>
          </cell>
          <cell r="D14">
            <v>759.84</v>
          </cell>
        </row>
        <row r="15">
          <cell r="B15" t="str">
            <v>PARINTINS-AM</v>
          </cell>
          <cell r="C15" t="str">
            <v>AM</v>
          </cell>
          <cell r="D15">
            <v>39.299999999999997</v>
          </cell>
        </row>
        <row r="16">
          <cell r="B16" t="str">
            <v>SILVES-AM</v>
          </cell>
          <cell r="C16" t="str">
            <v>AM</v>
          </cell>
          <cell r="D16">
            <v>39.299999999999997</v>
          </cell>
        </row>
        <row r="17">
          <cell r="B17" t="str">
            <v>URUCARA-AM</v>
          </cell>
          <cell r="C17" t="str">
            <v>AM</v>
          </cell>
          <cell r="D17">
            <v>39.299999999999997</v>
          </cell>
        </row>
        <row r="18">
          <cell r="B18" t="str">
            <v>URUCURITUBA-AM</v>
          </cell>
          <cell r="C18" t="str">
            <v>AM</v>
          </cell>
          <cell r="D18">
            <v>39.299999999999997</v>
          </cell>
        </row>
        <row r="19">
          <cell r="B19" t="str">
            <v>LARANJAL DO JARI-AP</v>
          </cell>
          <cell r="C19" t="str">
            <v>AP</v>
          </cell>
          <cell r="D19">
            <v>39.299999999999997</v>
          </cell>
        </row>
        <row r="20">
          <cell r="B20" t="str">
            <v>MACAPA-AP</v>
          </cell>
          <cell r="C20" t="str">
            <v>AP</v>
          </cell>
          <cell r="D20">
            <v>39.299999999999997</v>
          </cell>
        </row>
        <row r="21">
          <cell r="B21" t="str">
            <v>MAZAGAO-AP</v>
          </cell>
          <cell r="C21" t="str">
            <v>AP</v>
          </cell>
          <cell r="D21">
            <v>39.299999999999997</v>
          </cell>
        </row>
        <row r="22">
          <cell r="B22" t="str">
            <v>CAMACARI-BA</v>
          </cell>
          <cell r="C22" t="str">
            <v>BA</v>
          </cell>
          <cell r="D22">
            <v>4953.22</v>
          </cell>
        </row>
        <row r="23">
          <cell r="B23" t="str">
            <v>CANDEIAS-BA</v>
          </cell>
          <cell r="C23" t="str">
            <v>BA</v>
          </cell>
          <cell r="D23">
            <v>7907.82</v>
          </cell>
        </row>
        <row r="24">
          <cell r="B24" t="str">
            <v>ITAPARICA-BA</v>
          </cell>
          <cell r="C24" t="str">
            <v>BA</v>
          </cell>
          <cell r="D24">
            <v>7897.26</v>
          </cell>
        </row>
        <row r="25">
          <cell r="B25" t="str">
            <v>MADRE DE DEUS-BA</v>
          </cell>
          <cell r="C25" t="str">
            <v>BA</v>
          </cell>
          <cell r="D25">
            <v>36853.919999999998</v>
          </cell>
        </row>
        <row r="26">
          <cell r="B26" t="str">
            <v>MUCURI-BA</v>
          </cell>
          <cell r="C26" t="str">
            <v>BA</v>
          </cell>
          <cell r="D26">
            <v>223.97</v>
          </cell>
        </row>
        <row r="27">
          <cell r="B27" t="str">
            <v>SALINAS DA MARGARIDA-BA</v>
          </cell>
          <cell r="C27" t="str">
            <v>BA</v>
          </cell>
          <cell r="D27">
            <v>7897.26</v>
          </cell>
        </row>
        <row r="28">
          <cell r="B28" t="str">
            <v>SALVADOR-BA</v>
          </cell>
          <cell r="C28" t="str">
            <v>BA</v>
          </cell>
          <cell r="D28">
            <v>7897.26</v>
          </cell>
        </row>
        <row r="29">
          <cell r="B29" t="str">
            <v>SANTO AMARO-BA</v>
          </cell>
          <cell r="C29" t="str">
            <v>BA</v>
          </cell>
          <cell r="D29">
            <v>7897.26</v>
          </cell>
        </row>
        <row r="30">
          <cell r="B30" t="str">
            <v>SAO FRANCISCO DO CONDE-BA</v>
          </cell>
          <cell r="C30" t="str">
            <v>BA</v>
          </cell>
          <cell r="D30">
            <v>17935.400000000001</v>
          </cell>
        </row>
        <row r="31">
          <cell r="B31" t="str">
            <v>SAUBARA-BA</v>
          </cell>
          <cell r="C31" t="str">
            <v>BA</v>
          </cell>
          <cell r="D31">
            <v>7897.26</v>
          </cell>
        </row>
        <row r="32">
          <cell r="B32" t="str">
            <v>SIMOES FILHO-BA</v>
          </cell>
          <cell r="C32" t="str">
            <v>BA</v>
          </cell>
          <cell r="D32">
            <v>637.59</v>
          </cell>
        </row>
        <row r="33">
          <cell r="B33" t="str">
            <v>AQUIRAZ-CE</v>
          </cell>
          <cell r="C33" t="str">
            <v>CE</v>
          </cell>
          <cell r="D33">
            <v>647.87</v>
          </cell>
        </row>
        <row r="34">
          <cell r="B34" t="str">
            <v>CAUCAIA-CE</v>
          </cell>
          <cell r="C34" t="str">
            <v>CE</v>
          </cell>
          <cell r="D34">
            <v>364.52</v>
          </cell>
        </row>
        <row r="35">
          <cell r="B35" t="str">
            <v>FORTALEZA-CE</v>
          </cell>
          <cell r="C35" t="str">
            <v>CE</v>
          </cell>
          <cell r="D35">
            <v>609.77</v>
          </cell>
        </row>
        <row r="36">
          <cell r="B36" t="str">
            <v>ANCHIETA-ES</v>
          </cell>
          <cell r="C36" t="str">
            <v>ES</v>
          </cell>
          <cell r="D36">
            <v>5277.67</v>
          </cell>
        </row>
        <row r="37">
          <cell r="B37" t="str">
            <v>ARACRUZ-ES</v>
          </cell>
          <cell r="C37" t="str">
            <v>ES</v>
          </cell>
          <cell r="D37">
            <v>492.11</v>
          </cell>
        </row>
        <row r="38">
          <cell r="B38" t="str">
            <v>CONCEICAO DA BARRA-ES</v>
          </cell>
          <cell r="C38" t="str">
            <v>ES</v>
          </cell>
          <cell r="D38">
            <v>161.11000000000001</v>
          </cell>
        </row>
        <row r="39">
          <cell r="B39" t="str">
            <v>ITAPEMIRIM-ES</v>
          </cell>
          <cell r="C39" t="str">
            <v>ES</v>
          </cell>
          <cell r="D39">
            <v>51.99</v>
          </cell>
        </row>
        <row r="40">
          <cell r="B40" t="str">
            <v>JAGUARE-ES</v>
          </cell>
          <cell r="C40" t="str">
            <v>ES</v>
          </cell>
          <cell r="D40">
            <v>138.16999999999999</v>
          </cell>
        </row>
        <row r="41">
          <cell r="B41" t="str">
            <v>LINHARES-ES</v>
          </cell>
          <cell r="C41" t="str">
            <v>ES</v>
          </cell>
          <cell r="D41">
            <v>28390.54</v>
          </cell>
        </row>
        <row r="42">
          <cell r="B42" t="str">
            <v>SAO MATEUS-ES</v>
          </cell>
          <cell r="C42" t="str">
            <v>ES</v>
          </cell>
          <cell r="D42">
            <v>214.82</v>
          </cell>
        </row>
        <row r="43">
          <cell r="B43" t="str">
            <v>VIANA-ES</v>
          </cell>
          <cell r="C43" t="str">
            <v>ES</v>
          </cell>
          <cell r="D43">
            <v>240.56</v>
          </cell>
        </row>
        <row r="44">
          <cell r="B44" t="str">
            <v>VITORIA-ES</v>
          </cell>
          <cell r="C44" t="str">
            <v>ES</v>
          </cell>
          <cell r="D44">
            <v>3238.94</v>
          </cell>
        </row>
        <row r="45">
          <cell r="B45" t="str">
            <v>BARBACENA-MG</v>
          </cell>
          <cell r="C45" t="str">
            <v>MG</v>
          </cell>
          <cell r="D45">
            <v>25.57</v>
          </cell>
        </row>
        <row r="46">
          <cell r="B46" t="str">
            <v>BETIM-MG</v>
          </cell>
          <cell r="C46" t="str">
            <v>MG</v>
          </cell>
          <cell r="D46">
            <v>2819.41</v>
          </cell>
        </row>
        <row r="47">
          <cell r="B47" t="str">
            <v>JACUTINGA-MG</v>
          </cell>
          <cell r="C47" t="str">
            <v>MG</v>
          </cell>
          <cell r="D47">
            <v>143.63999999999999</v>
          </cell>
        </row>
        <row r="48">
          <cell r="B48" t="str">
            <v>JUIZ DE FORA-MG</v>
          </cell>
          <cell r="C48" t="str">
            <v>MG</v>
          </cell>
          <cell r="D48">
            <v>457.82</v>
          </cell>
        </row>
        <row r="49">
          <cell r="B49" t="str">
            <v>SAO BRAS DO SUACUI-MG</v>
          </cell>
          <cell r="C49" t="str">
            <v>MG</v>
          </cell>
          <cell r="D49">
            <v>2820.88</v>
          </cell>
        </row>
        <row r="50">
          <cell r="B50" t="str">
            <v>AFUA-PA</v>
          </cell>
          <cell r="C50" t="str">
            <v>PA</v>
          </cell>
          <cell r="D50">
            <v>39.299999999999997</v>
          </cell>
        </row>
        <row r="51">
          <cell r="B51" t="str">
            <v>ALENQUER-PA</v>
          </cell>
          <cell r="C51" t="str">
            <v>PA</v>
          </cell>
          <cell r="D51">
            <v>39.299999999999997</v>
          </cell>
        </row>
        <row r="52">
          <cell r="B52" t="str">
            <v>ALMEIRIM-PA</v>
          </cell>
          <cell r="C52" t="str">
            <v>PA</v>
          </cell>
          <cell r="D52">
            <v>39.299999999999997</v>
          </cell>
        </row>
        <row r="53">
          <cell r="B53" t="str">
            <v>ANAJAS-PA</v>
          </cell>
          <cell r="C53" t="str">
            <v>PA</v>
          </cell>
          <cell r="D53">
            <v>39.299999999999997</v>
          </cell>
        </row>
        <row r="54">
          <cell r="B54" t="str">
            <v>BREVES-PA</v>
          </cell>
          <cell r="C54" t="str">
            <v>PA</v>
          </cell>
          <cell r="D54">
            <v>39.299999999999997</v>
          </cell>
        </row>
        <row r="55">
          <cell r="B55" t="str">
            <v>CHAVES-PA</v>
          </cell>
          <cell r="C55" t="str">
            <v>PA</v>
          </cell>
          <cell r="D55">
            <v>39.299999999999997</v>
          </cell>
        </row>
        <row r="56">
          <cell r="B56" t="str">
            <v>CURUA-PA</v>
          </cell>
          <cell r="C56" t="str">
            <v>PA</v>
          </cell>
          <cell r="D56">
            <v>39.299999999999997</v>
          </cell>
        </row>
        <row r="57">
          <cell r="B57" t="str">
            <v>FARO-PA</v>
          </cell>
          <cell r="C57" t="str">
            <v>PA</v>
          </cell>
          <cell r="D57">
            <v>39.299999999999997</v>
          </cell>
        </row>
        <row r="58">
          <cell r="B58" t="str">
            <v>GURUPA-PA</v>
          </cell>
          <cell r="C58" t="str">
            <v>PA</v>
          </cell>
          <cell r="D58">
            <v>39.299999999999997</v>
          </cell>
        </row>
        <row r="59">
          <cell r="B59" t="str">
            <v>JURUTI-PA</v>
          </cell>
          <cell r="C59" t="str">
            <v>PA</v>
          </cell>
          <cell r="D59">
            <v>39.299999999999997</v>
          </cell>
        </row>
        <row r="60">
          <cell r="B60" t="str">
            <v>MELGACO-PA</v>
          </cell>
          <cell r="C60" t="str">
            <v>PA</v>
          </cell>
          <cell r="D60">
            <v>39.299999999999997</v>
          </cell>
        </row>
        <row r="61">
          <cell r="B61" t="str">
            <v>MONTE ALEGRE-PA</v>
          </cell>
          <cell r="C61" t="str">
            <v>PA</v>
          </cell>
          <cell r="D61">
            <v>39.299999999999997</v>
          </cell>
        </row>
        <row r="62">
          <cell r="B62" t="str">
            <v>OBIDOS-PA</v>
          </cell>
          <cell r="C62" t="str">
            <v>PA</v>
          </cell>
          <cell r="D62">
            <v>39.299999999999997</v>
          </cell>
        </row>
        <row r="63">
          <cell r="B63" t="str">
            <v>PORTO DE MOZ-PA</v>
          </cell>
          <cell r="C63" t="str">
            <v>PA</v>
          </cell>
          <cell r="D63">
            <v>39.299999999999997</v>
          </cell>
        </row>
        <row r="64">
          <cell r="B64" t="str">
            <v>PRAINHA-PA</v>
          </cell>
          <cell r="C64" t="str">
            <v>PA</v>
          </cell>
          <cell r="D64">
            <v>39.299999999999997</v>
          </cell>
        </row>
        <row r="65">
          <cell r="B65" t="str">
            <v>SANTAREM-PA</v>
          </cell>
          <cell r="C65" t="str">
            <v>PA</v>
          </cell>
          <cell r="D65">
            <v>39.299999999999997</v>
          </cell>
        </row>
        <row r="66">
          <cell r="B66" t="str">
            <v>TERRA SANTA-PA</v>
          </cell>
          <cell r="C66" t="str">
            <v>PA</v>
          </cell>
          <cell r="D66">
            <v>39.299999999999997</v>
          </cell>
        </row>
        <row r="67">
          <cell r="B67" t="str">
            <v>ABREU E LIMA-PE</v>
          </cell>
          <cell r="C67" t="str">
            <v>PE</v>
          </cell>
          <cell r="D67">
            <v>179.42</v>
          </cell>
        </row>
        <row r="68">
          <cell r="B68" t="str">
            <v>CABO DE SANTO AGOSTINHO-PE</v>
          </cell>
          <cell r="C68" t="str">
            <v>PE</v>
          </cell>
          <cell r="D68">
            <v>14390.25</v>
          </cell>
        </row>
        <row r="69">
          <cell r="B69" t="str">
            <v>GOIANA-PE</v>
          </cell>
          <cell r="C69" t="str">
            <v>PE</v>
          </cell>
          <cell r="D69">
            <v>468.1</v>
          </cell>
        </row>
        <row r="70">
          <cell r="B70" t="str">
            <v>IGARASSU-PE</v>
          </cell>
          <cell r="C70" t="str">
            <v>PE</v>
          </cell>
          <cell r="D70">
            <v>188.82</v>
          </cell>
        </row>
        <row r="71">
          <cell r="B71" t="str">
            <v>IPOJUCA-PE</v>
          </cell>
          <cell r="C71" t="str">
            <v>PE</v>
          </cell>
          <cell r="D71">
            <v>19187</v>
          </cell>
        </row>
        <row r="72">
          <cell r="B72" t="str">
            <v>JABOATAO DOS GUARARAPES-PE</v>
          </cell>
          <cell r="C72" t="str">
            <v>PE</v>
          </cell>
          <cell r="D72">
            <v>231.03</v>
          </cell>
        </row>
        <row r="73">
          <cell r="B73" t="str">
            <v>SAO LOURENCO DA MATA-PE</v>
          </cell>
          <cell r="C73" t="str">
            <v>PE</v>
          </cell>
          <cell r="D73">
            <v>346.58</v>
          </cell>
        </row>
        <row r="74">
          <cell r="B74" t="str">
            <v>SIRINHAEM-PE</v>
          </cell>
          <cell r="C74" t="str">
            <v>PE</v>
          </cell>
          <cell r="D74">
            <v>14390.25</v>
          </cell>
        </row>
        <row r="75">
          <cell r="B75" t="str">
            <v>ARAUCARIA-PR</v>
          </cell>
          <cell r="C75" t="str">
            <v>PR</v>
          </cell>
          <cell r="D75">
            <v>1196.93</v>
          </cell>
        </row>
        <row r="76">
          <cell r="B76" t="str">
            <v>CAMPO LARGO-PR</v>
          </cell>
          <cell r="C76" t="str">
            <v>PR</v>
          </cell>
          <cell r="D76">
            <v>160.97</v>
          </cell>
        </row>
        <row r="77">
          <cell r="B77" t="str">
            <v>ANGRA DOS REIS-RJ</v>
          </cell>
          <cell r="C77" t="str">
            <v>RJ</v>
          </cell>
          <cell r="D77">
            <v>128313.88</v>
          </cell>
        </row>
        <row r="78">
          <cell r="B78" t="str">
            <v>BARRA MANSA-RJ</v>
          </cell>
          <cell r="C78" t="str">
            <v>RJ</v>
          </cell>
          <cell r="D78">
            <v>304.85000000000002</v>
          </cell>
        </row>
        <row r="79">
          <cell r="B79" t="str">
            <v>CAMPOS DOS GOYTACAZES-RJ</v>
          </cell>
          <cell r="C79" t="str">
            <v>RJ</v>
          </cell>
          <cell r="D79">
            <v>331.64</v>
          </cell>
        </row>
        <row r="80">
          <cell r="B80" t="str">
            <v>DUQUE DE CAXIAS-RJ</v>
          </cell>
          <cell r="C80" t="str">
            <v>RJ</v>
          </cell>
          <cell r="D80">
            <v>26092.01</v>
          </cell>
        </row>
        <row r="81">
          <cell r="B81" t="str">
            <v>GUAPIMIRIM-RJ</v>
          </cell>
          <cell r="C81" t="str">
            <v>RJ</v>
          </cell>
          <cell r="D81">
            <v>13476.68</v>
          </cell>
        </row>
        <row r="82">
          <cell r="B82" t="str">
            <v>ITABORAI-RJ</v>
          </cell>
          <cell r="C82" t="str">
            <v>RJ</v>
          </cell>
          <cell r="D82">
            <v>12157.34</v>
          </cell>
        </row>
        <row r="83">
          <cell r="B83" t="str">
            <v>MACAE-RJ</v>
          </cell>
          <cell r="C83" t="str">
            <v>RJ</v>
          </cell>
          <cell r="D83">
            <v>106288.17</v>
          </cell>
        </row>
        <row r="84">
          <cell r="B84" t="str">
            <v>MAGE-RJ</v>
          </cell>
          <cell r="C84" t="str">
            <v>RJ</v>
          </cell>
          <cell r="D84">
            <v>12157.34</v>
          </cell>
        </row>
        <row r="85">
          <cell r="B85" t="str">
            <v>MANGARATIBA-RJ</v>
          </cell>
          <cell r="C85" t="str">
            <v>RJ</v>
          </cell>
          <cell r="D85">
            <v>96235.41</v>
          </cell>
        </row>
        <row r="86">
          <cell r="B86" t="str">
            <v>NITEROI-RJ</v>
          </cell>
          <cell r="C86" t="str">
            <v>RJ</v>
          </cell>
          <cell r="D86">
            <v>12157.34</v>
          </cell>
        </row>
        <row r="87">
          <cell r="B87" t="str">
            <v>PARACAMBI-RJ</v>
          </cell>
          <cell r="C87" t="str">
            <v>RJ</v>
          </cell>
          <cell r="D87">
            <v>32.549999999999997</v>
          </cell>
        </row>
        <row r="88">
          <cell r="B88" t="str">
            <v>PARATI-RJ</v>
          </cell>
          <cell r="C88" t="str">
            <v>RJ</v>
          </cell>
          <cell r="D88">
            <v>96235.41</v>
          </cell>
        </row>
        <row r="89">
          <cell r="B89" t="str">
            <v>PIRAI-RJ</v>
          </cell>
          <cell r="C89" t="str">
            <v>RJ</v>
          </cell>
          <cell r="D89">
            <v>210.11</v>
          </cell>
        </row>
        <row r="90">
          <cell r="B90" t="str">
            <v>RESENDE-RJ</v>
          </cell>
          <cell r="C90" t="str">
            <v>RJ</v>
          </cell>
          <cell r="D90">
            <v>695.07</v>
          </cell>
        </row>
        <row r="91">
          <cell r="B91" t="str">
            <v>RIO DAS FLORES-RJ</v>
          </cell>
          <cell r="C91" t="str">
            <v>RJ</v>
          </cell>
          <cell r="D91">
            <v>78.569999999999993</v>
          </cell>
        </row>
        <row r="92">
          <cell r="B92" t="str">
            <v>RIO DE JANEIRO-RJ</v>
          </cell>
          <cell r="C92" t="str">
            <v>RJ</v>
          </cell>
          <cell r="D92">
            <v>48629.38</v>
          </cell>
        </row>
        <row r="93">
          <cell r="B93" t="str">
            <v>SAO GONCALO-RJ</v>
          </cell>
          <cell r="C93" t="str">
            <v>RJ</v>
          </cell>
          <cell r="D93">
            <v>12157.34</v>
          </cell>
        </row>
        <row r="94">
          <cell r="B94" t="str">
            <v>VOLTA REDONDA-RJ</v>
          </cell>
          <cell r="C94" t="str">
            <v>RJ</v>
          </cell>
          <cell r="D94">
            <v>2104.4499999999998</v>
          </cell>
        </row>
        <row r="95">
          <cell r="B95" t="str">
            <v>GALINHOS-RN</v>
          </cell>
          <cell r="C95" t="str">
            <v>RN</v>
          </cell>
          <cell r="D95">
            <v>237.73</v>
          </cell>
        </row>
        <row r="96">
          <cell r="B96" t="str">
            <v>GUAMARE-RN</v>
          </cell>
          <cell r="C96" t="str">
            <v>RN</v>
          </cell>
          <cell r="D96">
            <v>4680.6499999999996</v>
          </cell>
        </row>
        <row r="97">
          <cell r="B97" t="str">
            <v>MACAIBA-RN</v>
          </cell>
          <cell r="C97" t="str">
            <v>RN</v>
          </cell>
          <cell r="D97">
            <v>444.46</v>
          </cell>
        </row>
        <row r="98">
          <cell r="B98" t="str">
            <v>MACAU-RN</v>
          </cell>
          <cell r="C98" t="str">
            <v>RN</v>
          </cell>
          <cell r="D98">
            <v>1605.93</v>
          </cell>
        </row>
        <row r="99">
          <cell r="B99" t="str">
            <v>ARARICA-RS</v>
          </cell>
          <cell r="C99" t="str">
            <v>RS</v>
          </cell>
          <cell r="D99">
            <v>250.39</v>
          </cell>
        </row>
        <row r="100">
          <cell r="B100" t="str">
            <v>CANOAS-RS</v>
          </cell>
          <cell r="C100" t="str">
            <v>RS</v>
          </cell>
          <cell r="D100">
            <v>1371.43</v>
          </cell>
        </row>
        <row r="101">
          <cell r="B101" t="str">
            <v>CIDREIRA-RS</v>
          </cell>
          <cell r="C101" t="str">
            <v>RS</v>
          </cell>
          <cell r="D101">
            <v>22628.25</v>
          </cell>
        </row>
        <row r="102">
          <cell r="B102" t="str">
            <v>GRAVATAI-RS</v>
          </cell>
          <cell r="C102" t="str">
            <v>RS</v>
          </cell>
          <cell r="D102">
            <v>384.78</v>
          </cell>
        </row>
        <row r="103">
          <cell r="B103" t="str">
            <v>IGREJINHA-RS</v>
          </cell>
          <cell r="C103" t="str">
            <v>RS</v>
          </cell>
          <cell r="D103">
            <v>17.34</v>
          </cell>
        </row>
        <row r="104">
          <cell r="B104" t="str">
            <v>IMBE-RS</v>
          </cell>
          <cell r="C104" t="str">
            <v>RS</v>
          </cell>
          <cell r="D104">
            <v>22628.25</v>
          </cell>
        </row>
        <row r="105">
          <cell r="B105" t="str">
            <v>OSORIO-RS</v>
          </cell>
          <cell r="C105" t="str">
            <v>RS</v>
          </cell>
          <cell r="D105">
            <v>75427.509999999995</v>
          </cell>
        </row>
        <row r="106">
          <cell r="B106" t="str">
            <v>SAO FRANCISCO DE PAULA-RS</v>
          </cell>
          <cell r="C106" t="str">
            <v>RS</v>
          </cell>
          <cell r="D106">
            <v>110.76</v>
          </cell>
        </row>
        <row r="107">
          <cell r="B107" t="str">
            <v>TRAMANDAI-RS</v>
          </cell>
          <cell r="C107" t="str">
            <v>RS</v>
          </cell>
          <cell r="D107">
            <v>30171</v>
          </cell>
        </row>
        <row r="108">
          <cell r="B108" t="str">
            <v>ARAQUARI-SC</v>
          </cell>
          <cell r="C108" t="str">
            <v>SC</v>
          </cell>
          <cell r="D108">
            <v>13174.19</v>
          </cell>
        </row>
        <row r="109">
          <cell r="B109" t="str">
            <v>BALNEARIO BARRA DO SUL-SC</v>
          </cell>
          <cell r="C109" t="str">
            <v>SC</v>
          </cell>
          <cell r="D109">
            <v>13174.19</v>
          </cell>
        </row>
        <row r="110">
          <cell r="B110" t="str">
            <v>BRUSQUE-SC</v>
          </cell>
          <cell r="C110" t="str">
            <v>SC</v>
          </cell>
          <cell r="D110">
            <v>15.92</v>
          </cell>
        </row>
        <row r="111">
          <cell r="B111" t="str">
            <v>GARUVA-SC</v>
          </cell>
          <cell r="C111" t="str">
            <v>SC</v>
          </cell>
          <cell r="D111">
            <v>13174.19</v>
          </cell>
        </row>
        <row r="112">
          <cell r="B112" t="str">
            <v>GASPAR-SC</v>
          </cell>
          <cell r="C112" t="str">
            <v>SC</v>
          </cell>
          <cell r="D112">
            <v>146.65</v>
          </cell>
        </row>
        <row r="113">
          <cell r="B113" t="str">
            <v>GUARAMIRIM-SC</v>
          </cell>
          <cell r="C113" t="str">
            <v>SC</v>
          </cell>
          <cell r="D113">
            <v>441.4</v>
          </cell>
        </row>
        <row r="114">
          <cell r="B114" t="str">
            <v>ITAPOA-SC</v>
          </cell>
          <cell r="C114" t="str">
            <v>SC</v>
          </cell>
          <cell r="D114">
            <v>13174.19</v>
          </cell>
        </row>
        <row r="115">
          <cell r="B115" t="str">
            <v>JOINVILLE-SC</v>
          </cell>
          <cell r="C115" t="str">
            <v>SC</v>
          </cell>
          <cell r="D115">
            <v>13255.44</v>
          </cell>
        </row>
        <row r="116">
          <cell r="B116" t="str">
            <v>NOVA VENEZA-SC</v>
          </cell>
          <cell r="C116" t="str">
            <v>SC</v>
          </cell>
          <cell r="D116">
            <v>371.99</v>
          </cell>
        </row>
        <row r="117">
          <cell r="B117" t="str">
            <v>SAO FRANCISCO DO SUL-SC</v>
          </cell>
          <cell r="C117" t="str">
            <v>SC</v>
          </cell>
          <cell r="D117">
            <v>43913.96</v>
          </cell>
        </row>
        <row r="118">
          <cell r="B118" t="str">
            <v>SAO PEDRO DE ALCANTARA-SC</v>
          </cell>
          <cell r="C118" t="str">
            <v>SC</v>
          </cell>
          <cell r="D118">
            <v>129.26</v>
          </cell>
        </row>
        <row r="119">
          <cell r="B119" t="str">
            <v>TIJUCAS-SC</v>
          </cell>
          <cell r="C119" t="str">
            <v>SC</v>
          </cell>
          <cell r="D119">
            <v>348.81</v>
          </cell>
        </row>
        <row r="120">
          <cell r="B120" t="str">
            <v>TUBARAO-SC</v>
          </cell>
          <cell r="C120" t="str">
            <v>SC</v>
          </cell>
          <cell r="D120">
            <v>128.94</v>
          </cell>
        </row>
        <row r="121">
          <cell r="B121" t="str">
            <v>URUSSANGA-SC</v>
          </cell>
          <cell r="C121" t="str">
            <v>SC</v>
          </cell>
          <cell r="D121">
            <v>323.58999999999997</v>
          </cell>
        </row>
        <row r="122">
          <cell r="B122" t="str">
            <v>ARACAJU-SE</v>
          </cell>
          <cell r="C122" t="str">
            <v>SE</v>
          </cell>
          <cell r="D122">
            <v>2590.37</v>
          </cell>
        </row>
        <row r="123">
          <cell r="B123" t="str">
            <v>BARRA DOS COQUEIROS-SE</v>
          </cell>
          <cell r="C123" t="str">
            <v>SE</v>
          </cell>
          <cell r="D123">
            <v>240.19</v>
          </cell>
        </row>
        <row r="124">
          <cell r="B124" t="str">
            <v>ITAPORANGA D'AJUDA-SE</v>
          </cell>
          <cell r="C124" t="str">
            <v>SE</v>
          </cell>
          <cell r="D124">
            <v>240.19</v>
          </cell>
        </row>
        <row r="125">
          <cell r="B125" t="str">
            <v>ARACOIABA DA SERRA-SP</v>
          </cell>
          <cell r="C125" t="str">
            <v>SP</v>
          </cell>
          <cell r="D125">
            <v>184.04</v>
          </cell>
        </row>
        <row r="126">
          <cell r="B126" t="str">
            <v>BERTIOGA-SP</v>
          </cell>
          <cell r="C126" t="str">
            <v>SP</v>
          </cell>
          <cell r="D126">
            <v>85469.09</v>
          </cell>
        </row>
        <row r="127">
          <cell r="B127" t="str">
            <v>BRAGANCA PAULISTA-SP</v>
          </cell>
          <cell r="C127" t="str">
            <v>SP</v>
          </cell>
          <cell r="D127">
            <v>160.07</v>
          </cell>
        </row>
        <row r="128">
          <cell r="B128" t="str">
            <v>CACAPAVA-SP</v>
          </cell>
          <cell r="C128" t="str">
            <v>SP</v>
          </cell>
          <cell r="D128">
            <v>3124.68</v>
          </cell>
        </row>
        <row r="129">
          <cell r="B129" t="str">
            <v>CAMPINAS-SP</v>
          </cell>
          <cell r="C129" t="str">
            <v>SP</v>
          </cell>
          <cell r="D129">
            <v>334.68</v>
          </cell>
        </row>
        <row r="130">
          <cell r="B130" t="str">
            <v>CARAGUATATUBA-SP</v>
          </cell>
          <cell r="C130" t="str">
            <v>SP</v>
          </cell>
          <cell r="D130">
            <v>152879.18</v>
          </cell>
        </row>
        <row r="131">
          <cell r="B131" t="str">
            <v>CUBATAO-SP</v>
          </cell>
          <cell r="C131" t="str">
            <v>SP</v>
          </cell>
          <cell r="D131">
            <v>2176.9</v>
          </cell>
        </row>
        <row r="132">
          <cell r="B132" t="str">
            <v>GUARAREMA-SP</v>
          </cell>
          <cell r="C132" t="str">
            <v>SP</v>
          </cell>
          <cell r="D132">
            <v>153363.42000000001</v>
          </cell>
        </row>
        <row r="133">
          <cell r="B133" t="str">
            <v>ILHABELA-SP</v>
          </cell>
          <cell r="C133" t="str">
            <v>SP</v>
          </cell>
          <cell r="D133">
            <v>85469.09</v>
          </cell>
        </row>
        <row r="134">
          <cell r="B134" t="str">
            <v>ITAPETININGA-SP</v>
          </cell>
          <cell r="C134" t="str">
            <v>SP</v>
          </cell>
          <cell r="D134">
            <v>1.43</v>
          </cell>
        </row>
        <row r="135">
          <cell r="B135" t="str">
            <v>LORENA-SP</v>
          </cell>
          <cell r="C135" t="str">
            <v>SP</v>
          </cell>
          <cell r="D135">
            <v>417.93</v>
          </cell>
        </row>
        <row r="136">
          <cell r="B136" t="str">
            <v>MAUA-SP</v>
          </cell>
          <cell r="C136" t="str">
            <v>SP</v>
          </cell>
          <cell r="D136">
            <v>3124.68</v>
          </cell>
        </row>
        <row r="137">
          <cell r="B137" t="str">
            <v>PAULINIA-SP</v>
          </cell>
          <cell r="C137" t="str">
            <v>SP</v>
          </cell>
          <cell r="D137">
            <v>169.24</v>
          </cell>
        </row>
        <row r="138">
          <cell r="B138" t="str">
            <v>PINDAMONHANGABA-SP</v>
          </cell>
          <cell r="C138" t="str">
            <v>SP</v>
          </cell>
          <cell r="D138">
            <v>1030.6600000000001</v>
          </cell>
        </row>
        <row r="139">
          <cell r="B139" t="str">
            <v>PORTO FELIZ-SP</v>
          </cell>
          <cell r="C139" t="str">
            <v>SP</v>
          </cell>
          <cell r="D139">
            <v>425.97</v>
          </cell>
        </row>
        <row r="140">
          <cell r="B140" t="str">
            <v>SAO BERNARDO DO CAMPO-SP</v>
          </cell>
          <cell r="C140" t="str">
            <v>SP</v>
          </cell>
          <cell r="D140">
            <v>419.38</v>
          </cell>
        </row>
        <row r="141">
          <cell r="B141" t="str">
            <v>SAO JOSE DOS CAMPOS-SP</v>
          </cell>
          <cell r="C141" t="str">
            <v>SP</v>
          </cell>
          <cell r="D141">
            <v>661.55</v>
          </cell>
        </row>
        <row r="142">
          <cell r="B142" t="str">
            <v>SAO SEBASTIAO-SP</v>
          </cell>
          <cell r="C142" t="str">
            <v>SP</v>
          </cell>
          <cell r="D142">
            <v>170938.18</v>
          </cell>
        </row>
        <row r="143">
          <cell r="B143" t="str">
            <v>SUZANO-SP</v>
          </cell>
          <cell r="C143" t="str">
            <v>SP</v>
          </cell>
          <cell r="D143">
            <v>2476.0700000000002</v>
          </cell>
        </row>
        <row r="144">
          <cell r="B144" t="str">
            <v>TAUBATE-SP</v>
          </cell>
          <cell r="C144" t="str">
            <v>SP</v>
          </cell>
          <cell r="D144">
            <v>168.78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7"/>
  <sheetViews>
    <sheetView showGridLines="0" topLeftCell="A1057" zoomScale="130" zoomScaleNormal="130" workbookViewId="0">
      <selection activeCell="F22" sqref="F22"/>
    </sheetView>
  </sheetViews>
  <sheetFormatPr defaultRowHeight="12.75" x14ac:dyDescent="0.2"/>
  <cols>
    <col min="1" max="1" width="3.85546875" style="1" customWidth="1"/>
    <col min="2" max="2" width="35.7109375" style="1" bestFit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11.42578125" style="1" customWidth="1"/>
    <col min="9" max="9" width="11.28515625" style="1" bestFit="1" customWidth="1"/>
    <col min="10" max="10" width="17.7109375" style="1" bestFit="1" customWidth="1"/>
    <col min="11" max="11" width="17.7109375" style="23" bestFit="1" customWidth="1"/>
    <col min="12" max="16384" width="9.140625" style="1"/>
  </cols>
  <sheetData>
    <row r="1" spans="1:11" x14ac:dyDescent="0.2">
      <c r="A1" s="2"/>
      <c r="B1" s="2"/>
      <c r="C1" s="2"/>
      <c r="D1" s="2"/>
      <c r="E1" s="2"/>
      <c r="F1" s="2"/>
      <c r="G1" s="2"/>
      <c r="H1" s="2"/>
    </row>
    <row r="2" spans="1:11" x14ac:dyDescent="0.2">
      <c r="A2" s="2"/>
      <c r="B2" s="2"/>
      <c r="C2" s="2"/>
      <c r="D2" s="2"/>
      <c r="E2" s="2"/>
      <c r="F2" s="2"/>
      <c r="G2" s="2"/>
      <c r="H2" s="2"/>
    </row>
    <row r="3" spans="1:11" ht="15" x14ac:dyDescent="0.25">
      <c r="A3" s="2"/>
      <c r="B3" s="2"/>
      <c r="C3" s="3"/>
      <c r="D3" s="2"/>
      <c r="E3" s="2"/>
      <c r="F3" s="2"/>
      <c r="G3" s="2"/>
      <c r="H3" s="2"/>
    </row>
    <row r="4" spans="1:11" ht="15" x14ac:dyDescent="0.25">
      <c r="A4" s="2"/>
      <c r="B4" s="2"/>
      <c r="C4" s="4"/>
      <c r="D4" s="4"/>
      <c r="E4" s="4" t="s">
        <v>974</v>
      </c>
      <c r="F4" s="2"/>
      <c r="G4" s="2"/>
      <c r="H4" s="2"/>
    </row>
    <row r="5" spans="1:11" x14ac:dyDescent="0.2">
      <c r="A5" s="2"/>
      <c r="B5" s="2"/>
      <c r="C5" s="2"/>
      <c r="D5" s="2"/>
      <c r="E5" s="2"/>
      <c r="F5" s="2"/>
      <c r="G5" s="2"/>
      <c r="H5" s="2"/>
    </row>
    <row r="6" spans="1:11" x14ac:dyDescent="0.2">
      <c r="A6" s="2"/>
      <c r="B6" s="2"/>
      <c r="C6" s="2"/>
      <c r="D6" s="2"/>
      <c r="E6" s="2"/>
      <c r="F6" s="2"/>
      <c r="G6" s="2"/>
      <c r="H6" s="2"/>
    </row>
    <row r="7" spans="1:11" ht="15" x14ac:dyDescent="0.25">
      <c r="A7" s="2"/>
      <c r="B7" s="5" t="s">
        <v>1084</v>
      </c>
      <c r="C7" s="2"/>
      <c r="D7" s="2"/>
      <c r="E7" s="2"/>
      <c r="F7" s="2"/>
      <c r="G7" s="2"/>
      <c r="H7" s="2"/>
    </row>
    <row r="8" spans="1:11" x14ac:dyDescent="0.2">
      <c r="A8" s="2"/>
      <c r="B8" s="2"/>
      <c r="C8" s="2"/>
      <c r="D8" s="2"/>
      <c r="E8" s="2"/>
      <c r="F8" s="2"/>
      <c r="G8" s="2"/>
      <c r="H8" s="2"/>
    </row>
    <row r="9" spans="1:11" ht="15" x14ac:dyDescent="0.25">
      <c r="A9" s="2"/>
      <c r="B9" s="5" t="s">
        <v>1085</v>
      </c>
      <c r="C9" s="34" t="s">
        <v>1088</v>
      </c>
      <c r="D9" s="2"/>
      <c r="E9" s="2"/>
      <c r="F9" s="2"/>
      <c r="G9" s="2"/>
      <c r="H9" s="2"/>
    </row>
    <row r="10" spans="1:11" x14ac:dyDescent="0.2">
      <c r="A10" s="2"/>
      <c r="B10" s="2"/>
      <c r="C10" s="2"/>
      <c r="D10" s="2"/>
      <c r="E10" s="2"/>
      <c r="F10" s="2"/>
      <c r="G10" s="2"/>
      <c r="H10" s="2"/>
    </row>
    <row r="11" spans="1:11" x14ac:dyDescent="0.2">
      <c r="A11" s="2"/>
      <c r="B11" s="35" t="s">
        <v>0</v>
      </c>
      <c r="C11" s="37" t="s">
        <v>1</v>
      </c>
      <c r="D11" s="38"/>
      <c r="E11" s="38"/>
      <c r="F11" s="39"/>
      <c r="H11" s="2"/>
    </row>
    <row r="12" spans="1:11" ht="20.25" customHeight="1" x14ac:dyDescent="0.2">
      <c r="A12" s="2"/>
      <c r="B12" s="46"/>
      <c r="C12" s="35" t="s">
        <v>1076</v>
      </c>
      <c r="D12" s="35" t="s">
        <v>2</v>
      </c>
      <c r="E12" s="35" t="s">
        <v>3</v>
      </c>
      <c r="F12" s="35" t="s">
        <v>1082</v>
      </c>
      <c r="H12" s="2"/>
    </row>
    <row r="13" spans="1:11" x14ac:dyDescent="0.2">
      <c r="A13" s="2"/>
      <c r="B13" s="36"/>
      <c r="C13" s="36"/>
      <c r="D13" s="36"/>
      <c r="E13" s="36"/>
      <c r="F13" s="36"/>
      <c r="H13" s="2"/>
    </row>
    <row r="14" spans="1:11" x14ac:dyDescent="0.2">
      <c r="A14" s="2"/>
      <c r="B14" s="53" t="s">
        <v>4</v>
      </c>
      <c r="C14" s="54"/>
      <c r="D14" s="54"/>
      <c r="E14" s="54"/>
      <c r="F14" s="55"/>
      <c r="H14" s="2"/>
    </row>
    <row r="15" spans="1:11" x14ac:dyDescent="0.2">
      <c r="A15" s="2"/>
      <c r="B15" s="6" t="s">
        <v>5</v>
      </c>
      <c r="C15" s="26">
        <f>C42</f>
        <v>288319432.31999999</v>
      </c>
      <c r="D15" s="26">
        <f>D42</f>
        <v>211158043.58000001</v>
      </c>
      <c r="E15" s="26">
        <f>SUM(C15:D15)</f>
        <v>499477475.89999998</v>
      </c>
      <c r="F15" s="27">
        <f>J15</f>
        <v>1536942796.6099997</v>
      </c>
      <c r="H15" s="11"/>
      <c r="J15" s="11">
        <f>E15+K15</f>
        <v>1536942796.6099997</v>
      </c>
      <c r="K15" s="23">
        <f>VLOOKUP(B15,'[1]Royalties Concessão'!$B$15:$F$21,5,FALSE)</f>
        <v>1037465320.7099998</v>
      </c>
    </row>
    <row r="16" spans="1:11" x14ac:dyDescent="0.2">
      <c r="A16" s="2"/>
      <c r="B16" s="6" t="s">
        <v>6</v>
      </c>
      <c r="C16" s="26">
        <f>D1086</f>
        <v>350275735.92999995</v>
      </c>
      <c r="D16" s="26">
        <f>E1086</f>
        <v>262013523.11000001</v>
      </c>
      <c r="E16" s="26">
        <f t="shared" ref="E16:E21" si="0">SUM(C16:D16)</f>
        <v>612289259.03999996</v>
      </c>
      <c r="F16" s="27">
        <f t="shared" ref="F16:F21" si="1">J16</f>
        <v>1881860473.1500001</v>
      </c>
      <c r="H16" s="11"/>
      <c r="J16" s="11">
        <f t="shared" ref="J16:J20" si="2">E16+K16</f>
        <v>1881860473.1500001</v>
      </c>
      <c r="K16" s="23">
        <f>VLOOKUP(B16,'[1]Royalties Concessão'!$B$15:$F$21,5,FALSE)</f>
        <v>1269571214.1100001</v>
      </c>
    </row>
    <row r="17" spans="1:11" x14ac:dyDescent="0.2">
      <c r="A17" s="2"/>
      <c r="B17" s="9" t="s">
        <v>7</v>
      </c>
      <c r="C17" s="28">
        <v>85116289.950000003</v>
      </c>
      <c r="D17" s="28">
        <v>63237089.640000001</v>
      </c>
      <c r="E17" s="26">
        <f t="shared" si="0"/>
        <v>148353379.59</v>
      </c>
      <c r="F17" s="27">
        <f t="shared" si="1"/>
        <v>455984124.82000005</v>
      </c>
      <c r="H17" s="11"/>
      <c r="J17" s="11">
        <f t="shared" si="2"/>
        <v>455984124.82000005</v>
      </c>
      <c r="K17" s="23">
        <f>VLOOKUP(B17,'[1]Royalties Concessão'!$B$15:$F$21,5,FALSE)</f>
        <v>307630745.23000002</v>
      </c>
    </row>
    <row r="18" spans="1:11" x14ac:dyDescent="0.2">
      <c r="A18" s="2"/>
      <c r="B18" s="9" t="s">
        <v>8</v>
      </c>
      <c r="C18" s="29">
        <v>66214033.240000002</v>
      </c>
      <c r="D18" s="29">
        <v>48531067.170000002</v>
      </c>
      <c r="E18" s="26">
        <f t="shared" si="0"/>
        <v>114745100.41</v>
      </c>
      <c r="F18" s="27">
        <f t="shared" si="1"/>
        <v>350084896.59000003</v>
      </c>
      <c r="H18" s="11"/>
      <c r="J18" s="11">
        <f t="shared" si="2"/>
        <v>350084896.59000003</v>
      </c>
      <c r="K18" s="23">
        <f>VLOOKUP(B18,'[1]Royalties Concessão'!$B$15:$F$21,5,FALSE)</f>
        <v>235339796.18000001</v>
      </c>
    </row>
    <row r="19" spans="1:11" x14ac:dyDescent="0.2">
      <c r="A19" s="2"/>
      <c r="B19" s="9" t="s">
        <v>9</v>
      </c>
      <c r="C19" s="29" t="s">
        <v>1086</v>
      </c>
      <c r="D19" s="29">
        <v>91072338.909999996</v>
      </c>
      <c r="E19" s="26">
        <f t="shared" si="0"/>
        <v>91072338.909999996</v>
      </c>
      <c r="F19" s="27">
        <f t="shared" si="1"/>
        <v>278077509.42999995</v>
      </c>
      <c r="G19" s="11"/>
      <c r="H19" s="11"/>
      <c r="J19" s="11">
        <f t="shared" si="2"/>
        <v>278077509.42999995</v>
      </c>
      <c r="K19" s="23">
        <f>VLOOKUP(B19,'[1]Royalties Concessão'!$B$15:$F$21,5,FALSE)</f>
        <v>187005170.51999998</v>
      </c>
    </row>
    <row r="20" spans="1:11" x14ac:dyDescent="0.2">
      <c r="A20" s="2"/>
      <c r="B20" s="9" t="s">
        <v>10</v>
      </c>
      <c r="C20" s="29">
        <v>92552360.060000002</v>
      </c>
      <c r="D20" s="29">
        <v>184911925.84999999</v>
      </c>
      <c r="E20" s="26">
        <f t="shared" si="0"/>
        <v>277464285.90999997</v>
      </c>
      <c r="F20" s="27">
        <f t="shared" si="1"/>
        <v>856876056.31000006</v>
      </c>
      <c r="H20" s="11"/>
      <c r="J20" s="11">
        <f t="shared" si="2"/>
        <v>856876056.31000006</v>
      </c>
      <c r="K20" s="23">
        <f>VLOOKUP(B20,'[1]Royalties Concessão'!$B$15:$F$21,5,FALSE)</f>
        <v>579411770.4000001</v>
      </c>
    </row>
    <row r="21" spans="1:11" x14ac:dyDescent="0.2">
      <c r="A21" s="2"/>
      <c r="B21" s="9" t="s">
        <v>11</v>
      </c>
      <c r="C21" s="29">
        <v>11468186.6</v>
      </c>
      <c r="D21" s="29">
        <v>22889143.199999999</v>
      </c>
      <c r="E21" s="26">
        <f t="shared" si="0"/>
        <v>34357329.799999997</v>
      </c>
      <c r="F21" s="27">
        <f t="shared" si="1"/>
        <v>106095579.67999999</v>
      </c>
      <c r="H21" s="11"/>
      <c r="J21" s="11">
        <f>E21+K21</f>
        <v>106095579.67999999</v>
      </c>
      <c r="K21" s="23">
        <f>VLOOKUP(B21,'[1]Royalties Concessão'!$B$15:$F$21,5,FALSE)</f>
        <v>71738249.879999995</v>
      </c>
    </row>
    <row r="22" spans="1:11" x14ac:dyDescent="0.2">
      <c r="A22" s="2"/>
      <c r="B22" s="22" t="s">
        <v>12</v>
      </c>
      <c r="C22" s="10">
        <f>SUM(C15:C21)</f>
        <v>893946038.10000002</v>
      </c>
      <c r="D22" s="10">
        <f>SUM(D15:D21)</f>
        <v>883813131.46000004</v>
      </c>
      <c r="E22" s="10">
        <f>SUM(E15:E21)</f>
        <v>1777759169.5600002</v>
      </c>
      <c r="F22" s="10">
        <f>SUM(F15:F21)</f>
        <v>5465921436.5900011</v>
      </c>
      <c r="H22" s="11"/>
      <c r="J22" s="11">
        <f>E22+K22</f>
        <v>5465921436.5900002</v>
      </c>
      <c r="K22" s="23">
        <f>VLOOKUP(B22,'[1]Royalties Concessão'!$B$15:$F$22,5,FALSE)</f>
        <v>3688162267.0299997</v>
      </c>
    </row>
    <row r="23" spans="1:11" x14ac:dyDescent="0.2">
      <c r="A23" s="2"/>
      <c r="H23" s="2"/>
    </row>
    <row r="24" spans="1:11" x14ac:dyDescent="0.2">
      <c r="A24" s="2"/>
      <c r="H24" s="2"/>
      <c r="I24" s="1" t="s">
        <v>1073</v>
      </c>
    </row>
    <row r="25" spans="1:11" x14ac:dyDescent="0.2">
      <c r="A25" s="2"/>
      <c r="H25" s="2"/>
    </row>
    <row r="26" spans="1:11" x14ac:dyDescent="0.2">
      <c r="A26" s="2"/>
      <c r="H26" s="2"/>
    </row>
    <row r="27" spans="1:11" x14ac:dyDescent="0.2">
      <c r="A27" s="2"/>
      <c r="B27" s="35" t="s">
        <v>0</v>
      </c>
      <c r="C27" s="47" t="s">
        <v>1</v>
      </c>
      <c r="D27" s="47"/>
      <c r="E27" s="47"/>
      <c r="F27" s="47"/>
      <c r="H27" s="2"/>
    </row>
    <row r="28" spans="1:11" ht="12.75" customHeight="1" x14ac:dyDescent="0.2">
      <c r="A28" s="2"/>
      <c r="B28" s="46"/>
      <c r="C28" s="35" t="s">
        <v>1076</v>
      </c>
      <c r="D28" s="48" t="s">
        <v>2</v>
      </c>
      <c r="E28" s="48" t="s">
        <v>3</v>
      </c>
      <c r="F28" s="35" t="s">
        <v>1082</v>
      </c>
      <c r="H28" s="2"/>
    </row>
    <row r="29" spans="1:11" x14ac:dyDescent="0.2">
      <c r="A29" s="2"/>
      <c r="B29" s="36"/>
      <c r="C29" s="36"/>
      <c r="D29" s="48"/>
      <c r="E29" s="48"/>
      <c r="F29" s="36"/>
      <c r="H29" s="2"/>
    </row>
    <row r="30" spans="1:11" x14ac:dyDescent="0.2">
      <c r="A30" s="2"/>
      <c r="B30" s="49" t="s">
        <v>5</v>
      </c>
      <c r="C30" s="50"/>
      <c r="D30" s="50"/>
      <c r="E30" s="50"/>
      <c r="F30" s="49"/>
      <c r="H30" s="2"/>
    </row>
    <row r="31" spans="1:11" x14ac:dyDescent="0.2">
      <c r="A31" s="2"/>
      <c r="B31" s="30" t="s">
        <v>13</v>
      </c>
      <c r="C31" s="26">
        <v>1234495.6100000001</v>
      </c>
      <c r="D31" s="26">
        <v>782426.29</v>
      </c>
      <c r="E31" s="26">
        <f>SUM(C31:D31)</f>
        <v>2016921.9000000001</v>
      </c>
      <c r="F31" s="27">
        <f t="shared" ref="F31:F41" si="3">J31</f>
        <v>6588669.7000000002</v>
      </c>
      <c r="H31" s="2"/>
      <c r="J31" s="11">
        <f t="shared" ref="J31:J42" si="4">E31+K31</f>
        <v>6588669.7000000002</v>
      </c>
      <c r="K31" s="23">
        <f>VLOOKUP(B31,'[1]Royalties Concessão'!$B$31:$F$41,5,0)</f>
        <v>4571747.8</v>
      </c>
    </row>
    <row r="32" spans="1:11" x14ac:dyDescent="0.2">
      <c r="A32" s="2"/>
      <c r="B32" s="30" t="s">
        <v>14</v>
      </c>
      <c r="C32" s="26">
        <v>9465075.0399999991</v>
      </c>
      <c r="D32" s="26">
        <v>6759188.2400000002</v>
      </c>
      <c r="E32" s="26">
        <f t="shared" ref="E32:E41" si="5">SUM(C32:D32)</f>
        <v>16224263.279999999</v>
      </c>
      <c r="F32" s="27">
        <f t="shared" si="3"/>
        <v>51845910.019999996</v>
      </c>
      <c r="H32" s="2"/>
      <c r="J32" s="11">
        <f t="shared" si="4"/>
        <v>51845910.019999996</v>
      </c>
      <c r="K32" s="23">
        <f>VLOOKUP(B32,'[1]Royalties Concessão'!$B$31:$F$41,5,0)</f>
        <v>35621646.739999995</v>
      </c>
    </row>
    <row r="33" spans="1:11" x14ac:dyDescent="0.2">
      <c r="A33" s="2"/>
      <c r="B33" s="31" t="s">
        <v>15</v>
      </c>
      <c r="C33" s="26">
        <v>8446670.8900000006</v>
      </c>
      <c r="D33" s="26">
        <v>5243724.83</v>
      </c>
      <c r="E33" s="26">
        <f t="shared" si="5"/>
        <v>13690395.720000001</v>
      </c>
      <c r="F33" s="27">
        <f t="shared" si="3"/>
        <v>44989409.68</v>
      </c>
      <c r="H33" s="2"/>
      <c r="J33" s="11">
        <f t="shared" si="4"/>
        <v>44989409.68</v>
      </c>
      <c r="K33" s="23">
        <f>VLOOKUP(B33,'[1]Royalties Concessão'!$B$31:$F$41,5,0)</f>
        <v>31299013.960000001</v>
      </c>
    </row>
    <row r="34" spans="1:11" x14ac:dyDescent="0.2">
      <c r="A34" s="2"/>
      <c r="B34" s="31" t="s">
        <v>16</v>
      </c>
      <c r="C34" s="26">
        <v>600298.1</v>
      </c>
      <c r="D34" s="26">
        <v>386840.13</v>
      </c>
      <c r="E34" s="26">
        <f t="shared" si="5"/>
        <v>987138.23</v>
      </c>
      <c r="F34" s="27">
        <f t="shared" si="3"/>
        <v>3233109.35</v>
      </c>
      <c r="H34" s="2"/>
      <c r="J34" s="11">
        <f t="shared" si="4"/>
        <v>3233109.35</v>
      </c>
      <c r="K34" s="23">
        <f>VLOOKUP(B34,'[1]Royalties Concessão'!$B$31:$F$41,5,0)</f>
        <v>2245971.12</v>
      </c>
    </row>
    <row r="35" spans="1:11" x14ac:dyDescent="0.2">
      <c r="A35" s="2"/>
      <c r="B35" s="31" t="s">
        <v>17</v>
      </c>
      <c r="C35" s="26">
        <v>34574443.310000002</v>
      </c>
      <c r="D35" s="26">
        <v>27434634.52</v>
      </c>
      <c r="E35" s="26">
        <f t="shared" si="5"/>
        <v>62009077.829999998</v>
      </c>
      <c r="F35" s="27">
        <f t="shared" si="3"/>
        <v>190236628.04000002</v>
      </c>
      <c r="H35" s="2"/>
      <c r="J35" s="11">
        <f t="shared" si="4"/>
        <v>190236628.04000002</v>
      </c>
      <c r="K35" s="23">
        <f>VLOOKUP(B35,'[1]Royalties Concessão'!$B$31:$F$41,5,0)</f>
        <v>128227550.21000001</v>
      </c>
    </row>
    <row r="36" spans="1:11" x14ac:dyDescent="0.2">
      <c r="A36" s="2"/>
      <c r="B36" s="31" t="s">
        <v>18</v>
      </c>
      <c r="C36" s="26">
        <v>724233.88</v>
      </c>
      <c r="D36" s="26">
        <v>543175.41</v>
      </c>
      <c r="E36" s="26">
        <f t="shared" si="5"/>
        <v>1267409.29</v>
      </c>
      <c r="F36" s="27">
        <f t="shared" si="3"/>
        <v>4138994.3300000005</v>
      </c>
      <c r="H36" s="2"/>
      <c r="J36" s="11">
        <f t="shared" si="4"/>
        <v>4138994.3300000005</v>
      </c>
      <c r="K36" s="23">
        <f>VLOOKUP(B36,'[1]Royalties Concessão'!$B$31:$F$41,5,0)</f>
        <v>2871585.0400000005</v>
      </c>
    </row>
    <row r="37" spans="1:11" x14ac:dyDescent="0.2">
      <c r="A37" s="2"/>
      <c r="B37" s="31" t="s">
        <v>19</v>
      </c>
      <c r="C37" s="26">
        <v>548068.66</v>
      </c>
      <c r="D37" s="26">
        <v>0</v>
      </c>
      <c r="E37" s="26">
        <f t="shared" si="5"/>
        <v>548068.66</v>
      </c>
      <c r="F37" s="27">
        <f t="shared" si="3"/>
        <v>1638861.8000000003</v>
      </c>
      <c r="H37" s="2"/>
      <c r="J37" s="11">
        <f t="shared" si="4"/>
        <v>1638861.8000000003</v>
      </c>
      <c r="K37" s="23">
        <f>VLOOKUP(B37,'[1]Royalties Concessão'!$B$31:$F$41,5,0)</f>
        <v>1090793.1400000001</v>
      </c>
    </row>
    <row r="38" spans="1:11" x14ac:dyDescent="0.2">
      <c r="A38" s="2"/>
      <c r="B38" s="31" t="s">
        <v>20</v>
      </c>
      <c r="C38" s="26">
        <v>190452863.72999999</v>
      </c>
      <c r="D38" s="26">
        <v>139975953.11000001</v>
      </c>
      <c r="E38" s="26">
        <f t="shared" si="5"/>
        <v>330428816.84000003</v>
      </c>
      <c r="F38" s="27">
        <f t="shared" si="3"/>
        <v>1011029020.9299999</v>
      </c>
      <c r="H38" s="2"/>
      <c r="J38" s="11">
        <f t="shared" si="4"/>
        <v>1011029020.9299999</v>
      </c>
      <c r="K38" s="23">
        <f>VLOOKUP(B38,'[1]Royalties Concessão'!$B$31:$F$41,5,0)</f>
        <v>680600204.08999991</v>
      </c>
    </row>
    <row r="39" spans="1:11" x14ac:dyDescent="0.2">
      <c r="A39" s="2"/>
      <c r="B39" s="31" t="s">
        <v>21</v>
      </c>
      <c r="C39" s="26">
        <v>8898810.4299999997</v>
      </c>
      <c r="D39" s="26">
        <v>5643829.7400000002</v>
      </c>
      <c r="E39" s="26">
        <f t="shared" si="5"/>
        <v>14542640.17</v>
      </c>
      <c r="F39" s="27">
        <f t="shared" si="3"/>
        <v>43645320.559999995</v>
      </c>
      <c r="H39" s="2"/>
      <c r="J39" s="11">
        <f t="shared" si="4"/>
        <v>43645320.559999995</v>
      </c>
      <c r="K39" s="23">
        <f>VLOOKUP(B39,'[1]Royalties Concessão'!$B$31:$F$41,5,0)</f>
        <v>29102680.389999997</v>
      </c>
    </row>
    <row r="40" spans="1:11" x14ac:dyDescent="0.2">
      <c r="A40" s="2"/>
      <c r="B40" s="31" t="s">
        <v>22</v>
      </c>
      <c r="C40" s="26">
        <v>30142666.550000001</v>
      </c>
      <c r="D40" s="26">
        <v>22129475.590000004</v>
      </c>
      <c r="E40" s="26">
        <f t="shared" si="5"/>
        <v>52272142.140000001</v>
      </c>
      <c r="F40" s="27">
        <f t="shared" si="3"/>
        <v>162785732.57999998</v>
      </c>
      <c r="H40" s="2"/>
      <c r="J40" s="11">
        <f t="shared" si="4"/>
        <v>162785732.57999998</v>
      </c>
      <c r="K40" s="23">
        <f>VLOOKUP(B40,'[1]Royalties Concessão'!$B$31:$F$41,5,0)</f>
        <v>110513590.44</v>
      </c>
    </row>
    <row r="41" spans="1:11" x14ac:dyDescent="0.2">
      <c r="A41" s="2"/>
      <c r="B41" s="31" t="s">
        <v>23</v>
      </c>
      <c r="C41" s="26">
        <v>3231806.12</v>
      </c>
      <c r="D41" s="26">
        <v>2258795.7199999997</v>
      </c>
      <c r="E41" s="26">
        <f t="shared" si="5"/>
        <v>5490601.8399999999</v>
      </c>
      <c r="F41" s="27">
        <f t="shared" si="3"/>
        <v>16811139.620000001</v>
      </c>
      <c r="H41" s="2"/>
      <c r="J41" s="11">
        <f t="shared" si="4"/>
        <v>16811139.620000001</v>
      </c>
      <c r="K41" s="23">
        <f>VLOOKUP(B41,'[1]Royalties Concessão'!$B$31:$F$41,5,0)</f>
        <v>11320537.780000001</v>
      </c>
    </row>
    <row r="42" spans="1:11" x14ac:dyDescent="0.2">
      <c r="A42" s="2"/>
      <c r="B42" s="32" t="s">
        <v>12</v>
      </c>
      <c r="C42" s="33">
        <f>SUM(C31:C41)</f>
        <v>288319432.31999999</v>
      </c>
      <c r="D42" s="33">
        <f t="shared" ref="D42:E42" si="6">SUM(D31:D41)</f>
        <v>211158043.58000001</v>
      </c>
      <c r="E42" s="33">
        <f t="shared" si="6"/>
        <v>499477475.89999998</v>
      </c>
      <c r="F42" s="33">
        <f>SUM(F31:F41)</f>
        <v>1536942796.6099997</v>
      </c>
      <c r="H42" s="2"/>
      <c r="J42" s="11">
        <f t="shared" si="4"/>
        <v>1536942796.6099997</v>
      </c>
      <c r="K42" s="23">
        <f>VLOOKUP(B42,'[1]Royalties Concessão'!$B$32:$F$42,5,0)</f>
        <v>1037465320.7099998</v>
      </c>
    </row>
    <row r="43" spans="1:11" x14ac:dyDescent="0.2">
      <c r="A43" s="2"/>
      <c r="H43" s="2"/>
    </row>
    <row r="44" spans="1:11" x14ac:dyDescent="0.2">
      <c r="A44" s="2"/>
      <c r="H44" s="2"/>
    </row>
    <row r="45" spans="1:11" x14ac:dyDescent="0.2">
      <c r="A45" s="2"/>
      <c r="H45" s="2"/>
    </row>
    <row r="46" spans="1:11" ht="12.75" customHeight="1" x14ac:dyDescent="0.2">
      <c r="A46" s="2"/>
      <c r="B46" s="40" t="s">
        <v>0</v>
      </c>
      <c r="C46" s="41"/>
      <c r="D46" s="37" t="s">
        <v>1</v>
      </c>
      <c r="E46" s="38"/>
      <c r="F46" s="38"/>
      <c r="G46" s="39"/>
      <c r="H46" s="2"/>
    </row>
    <row r="47" spans="1:11" ht="12.75" customHeight="1" x14ac:dyDescent="0.2">
      <c r="A47" s="2"/>
      <c r="B47" s="42"/>
      <c r="C47" s="43"/>
      <c r="D47" s="51" t="s">
        <v>1076</v>
      </c>
      <c r="E47" s="35" t="s">
        <v>2</v>
      </c>
      <c r="F47" s="35" t="s">
        <v>3</v>
      </c>
      <c r="G47" s="51" t="s">
        <v>1082</v>
      </c>
      <c r="H47" s="2"/>
    </row>
    <row r="48" spans="1:11" x14ac:dyDescent="0.2">
      <c r="A48" s="2"/>
      <c r="B48" s="44"/>
      <c r="C48" s="45"/>
      <c r="D48" s="52"/>
      <c r="E48" s="36"/>
      <c r="F48" s="36"/>
      <c r="G48" s="52"/>
      <c r="H48" s="2"/>
    </row>
    <row r="49" spans="1:11" ht="12.75" customHeight="1" x14ac:dyDescent="0.2">
      <c r="A49" s="2"/>
      <c r="B49" s="12" t="s">
        <v>24</v>
      </c>
      <c r="C49" s="13" t="s">
        <v>25</v>
      </c>
      <c r="D49" s="14">
        <f>IF(ISNA(VLOOKUP(B49,'[2]Total_DARF''s_Est_Mun+Acerto'!$A$35:$K$5599,6,0)),0,VLOOKUP(B49,'[2]Total_DARF''s_Est_Mun+Acerto'!$A$35:$K$5599,6,0))</f>
        <v>502.63</v>
      </c>
      <c r="E49" s="14">
        <f>IF(ISNA(VLOOKUP(B49,'[2]Total_DARF''s_Est_Mun+Acerto'!$A$35:$K$5599,11,0)),0,VLOOKUP(B49,'[2]Total_DARF''s_Est_Mun+Acerto'!$A$35:$K$5599,11,0))</f>
        <v>0</v>
      </c>
      <c r="F49" s="14">
        <f>SUM(D49:E49)</f>
        <v>502.63</v>
      </c>
      <c r="G49" s="14">
        <f>J49</f>
        <v>1690.15</v>
      </c>
      <c r="H49" s="2"/>
      <c r="I49" s="11"/>
      <c r="J49" s="11">
        <f>F49+K49</f>
        <v>1690.15</v>
      </c>
      <c r="K49" s="23">
        <f>VLOOKUP(B49,'[1]Royalties Concessão'!$B$49:$G$1076,6,0)</f>
        <v>1187.52</v>
      </c>
    </row>
    <row r="50" spans="1:11" x14ac:dyDescent="0.2">
      <c r="A50" s="2"/>
      <c r="B50" s="12" t="s">
        <v>26</v>
      </c>
      <c r="C50" s="13" t="s">
        <v>25</v>
      </c>
      <c r="D50" s="14">
        <f>IF(ISNA(VLOOKUP(B50,'[2]Total_DARF''s_Est_Mun+Acerto'!$A$35:$K$5599,6,0)),0,VLOOKUP(B50,'[2]Total_DARF''s_Est_Mun+Acerto'!$A$35:$K$5599,6,0))</f>
        <v>51935</v>
      </c>
      <c r="E50" s="14">
        <f>IF(ISNA(VLOOKUP(B50,'[2]Total_DARF''s_Est_Mun+Acerto'!$A$35:$K$5599,11,0)),0,VLOOKUP(B50,'[2]Total_DARF''s_Est_Mun+Acerto'!$A$35:$K$5599,11,0))</f>
        <v>0</v>
      </c>
      <c r="F50" s="14">
        <f t="shared" ref="F50:F113" si="7">SUM(D50:E50)</f>
        <v>51935</v>
      </c>
      <c r="G50" s="14">
        <f t="shared" ref="G50:G113" si="8">J50</f>
        <v>182880.3</v>
      </c>
      <c r="H50" s="2"/>
      <c r="I50" s="11"/>
      <c r="J50" s="11">
        <f t="shared" ref="J50:J113" si="9">F50+K50</f>
        <v>182880.3</v>
      </c>
      <c r="K50" s="23">
        <f>VLOOKUP(B50,'[1]Royalties Concessão'!$B$49:$G$1076,6,0)</f>
        <v>130945.3</v>
      </c>
    </row>
    <row r="51" spans="1:11" x14ac:dyDescent="0.2">
      <c r="A51" s="2"/>
      <c r="B51" s="12" t="s">
        <v>27</v>
      </c>
      <c r="C51" s="13" t="s">
        <v>25</v>
      </c>
      <c r="D51" s="14">
        <f>IF(ISNA(VLOOKUP(B51,'[2]Total_DARF''s_Est_Mun+Acerto'!$A$35:$K$5599,6,0)),0,VLOOKUP(B51,'[2]Total_DARF''s_Est_Mun+Acerto'!$A$35:$K$5599,6,0))</f>
        <v>481.69</v>
      </c>
      <c r="E51" s="14">
        <f>IF(ISNA(VLOOKUP(B51,'[2]Total_DARF''s_Est_Mun+Acerto'!$A$35:$K$5599,11,0)),0,VLOOKUP(B51,'[2]Total_DARF''s_Est_Mun+Acerto'!$A$35:$K$5599,11,0))</f>
        <v>0</v>
      </c>
      <c r="F51" s="14">
        <f t="shared" si="7"/>
        <v>481.69</v>
      </c>
      <c r="G51" s="14">
        <f t="shared" si="8"/>
        <v>1619.7200000000003</v>
      </c>
      <c r="H51" s="2"/>
      <c r="I51" s="11"/>
      <c r="J51" s="11">
        <f t="shared" si="9"/>
        <v>1619.7200000000003</v>
      </c>
      <c r="K51" s="23">
        <f>VLOOKUP(B51,'[1]Royalties Concessão'!$B$49:$G$1076,6,0)</f>
        <v>1138.0300000000002</v>
      </c>
    </row>
    <row r="52" spans="1:11" x14ac:dyDescent="0.2">
      <c r="A52" s="2"/>
      <c r="B52" s="12" t="s">
        <v>28</v>
      </c>
      <c r="C52" s="13" t="s">
        <v>25</v>
      </c>
      <c r="D52" s="14">
        <f>IF(ISNA(VLOOKUP(B52,'[2]Total_DARF''s_Est_Mun+Acerto'!$A$35:$K$5599,6,0)),0,VLOOKUP(B52,'[2]Total_DARF''s_Est_Mun+Acerto'!$A$35:$K$5599,6,0))</f>
        <v>418.86</v>
      </c>
      <c r="E52" s="14">
        <f>IF(ISNA(VLOOKUP(B52,'[2]Total_DARF''s_Est_Mun+Acerto'!$A$35:$K$5599,11,0)),0,VLOOKUP(B52,'[2]Total_DARF''s_Est_Mun+Acerto'!$A$35:$K$5599,11,0))</f>
        <v>0</v>
      </c>
      <c r="F52" s="14">
        <f t="shared" si="7"/>
        <v>418.86</v>
      </c>
      <c r="G52" s="14">
        <f t="shared" si="8"/>
        <v>1408.46</v>
      </c>
      <c r="H52" s="2"/>
      <c r="I52" s="11"/>
      <c r="J52" s="11">
        <f t="shared" si="9"/>
        <v>1408.46</v>
      </c>
      <c r="K52" s="23">
        <f>VLOOKUP(B52,'[1]Royalties Concessão'!$B$49:$G$1076,6,0)</f>
        <v>989.6</v>
      </c>
    </row>
    <row r="53" spans="1:11" x14ac:dyDescent="0.2">
      <c r="A53" s="2"/>
      <c r="B53" s="12" t="s">
        <v>29</v>
      </c>
      <c r="C53" s="13" t="s">
        <v>25</v>
      </c>
      <c r="D53" s="14">
        <f>IF(ISNA(VLOOKUP(B53,'[2]Total_DARF''s_Est_Mun+Acerto'!$A$35:$K$5599,6,0)),0,VLOOKUP(B53,'[2]Total_DARF''s_Est_Mun+Acerto'!$A$35:$K$5599,6,0))</f>
        <v>565.46</v>
      </c>
      <c r="E53" s="14">
        <f>IF(ISNA(VLOOKUP(B53,'[2]Total_DARF''s_Est_Mun+Acerto'!$A$35:$K$5599,11,0)),0,VLOOKUP(B53,'[2]Total_DARF''s_Est_Mun+Acerto'!$A$35:$K$5599,11,0))</f>
        <v>0</v>
      </c>
      <c r="F53" s="14">
        <f t="shared" si="7"/>
        <v>565.46</v>
      </c>
      <c r="G53" s="14">
        <f t="shared" si="8"/>
        <v>1901.42</v>
      </c>
      <c r="H53" s="2"/>
      <c r="I53" s="11"/>
      <c r="J53" s="11">
        <f t="shared" si="9"/>
        <v>1901.42</v>
      </c>
      <c r="K53" s="23">
        <f>VLOOKUP(B53,'[1]Royalties Concessão'!$B$49:$G$1076,6,0)</f>
        <v>1335.96</v>
      </c>
    </row>
    <row r="54" spans="1:11" x14ac:dyDescent="0.2">
      <c r="A54" s="2"/>
      <c r="B54" s="12" t="s">
        <v>30</v>
      </c>
      <c r="C54" s="13" t="s">
        <v>25</v>
      </c>
      <c r="D54" s="14">
        <f>IF(ISNA(VLOOKUP(B54,'[2]Total_DARF''s_Est_Mun+Acerto'!$A$35:$K$5599,6,0)),0,VLOOKUP(B54,'[2]Total_DARF''s_Est_Mun+Acerto'!$A$35:$K$5599,6,0))</f>
        <v>439.8</v>
      </c>
      <c r="E54" s="14">
        <f>IF(ISNA(VLOOKUP(B54,'[2]Total_DARF''s_Est_Mun+Acerto'!$A$35:$K$5599,11,0)),0,VLOOKUP(B54,'[2]Total_DARF''s_Est_Mun+Acerto'!$A$35:$K$5599,11,0))</f>
        <v>0</v>
      </c>
      <c r="F54" s="14">
        <f t="shared" si="7"/>
        <v>439.8</v>
      </c>
      <c r="G54" s="14">
        <f t="shared" si="8"/>
        <v>1478.87</v>
      </c>
      <c r="H54" s="2"/>
      <c r="I54" s="11"/>
      <c r="J54" s="11">
        <f t="shared" si="9"/>
        <v>1478.87</v>
      </c>
      <c r="K54" s="23">
        <f>VLOOKUP(B54,'[1]Royalties Concessão'!$B$49:$G$1076,6,0)</f>
        <v>1039.07</v>
      </c>
    </row>
    <row r="55" spans="1:11" x14ac:dyDescent="0.2">
      <c r="A55" s="2"/>
      <c r="B55" s="12" t="s">
        <v>31</v>
      </c>
      <c r="C55" s="13" t="s">
        <v>25</v>
      </c>
      <c r="D55" s="14">
        <f>IF(ISNA(VLOOKUP(B55,'[2]Total_DARF''s_Est_Mun+Acerto'!$A$35:$K$5599,6,0)),0,VLOOKUP(B55,'[2]Total_DARF''s_Est_Mun+Acerto'!$A$35:$K$5599,6,0))</f>
        <v>544.52</v>
      </c>
      <c r="E55" s="14">
        <f>IF(ISNA(VLOOKUP(B55,'[2]Total_DARF''s_Est_Mun+Acerto'!$A$35:$K$5599,11,0)),0,VLOOKUP(B55,'[2]Total_DARF''s_Est_Mun+Acerto'!$A$35:$K$5599,11,0))</f>
        <v>0</v>
      </c>
      <c r="F55" s="14">
        <f t="shared" si="7"/>
        <v>544.52</v>
      </c>
      <c r="G55" s="14">
        <f t="shared" si="8"/>
        <v>1831</v>
      </c>
      <c r="H55" s="2"/>
      <c r="I55" s="11"/>
      <c r="J55" s="11">
        <f t="shared" si="9"/>
        <v>1831</v>
      </c>
      <c r="K55" s="23">
        <f>VLOOKUP(B55,'[1]Royalties Concessão'!$B$49:$G$1076,6,0)</f>
        <v>1286.48</v>
      </c>
    </row>
    <row r="56" spans="1:11" x14ac:dyDescent="0.2">
      <c r="A56" s="2"/>
      <c r="B56" s="12" t="s">
        <v>32</v>
      </c>
      <c r="C56" s="13" t="s">
        <v>25</v>
      </c>
      <c r="D56" s="14">
        <f>IF(ISNA(VLOOKUP(B56,'[2]Total_DARF''s_Est_Mun+Acerto'!$A$35:$K$5599,6,0)),0,VLOOKUP(B56,'[2]Total_DARF''s_Est_Mun+Acerto'!$A$35:$K$5599,6,0))</f>
        <v>418.86</v>
      </c>
      <c r="E56" s="14">
        <f>IF(ISNA(VLOOKUP(B56,'[2]Total_DARF''s_Est_Mun+Acerto'!$A$35:$K$5599,11,0)),0,VLOOKUP(B56,'[2]Total_DARF''s_Est_Mun+Acerto'!$A$35:$K$5599,11,0))</f>
        <v>0</v>
      </c>
      <c r="F56" s="14">
        <f t="shared" si="7"/>
        <v>418.86</v>
      </c>
      <c r="G56" s="14">
        <f t="shared" si="8"/>
        <v>1408.46</v>
      </c>
      <c r="H56" s="2"/>
      <c r="I56" s="11"/>
      <c r="J56" s="11">
        <f t="shared" si="9"/>
        <v>1408.46</v>
      </c>
      <c r="K56" s="23">
        <f>VLOOKUP(B56,'[1]Royalties Concessão'!$B$49:$G$1076,6,0)</f>
        <v>989.6</v>
      </c>
    </row>
    <row r="57" spans="1:11" x14ac:dyDescent="0.2">
      <c r="A57" s="2"/>
      <c r="B57" s="12" t="s">
        <v>33</v>
      </c>
      <c r="C57" s="13" t="s">
        <v>25</v>
      </c>
      <c r="D57" s="14">
        <f>IF(ISNA(VLOOKUP(B57,'[2]Total_DARF''s_Est_Mun+Acerto'!$A$35:$K$5599,6,0)),0,VLOOKUP(B57,'[2]Total_DARF''s_Est_Mun+Acerto'!$A$35:$K$5599,6,0))</f>
        <v>670.18</v>
      </c>
      <c r="E57" s="14">
        <f>IF(ISNA(VLOOKUP(B57,'[2]Total_DARF''s_Est_Mun+Acerto'!$A$35:$K$5599,11,0)),0,VLOOKUP(B57,'[2]Total_DARF''s_Est_Mun+Acerto'!$A$35:$K$5599,11,0))</f>
        <v>0</v>
      </c>
      <c r="F57" s="14">
        <f t="shared" si="7"/>
        <v>670.18</v>
      </c>
      <c r="G57" s="14">
        <f t="shared" si="8"/>
        <v>2253.54</v>
      </c>
      <c r="H57" s="2"/>
      <c r="I57" s="11"/>
      <c r="J57" s="11">
        <f t="shared" si="9"/>
        <v>2253.54</v>
      </c>
      <c r="K57" s="23">
        <f>VLOOKUP(B57,'[1]Royalties Concessão'!$B$49:$G$1076,6,0)</f>
        <v>1583.3600000000001</v>
      </c>
    </row>
    <row r="58" spans="1:11" x14ac:dyDescent="0.2">
      <c r="A58" s="2"/>
      <c r="B58" s="12" t="s">
        <v>34</v>
      </c>
      <c r="C58" s="13" t="s">
        <v>25</v>
      </c>
      <c r="D58" s="14">
        <f>IF(ISNA(VLOOKUP(B58,'[2]Total_DARF''s_Est_Mun+Acerto'!$A$35:$K$5599,6,0)),0,VLOOKUP(B58,'[2]Total_DARF''s_Est_Mun+Acerto'!$A$35:$K$5599,6,0))</f>
        <v>502.63</v>
      </c>
      <c r="E58" s="14">
        <f>IF(ISNA(VLOOKUP(B58,'[2]Total_DARF''s_Est_Mun+Acerto'!$A$35:$K$5599,11,0)),0,VLOOKUP(B58,'[2]Total_DARF''s_Est_Mun+Acerto'!$A$35:$K$5599,11,0))</f>
        <v>0</v>
      </c>
      <c r="F58" s="14">
        <f t="shared" si="7"/>
        <v>502.63</v>
      </c>
      <c r="G58" s="14">
        <f t="shared" si="8"/>
        <v>1690.15</v>
      </c>
      <c r="H58" s="2"/>
      <c r="I58" s="11"/>
      <c r="J58" s="11">
        <f t="shared" si="9"/>
        <v>1690.15</v>
      </c>
      <c r="K58" s="23">
        <f>VLOOKUP(B58,'[1]Royalties Concessão'!$B$49:$G$1076,6,0)</f>
        <v>1187.52</v>
      </c>
    </row>
    <row r="59" spans="1:11" x14ac:dyDescent="0.2">
      <c r="A59" s="2"/>
      <c r="B59" s="12" t="s">
        <v>35</v>
      </c>
      <c r="C59" s="13" t="s">
        <v>25</v>
      </c>
      <c r="D59" s="14">
        <f>IF(ISNA(VLOOKUP(B59,'[2]Total_DARF''s_Est_Mun+Acerto'!$A$35:$K$5599,6,0)),0,VLOOKUP(B59,'[2]Total_DARF''s_Est_Mun+Acerto'!$A$35:$K$5599,6,0))</f>
        <v>418.86</v>
      </c>
      <c r="E59" s="14">
        <f>IF(ISNA(VLOOKUP(B59,'[2]Total_DARF''s_Est_Mun+Acerto'!$A$35:$K$5599,11,0)),0,VLOOKUP(B59,'[2]Total_DARF''s_Est_Mun+Acerto'!$A$35:$K$5599,11,0))</f>
        <v>0</v>
      </c>
      <c r="F59" s="14">
        <f t="shared" si="7"/>
        <v>418.86</v>
      </c>
      <c r="G59" s="14">
        <f t="shared" si="8"/>
        <v>1408.46</v>
      </c>
      <c r="H59" s="2"/>
      <c r="I59" s="11"/>
      <c r="J59" s="11">
        <f t="shared" si="9"/>
        <v>1408.46</v>
      </c>
      <c r="K59" s="23">
        <f>VLOOKUP(B59,'[1]Royalties Concessão'!$B$49:$G$1076,6,0)</f>
        <v>989.6</v>
      </c>
    </row>
    <row r="60" spans="1:11" x14ac:dyDescent="0.2">
      <c r="A60" s="2"/>
      <c r="B60" s="12" t="s">
        <v>36</v>
      </c>
      <c r="C60" s="13" t="s">
        <v>25</v>
      </c>
      <c r="D60" s="14">
        <f>IF(ISNA(VLOOKUP(B60,'[2]Total_DARF''s_Est_Mun+Acerto'!$A$35:$K$5599,6,0)),0,VLOOKUP(B60,'[2]Total_DARF''s_Est_Mun+Acerto'!$A$35:$K$5599,6,0))</f>
        <v>544.52</v>
      </c>
      <c r="E60" s="14">
        <f>IF(ISNA(VLOOKUP(B60,'[2]Total_DARF''s_Est_Mun+Acerto'!$A$35:$K$5599,11,0)),0,VLOOKUP(B60,'[2]Total_DARF''s_Est_Mun+Acerto'!$A$35:$K$5599,11,0))</f>
        <v>0</v>
      </c>
      <c r="F60" s="14">
        <f t="shared" si="7"/>
        <v>544.52</v>
      </c>
      <c r="G60" s="14">
        <f t="shared" si="8"/>
        <v>1831</v>
      </c>
      <c r="H60" s="2"/>
      <c r="I60" s="11"/>
      <c r="J60" s="11">
        <f t="shared" si="9"/>
        <v>1831</v>
      </c>
      <c r="K60" s="23">
        <f>VLOOKUP(B60,'[1]Royalties Concessão'!$B$49:$G$1076,6,0)</f>
        <v>1286.48</v>
      </c>
    </row>
    <row r="61" spans="1:11" x14ac:dyDescent="0.2">
      <c r="A61" s="2"/>
      <c r="B61" s="12" t="s">
        <v>37</v>
      </c>
      <c r="C61" s="13" t="s">
        <v>25</v>
      </c>
      <c r="D61" s="14">
        <f>IF(ISNA(VLOOKUP(B61,'[2]Total_DARF''s_Est_Mun+Acerto'!$A$35:$K$5599,6,0)),0,VLOOKUP(B61,'[2]Total_DARF''s_Est_Mun+Acerto'!$A$35:$K$5599,6,0))</f>
        <v>657330.07999999996</v>
      </c>
      <c r="E61" s="14">
        <f>IF(ISNA(VLOOKUP(B61,'[2]Total_DARF''s_Est_Mun+Acerto'!$A$35:$K$5599,11,0)),0,VLOOKUP(B61,'[2]Total_DARF''s_Est_Mun+Acerto'!$A$35:$K$5599,11,0))</f>
        <v>0</v>
      </c>
      <c r="F61" s="14">
        <f t="shared" si="7"/>
        <v>657330.07999999996</v>
      </c>
      <c r="G61" s="14">
        <f t="shared" si="8"/>
        <v>2124142.4700000002</v>
      </c>
      <c r="H61" s="2"/>
      <c r="I61" s="11"/>
      <c r="J61" s="11">
        <f t="shared" si="9"/>
        <v>2124142.4700000002</v>
      </c>
      <c r="K61" s="23">
        <f>VLOOKUP(B61,'[1]Royalties Concessão'!$B$49:$G$1076,6,0)</f>
        <v>1466812.3900000001</v>
      </c>
    </row>
    <row r="62" spans="1:11" x14ac:dyDescent="0.2">
      <c r="A62" s="2"/>
      <c r="B62" s="12" t="s">
        <v>38</v>
      </c>
      <c r="C62" s="13" t="s">
        <v>25</v>
      </c>
      <c r="D62" s="14">
        <f>IF(ISNA(VLOOKUP(B62,'[2]Total_DARF''s_Est_Mun+Acerto'!$A$35:$K$5599,6,0)),0,VLOOKUP(B62,'[2]Total_DARF''s_Est_Mun+Acerto'!$A$35:$K$5599,6,0))</f>
        <v>691168.65</v>
      </c>
      <c r="E62" s="14">
        <f>IF(ISNA(VLOOKUP(B62,'[2]Total_DARF''s_Est_Mun+Acerto'!$A$35:$K$5599,11,0)),0,VLOOKUP(B62,'[2]Total_DARF''s_Est_Mun+Acerto'!$A$35:$K$5599,11,0))</f>
        <v>56985.45</v>
      </c>
      <c r="F62" s="14">
        <f t="shared" si="7"/>
        <v>748154.1</v>
      </c>
      <c r="G62" s="14">
        <f t="shared" si="8"/>
        <v>2424082.56</v>
      </c>
      <c r="H62" s="2"/>
      <c r="I62" s="11"/>
      <c r="J62" s="11">
        <f t="shared" si="9"/>
        <v>2424082.56</v>
      </c>
      <c r="K62" s="23">
        <f>VLOOKUP(B62,'[1]Royalties Concessão'!$B$49:$G$1076,6,0)</f>
        <v>1675928.46</v>
      </c>
    </row>
    <row r="63" spans="1:11" x14ac:dyDescent="0.2">
      <c r="A63" s="2"/>
      <c r="B63" s="12" t="s">
        <v>39</v>
      </c>
      <c r="C63" s="13" t="s">
        <v>25</v>
      </c>
      <c r="D63" s="14">
        <f>IF(ISNA(VLOOKUP(B63,'[2]Total_DARF''s_Est_Mun+Acerto'!$A$35:$K$5599,6,0)),0,VLOOKUP(B63,'[2]Total_DARF''s_Est_Mun+Acerto'!$A$35:$K$5599,6,0))</f>
        <v>15151.66</v>
      </c>
      <c r="E63" s="14">
        <f>IF(ISNA(VLOOKUP(B63,'[2]Total_DARF''s_Est_Mun+Acerto'!$A$35:$K$5599,11,0)),0,VLOOKUP(B63,'[2]Total_DARF''s_Est_Mun+Acerto'!$A$35:$K$5599,11,0))</f>
        <v>21174.45</v>
      </c>
      <c r="F63" s="14">
        <f t="shared" si="7"/>
        <v>36326.11</v>
      </c>
      <c r="G63" s="14">
        <f t="shared" si="8"/>
        <v>122149.52</v>
      </c>
      <c r="H63" s="2"/>
      <c r="I63" s="11"/>
      <c r="J63" s="11">
        <f t="shared" si="9"/>
        <v>122149.52</v>
      </c>
      <c r="K63" s="23">
        <f>VLOOKUP(B63,'[1]Royalties Concessão'!$B$49:$G$1076,6,0)</f>
        <v>85823.41</v>
      </c>
    </row>
    <row r="64" spans="1:11" x14ac:dyDescent="0.2">
      <c r="A64" s="2"/>
      <c r="B64" s="12" t="s">
        <v>40</v>
      </c>
      <c r="C64" s="13" t="s">
        <v>25</v>
      </c>
      <c r="D64" s="14">
        <f>IF(ISNA(VLOOKUP(B64,'[2]Total_DARF''s_Est_Mun+Acerto'!$A$35:$K$5599,6,0)),0,VLOOKUP(B64,'[2]Total_DARF''s_Est_Mun+Acerto'!$A$35:$K$5599,6,0))</f>
        <v>460.75</v>
      </c>
      <c r="E64" s="14">
        <f>IF(ISNA(VLOOKUP(B64,'[2]Total_DARF''s_Est_Mun+Acerto'!$A$35:$K$5599,11,0)),0,VLOOKUP(B64,'[2]Total_DARF''s_Est_Mun+Acerto'!$A$35:$K$5599,11,0))</f>
        <v>0</v>
      </c>
      <c r="F64" s="14">
        <f t="shared" si="7"/>
        <v>460.75</v>
      </c>
      <c r="G64" s="14">
        <f t="shared" si="8"/>
        <v>1549.3</v>
      </c>
      <c r="H64" s="2"/>
      <c r="I64" s="11"/>
      <c r="J64" s="11">
        <f t="shared" si="9"/>
        <v>1549.3</v>
      </c>
      <c r="K64" s="23">
        <f>VLOOKUP(B64,'[1]Royalties Concessão'!$B$49:$G$1076,6,0)</f>
        <v>1088.55</v>
      </c>
    </row>
    <row r="65" spans="1:11" x14ac:dyDescent="0.2">
      <c r="A65" s="2"/>
      <c r="B65" s="12" t="s">
        <v>41</v>
      </c>
      <c r="C65" s="13" t="s">
        <v>25</v>
      </c>
      <c r="D65" s="14">
        <f>IF(ISNA(VLOOKUP(B65,'[2]Total_DARF''s_Est_Mun+Acerto'!$A$35:$K$5599,6,0)),0,VLOOKUP(B65,'[2]Total_DARF''s_Est_Mun+Acerto'!$A$35:$K$5599,6,0))</f>
        <v>481.69</v>
      </c>
      <c r="E65" s="14">
        <f>IF(ISNA(VLOOKUP(B65,'[2]Total_DARF''s_Est_Mun+Acerto'!$A$35:$K$5599,11,0)),0,VLOOKUP(B65,'[2]Total_DARF''s_Est_Mun+Acerto'!$A$35:$K$5599,11,0))</f>
        <v>0</v>
      </c>
      <c r="F65" s="14">
        <f t="shared" si="7"/>
        <v>481.69</v>
      </c>
      <c r="G65" s="14">
        <f t="shared" si="8"/>
        <v>1619.7200000000003</v>
      </c>
      <c r="H65" s="2"/>
      <c r="I65" s="11"/>
      <c r="J65" s="11">
        <f t="shared" si="9"/>
        <v>1619.7200000000003</v>
      </c>
      <c r="K65" s="23">
        <f>VLOOKUP(B65,'[1]Royalties Concessão'!$B$49:$G$1076,6,0)</f>
        <v>1138.0300000000002</v>
      </c>
    </row>
    <row r="66" spans="1:11" x14ac:dyDescent="0.2">
      <c r="A66" s="2"/>
      <c r="B66" s="12" t="s">
        <v>42</v>
      </c>
      <c r="C66" s="13" t="s">
        <v>25</v>
      </c>
      <c r="D66" s="14">
        <f>IF(ISNA(VLOOKUP(B66,'[2]Total_DARF''s_Est_Mun+Acerto'!$A$35:$K$5599,6,0)),0,VLOOKUP(B66,'[2]Total_DARF''s_Est_Mun+Acerto'!$A$35:$K$5599,6,0))</f>
        <v>544.52</v>
      </c>
      <c r="E66" s="14">
        <f>IF(ISNA(VLOOKUP(B66,'[2]Total_DARF''s_Est_Mun+Acerto'!$A$35:$K$5599,11,0)),0,VLOOKUP(B66,'[2]Total_DARF''s_Est_Mun+Acerto'!$A$35:$K$5599,11,0))</f>
        <v>0</v>
      </c>
      <c r="F66" s="14">
        <f t="shared" si="7"/>
        <v>544.52</v>
      </c>
      <c r="G66" s="14">
        <f t="shared" si="8"/>
        <v>1831</v>
      </c>
      <c r="H66" s="2"/>
      <c r="I66" s="11"/>
      <c r="J66" s="11">
        <f t="shared" si="9"/>
        <v>1831</v>
      </c>
      <c r="K66" s="23">
        <f>VLOOKUP(B66,'[1]Royalties Concessão'!$B$49:$G$1076,6,0)</f>
        <v>1286.48</v>
      </c>
    </row>
    <row r="67" spans="1:11" x14ac:dyDescent="0.2">
      <c r="A67" s="2"/>
      <c r="B67" s="12" t="s">
        <v>43</v>
      </c>
      <c r="C67" s="13" t="s">
        <v>25</v>
      </c>
      <c r="D67" s="14">
        <f>IF(ISNA(VLOOKUP(B67,'[2]Total_DARF''s_Est_Mun+Acerto'!$A$35:$K$5599,6,0)),0,VLOOKUP(B67,'[2]Total_DARF''s_Est_Mun+Acerto'!$A$35:$K$5599,6,0))</f>
        <v>418.86</v>
      </c>
      <c r="E67" s="14">
        <f>IF(ISNA(VLOOKUP(B67,'[2]Total_DARF''s_Est_Mun+Acerto'!$A$35:$K$5599,11,0)),0,VLOOKUP(B67,'[2]Total_DARF''s_Est_Mun+Acerto'!$A$35:$K$5599,11,0))</f>
        <v>0</v>
      </c>
      <c r="F67" s="14">
        <f t="shared" si="7"/>
        <v>418.86</v>
      </c>
      <c r="G67" s="14">
        <f t="shared" si="8"/>
        <v>1408.46</v>
      </c>
      <c r="H67" s="2"/>
      <c r="I67" s="11"/>
      <c r="J67" s="11">
        <f t="shared" si="9"/>
        <v>1408.46</v>
      </c>
      <c r="K67" s="23">
        <f>VLOOKUP(B67,'[1]Royalties Concessão'!$B$49:$G$1076,6,0)</f>
        <v>989.6</v>
      </c>
    </row>
    <row r="68" spans="1:11" x14ac:dyDescent="0.2">
      <c r="A68" s="2"/>
      <c r="B68" s="12" t="s">
        <v>44</v>
      </c>
      <c r="C68" s="13" t="s">
        <v>25</v>
      </c>
      <c r="D68" s="14">
        <f>IF(ISNA(VLOOKUP(B68,'[2]Total_DARF''s_Est_Mun+Acerto'!$A$35:$K$5599,6,0)),0,VLOOKUP(B68,'[2]Total_DARF''s_Est_Mun+Acerto'!$A$35:$K$5599,6,0))</f>
        <v>418.86</v>
      </c>
      <c r="E68" s="14">
        <f>IF(ISNA(VLOOKUP(B68,'[2]Total_DARF''s_Est_Mun+Acerto'!$A$35:$K$5599,11,0)),0,VLOOKUP(B68,'[2]Total_DARF''s_Est_Mun+Acerto'!$A$35:$K$5599,11,0))</f>
        <v>0</v>
      </c>
      <c r="F68" s="14">
        <f t="shared" si="7"/>
        <v>418.86</v>
      </c>
      <c r="G68" s="14">
        <f t="shared" si="8"/>
        <v>1408.46</v>
      </c>
      <c r="H68" s="2"/>
      <c r="I68" s="11"/>
      <c r="J68" s="11">
        <f t="shared" si="9"/>
        <v>1408.46</v>
      </c>
      <c r="K68" s="23">
        <f>VLOOKUP(B68,'[1]Royalties Concessão'!$B$49:$G$1076,6,0)</f>
        <v>989.6</v>
      </c>
    </row>
    <row r="69" spans="1:11" x14ac:dyDescent="0.2">
      <c r="A69" s="2"/>
      <c r="B69" s="12" t="s">
        <v>45</v>
      </c>
      <c r="C69" s="13" t="s">
        <v>25</v>
      </c>
      <c r="D69" s="14">
        <f>IF(ISNA(VLOOKUP(B69,'[2]Total_DARF''s_Est_Mun+Acerto'!$A$35:$K$5599,6,0)),0,VLOOKUP(B69,'[2]Total_DARF''s_Est_Mun+Acerto'!$A$35:$K$5599,6,0))</f>
        <v>460.75</v>
      </c>
      <c r="E69" s="14">
        <f>IF(ISNA(VLOOKUP(B69,'[2]Total_DARF''s_Est_Mun+Acerto'!$A$35:$K$5599,11,0)),0,VLOOKUP(B69,'[2]Total_DARF''s_Est_Mun+Acerto'!$A$35:$K$5599,11,0))</f>
        <v>0</v>
      </c>
      <c r="F69" s="14">
        <f t="shared" si="7"/>
        <v>460.75</v>
      </c>
      <c r="G69" s="14">
        <f t="shared" si="8"/>
        <v>1549.3</v>
      </c>
      <c r="H69" s="2"/>
      <c r="I69" s="11"/>
      <c r="J69" s="11">
        <f t="shared" si="9"/>
        <v>1549.3</v>
      </c>
      <c r="K69" s="23">
        <f>VLOOKUP(B69,'[1]Royalties Concessão'!$B$49:$G$1076,6,0)</f>
        <v>1088.55</v>
      </c>
    </row>
    <row r="70" spans="1:11" x14ac:dyDescent="0.2">
      <c r="A70" s="2"/>
      <c r="B70" s="12" t="s">
        <v>46</v>
      </c>
      <c r="C70" s="13" t="s">
        <v>25</v>
      </c>
      <c r="D70" s="14">
        <f>IF(ISNA(VLOOKUP(B70,'[2]Total_DARF''s_Est_Mun+Acerto'!$A$35:$K$5599,6,0)),0,VLOOKUP(B70,'[2]Total_DARF''s_Est_Mun+Acerto'!$A$35:$K$5599,6,0))</f>
        <v>544.52</v>
      </c>
      <c r="E70" s="14">
        <f>IF(ISNA(VLOOKUP(B70,'[2]Total_DARF''s_Est_Mun+Acerto'!$A$35:$K$5599,11,0)),0,VLOOKUP(B70,'[2]Total_DARF''s_Est_Mun+Acerto'!$A$35:$K$5599,11,0))</f>
        <v>0</v>
      </c>
      <c r="F70" s="14">
        <f t="shared" si="7"/>
        <v>544.52</v>
      </c>
      <c r="G70" s="14">
        <f t="shared" si="8"/>
        <v>1831</v>
      </c>
      <c r="H70" s="2"/>
      <c r="I70" s="11"/>
      <c r="J70" s="11">
        <f t="shared" si="9"/>
        <v>1831</v>
      </c>
      <c r="K70" s="23">
        <f>VLOOKUP(B70,'[1]Royalties Concessão'!$B$49:$G$1076,6,0)</f>
        <v>1286.48</v>
      </c>
    </row>
    <row r="71" spans="1:11" x14ac:dyDescent="0.2">
      <c r="A71" s="2"/>
      <c r="B71" s="12" t="s">
        <v>47</v>
      </c>
      <c r="C71" s="13" t="s">
        <v>25</v>
      </c>
      <c r="D71" s="14">
        <f>IF(ISNA(VLOOKUP(B71,'[2]Total_DARF''s_Est_Mun+Acerto'!$A$35:$K$5599,6,0)),0,VLOOKUP(B71,'[2]Total_DARF''s_Est_Mun+Acerto'!$A$35:$K$5599,6,0))</f>
        <v>418.86</v>
      </c>
      <c r="E71" s="14">
        <f>IF(ISNA(VLOOKUP(B71,'[2]Total_DARF''s_Est_Mun+Acerto'!$A$35:$K$5599,11,0)),0,VLOOKUP(B71,'[2]Total_DARF''s_Est_Mun+Acerto'!$A$35:$K$5599,11,0))</f>
        <v>0</v>
      </c>
      <c r="F71" s="14">
        <f t="shared" si="7"/>
        <v>418.86</v>
      </c>
      <c r="G71" s="14">
        <f t="shared" si="8"/>
        <v>1408.46</v>
      </c>
      <c r="H71" s="2"/>
      <c r="I71" s="11"/>
      <c r="J71" s="11">
        <f t="shared" si="9"/>
        <v>1408.46</v>
      </c>
      <c r="K71" s="23">
        <f>VLOOKUP(B71,'[1]Royalties Concessão'!$B$49:$G$1076,6,0)</f>
        <v>989.6</v>
      </c>
    </row>
    <row r="72" spans="1:11" x14ac:dyDescent="0.2">
      <c r="A72" s="2"/>
      <c r="B72" s="12" t="s">
        <v>48</v>
      </c>
      <c r="C72" s="13" t="s">
        <v>25</v>
      </c>
      <c r="D72" s="14">
        <f>IF(ISNA(VLOOKUP(B72,'[2]Total_DARF''s_Est_Mun+Acerto'!$A$35:$K$5599,6,0)),0,VLOOKUP(B72,'[2]Total_DARF''s_Est_Mun+Acerto'!$A$35:$K$5599,6,0))</f>
        <v>544.52</v>
      </c>
      <c r="E72" s="14">
        <f>IF(ISNA(VLOOKUP(B72,'[2]Total_DARF''s_Est_Mun+Acerto'!$A$35:$K$5599,11,0)),0,VLOOKUP(B72,'[2]Total_DARF''s_Est_Mun+Acerto'!$A$35:$K$5599,11,0))</f>
        <v>0</v>
      </c>
      <c r="F72" s="14">
        <f t="shared" si="7"/>
        <v>544.52</v>
      </c>
      <c r="G72" s="14">
        <f t="shared" si="8"/>
        <v>1831</v>
      </c>
      <c r="H72" s="2"/>
      <c r="I72" s="11"/>
      <c r="J72" s="11">
        <f t="shared" si="9"/>
        <v>1831</v>
      </c>
      <c r="K72" s="23">
        <f>VLOOKUP(B72,'[1]Royalties Concessão'!$B$49:$G$1076,6,0)</f>
        <v>1286.48</v>
      </c>
    </row>
    <row r="73" spans="1:11" x14ac:dyDescent="0.2">
      <c r="A73" s="2"/>
      <c r="B73" s="12" t="s">
        <v>49</v>
      </c>
      <c r="C73" s="13" t="s">
        <v>25</v>
      </c>
      <c r="D73" s="14">
        <f>IF(ISNA(VLOOKUP(B73,'[2]Total_DARF''s_Est_Mun+Acerto'!$A$35:$K$5599,6,0)),0,VLOOKUP(B73,'[2]Total_DARF''s_Est_Mun+Acerto'!$A$35:$K$5599,6,0))</f>
        <v>674426.65</v>
      </c>
      <c r="E73" s="14">
        <f>IF(ISNA(VLOOKUP(B73,'[2]Total_DARF''s_Est_Mun+Acerto'!$A$35:$K$5599,11,0)),0,VLOOKUP(B73,'[2]Total_DARF''s_Est_Mun+Acerto'!$A$35:$K$5599,11,0))</f>
        <v>18224.259999999998</v>
      </c>
      <c r="F73" s="14">
        <f t="shared" si="7"/>
        <v>692650.91</v>
      </c>
      <c r="G73" s="14">
        <f t="shared" si="8"/>
        <v>2242673.9700000002</v>
      </c>
      <c r="H73" s="2"/>
      <c r="I73" s="11"/>
      <c r="J73" s="11">
        <f t="shared" si="9"/>
        <v>2242673.9700000002</v>
      </c>
      <c r="K73" s="23">
        <f>VLOOKUP(B73,'[1]Royalties Concessão'!$B$49:$G$1076,6,0)</f>
        <v>1550023.06</v>
      </c>
    </row>
    <row r="74" spans="1:11" x14ac:dyDescent="0.2">
      <c r="A74" s="2"/>
      <c r="B74" s="12" t="s">
        <v>50</v>
      </c>
      <c r="C74" s="13" t="s">
        <v>25</v>
      </c>
      <c r="D74" s="14">
        <f>IF(ISNA(VLOOKUP(B74,'[2]Total_DARF''s_Est_Mun+Acerto'!$A$35:$K$5599,6,0)),0,VLOOKUP(B74,'[2]Total_DARF''s_Est_Mun+Acerto'!$A$35:$K$5599,6,0))</f>
        <v>586.41</v>
      </c>
      <c r="E74" s="14">
        <f>IF(ISNA(VLOOKUP(B74,'[2]Total_DARF''s_Est_Mun+Acerto'!$A$35:$K$5599,11,0)),0,VLOOKUP(B74,'[2]Total_DARF''s_Est_Mun+Acerto'!$A$35:$K$5599,11,0))</f>
        <v>0</v>
      </c>
      <c r="F74" s="14">
        <f t="shared" si="7"/>
        <v>586.41</v>
      </c>
      <c r="G74" s="14">
        <f t="shared" si="8"/>
        <v>1971.8399999999997</v>
      </c>
      <c r="H74" s="2"/>
      <c r="I74" s="11"/>
      <c r="J74" s="11">
        <f t="shared" si="9"/>
        <v>1971.8399999999997</v>
      </c>
      <c r="K74" s="23">
        <f>VLOOKUP(B74,'[1]Royalties Concessão'!$B$49:$G$1076,6,0)</f>
        <v>1385.4299999999998</v>
      </c>
    </row>
    <row r="75" spans="1:11" x14ac:dyDescent="0.2">
      <c r="A75" s="2"/>
      <c r="B75" s="12" t="s">
        <v>51</v>
      </c>
      <c r="C75" s="13" t="s">
        <v>25</v>
      </c>
      <c r="D75" s="14">
        <f>IF(ISNA(VLOOKUP(B75,'[2]Total_DARF''s_Est_Mun+Acerto'!$A$35:$K$5599,6,0)),0,VLOOKUP(B75,'[2]Total_DARF''s_Est_Mun+Acerto'!$A$35:$K$5599,6,0))</f>
        <v>630876.07999999996</v>
      </c>
      <c r="E75" s="14">
        <f>IF(ISNA(VLOOKUP(B75,'[2]Total_DARF''s_Est_Mun+Acerto'!$A$35:$K$5599,11,0)),0,VLOOKUP(B75,'[2]Total_DARF''s_Est_Mun+Acerto'!$A$35:$K$5599,11,0))</f>
        <v>16617.25</v>
      </c>
      <c r="F75" s="14">
        <f t="shared" si="7"/>
        <v>647493.32999999996</v>
      </c>
      <c r="G75" s="14">
        <f t="shared" si="8"/>
        <v>2109461.06</v>
      </c>
      <c r="H75" s="2"/>
      <c r="I75" s="11"/>
      <c r="J75" s="11">
        <f t="shared" si="9"/>
        <v>2109461.06</v>
      </c>
      <c r="K75" s="23">
        <f>VLOOKUP(B75,'[1]Royalties Concessão'!$B$49:$G$1076,6,0)</f>
        <v>1461967.73</v>
      </c>
    </row>
    <row r="76" spans="1:11" x14ac:dyDescent="0.2">
      <c r="A76" s="2"/>
      <c r="B76" s="12" t="s">
        <v>52</v>
      </c>
      <c r="C76" s="13" t="s">
        <v>25</v>
      </c>
      <c r="D76" s="14">
        <f>IF(ISNA(VLOOKUP(B76,'[2]Total_DARF''s_Est_Mun+Acerto'!$A$35:$K$5599,6,0)),0,VLOOKUP(B76,'[2]Total_DARF''s_Est_Mun+Acerto'!$A$35:$K$5599,6,0))</f>
        <v>544.52</v>
      </c>
      <c r="E76" s="14">
        <f>IF(ISNA(VLOOKUP(B76,'[2]Total_DARF''s_Est_Mun+Acerto'!$A$35:$K$5599,11,0)),0,VLOOKUP(B76,'[2]Total_DARF''s_Est_Mun+Acerto'!$A$35:$K$5599,11,0))</f>
        <v>0</v>
      </c>
      <c r="F76" s="14">
        <f t="shared" si="7"/>
        <v>544.52</v>
      </c>
      <c r="G76" s="14">
        <f t="shared" si="8"/>
        <v>1831</v>
      </c>
      <c r="H76" s="2"/>
      <c r="I76" s="11"/>
      <c r="J76" s="11">
        <f t="shared" si="9"/>
        <v>1831</v>
      </c>
      <c r="K76" s="23">
        <f>VLOOKUP(B76,'[1]Royalties Concessão'!$B$49:$G$1076,6,0)</f>
        <v>1286.48</v>
      </c>
    </row>
    <row r="77" spans="1:11" x14ac:dyDescent="0.2">
      <c r="A77" s="2"/>
      <c r="B77" s="12" t="s">
        <v>53</v>
      </c>
      <c r="C77" s="13" t="s">
        <v>25</v>
      </c>
      <c r="D77" s="14">
        <f>IF(ISNA(VLOOKUP(B77,'[2]Total_DARF''s_Est_Mun+Acerto'!$A$35:$K$5599,6,0)),0,VLOOKUP(B77,'[2]Total_DARF''s_Est_Mun+Acerto'!$A$35:$K$5599,6,0))</f>
        <v>481.69</v>
      </c>
      <c r="E77" s="14">
        <f>IF(ISNA(VLOOKUP(B77,'[2]Total_DARF''s_Est_Mun+Acerto'!$A$35:$K$5599,11,0)),0,VLOOKUP(B77,'[2]Total_DARF''s_Est_Mun+Acerto'!$A$35:$K$5599,11,0))</f>
        <v>0</v>
      </c>
      <c r="F77" s="14">
        <f t="shared" si="7"/>
        <v>481.69</v>
      </c>
      <c r="G77" s="14">
        <f t="shared" si="8"/>
        <v>1619.7200000000003</v>
      </c>
      <c r="H77" s="2"/>
      <c r="I77" s="11"/>
      <c r="J77" s="11">
        <f t="shared" si="9"/>
        <v>1619.7200000000003</v>
      </c>
      <c r="K77" s="23">
        <f>VLOOKUP(B77,'[1]Royalties Concessão'!$B$49:$G$1076,6,0)</f>
        <v>1138.0300000000002</v>
      </c>
    </row>
    <row r="78" spans="1:11" x14ac:dyDescent="0.2">
      <c r="A78" s="2"/>
      <c r="B78" s="12" t="s">
        <v>54</v>
      </c>
      <c r="C78" s="13" t="s">
        <v>25</v>
      </c>
      <c r="D78" s="14">
        <f>IF(ISNA(VLOOKUP(B78,'[2]Total_DARF''s_Est_Mun+Acerto'!$A$35:$K$5599,6,0)),0,VLOOKUP(B78,'[2]Total_DARF''s_Est_Mun+Acerto'!$A$35:$K$5599,6,0))</f>
        <v>565.46</v>
      </c>
      <c r="E78" s="14">
        <f>IF(ISNA(VLOOKUP(B78,'[2]Total_DARF''s_Est_Mun+Acerto'!$A$35:$K$5599,11,0)),0,VLOOKUP(B78,'[2]Total_DARF''s_Est_Mun+Acerto'!$A$35:$K$5599,11,0))</f>
        <v>0</v>
      </c>
      <c r="F78" s="14">
        <f t="shared" si="7"/>
        <v>565.46</v>
      </c>
      <c r="G78" s="14">
        <f t="shared" si="8"/>
        <v>1901.42</v>
      </c>
      <c r="H78" s="2"/>
      <c r="I78" s="11"/>
      <c r="J78" s="11">
        <f t="shared" si="9"/>
        <v>1901.42</v>
      </c>
      <c r="K78" s="23">
        <f>VLOOKUP(B78,'[1]Royalties Concessão'!$B$49:$G$1076,6,0)</f>
        <v>1335.96</v>
      </c>
    </row>
    <row r="79" spans="1:11" x14ac:dyDescent="0.2">
      <c r="A79" s="2"/>
      <c r="B79" s="12" t="s">
        <v>55</v>
      </c>
      <c r="C79" s="13" t="s">
        <v>25</v>
      </c>
      <c r="D79" s="14">
        <f>IF(ISNA(VLOOKUP(B79,'[2]Total_DARF''s_Est_Mun+Acerto'!$A$35:$K$5599,6,0)),0,VLOOKUP(B79,'[2]Total_DARF''s_Est_Mun+Acerto'!$A$35:$K$5599,6,0))</f>
        <v>460.75</v>
      </c>
      <c r="E79" s="14">
        <f>IF(ISNA(VLOOKUP(B79,'[2]Total_DARF''s_Est_Mun+Acerto'!$A$35:$K$5599,11,0)),0,VLOOKUP(B79,'[2]Total_DARF''s_Est_Mun+Acerto'!$A$35:$K$5599,11,0))</f>
        <v>0</v>
      </c>
      <c r="F79" s="14">
        <f t="shared" si="7"/>
        <v>460.75</v>
      </c>
      <c r="G79" s="14">
        <f t="shared" si="8"/>
        <v>1549.3</v>
      </c>
      <c r="H79" s="2"/>
      <c r="I79" s="11"/>
      <c r="J79" s="11">
        <f t="shared" si="9"/>
        <v>1549.3</v>
      </c>
      <c r="K79" s="23">
        <f>VLOOKUP(B79,'[1]Royalties Concessão'!$B$49:$G$1076,6,0)</f>
        <v>1088.55</v>
      </c>
    </row>
    <row r="80" spans="1:11" x14ac:dyDescent="0.2">
      <c r="A80" s="2"/>
      <c r="B80" s="12" t="s">
        <v>56</v>
      </c>
      <c r="C80" s="13" t="s">
        <v>25</v>
      </c>
      <c r="D80" s="14">
        <f>IF(ISNA(VLOOKUP(B80,'[2]Total_DARF''s_Est_Mun+Acerto'!$A$35:$K$5599,6,0)),0,VLOOKUP(B80,'[2]Total_DARF''s_Est_Mun+Acerto'!$A$35:$K$5599,6,0))</f>
        <v>657351.02</v>
      </c>
      <c r="E80" s="14">
        <f>IF(ISNA(VLOOKUP(B80,'[2]Total_DARF''s_Est_Mun+Acerto'!$A$35:$K$5599,11,0)),0,VLOOKUP(B80,'[2]Total_DARF''s_Est_Mun+Acerto'!$A$35:$K$5599,11,0))</f>
        <v>3761.81</v>
      </c>
      <c r="F80" s="14">
        <f t="shared" si="7"/>
        <v>661112.83000000007</v>
      </c>
      <c r="G80" s="14">
        <f t="shared" si="8"/>
        <v>2143395.25</v>
      </c>
      <c r="H80" s="2"/>
      <c r="I80" s="11"/>
      <c r="J80" s="11">
        <f t="shared" si="9"/>
        <v>2143395.25</v>
      </c>
      <c r="K80" s="23">
        <f>VLOOKUP(B80,'[1]Royalties Concessão'!$B$49:$G$1076,6,0)</f>
        <v>1482282.42</v>
      </c>
    </row>
    <row r="81" spans="1:11" x14ac:dyDescent="0.2">
      <c r="A81" s="2"/>
      <c r="B81" s="12" t="s">
        <v>57</v>
      </c>
      <c r="C81" s="13" t="s">
        <v>25</v>
      </c>
      <c r="D81" s="14">
        <f>IF(ISNA(VLOOKUP(B81,'[2]Total_DARF''s_Est_Mun+Acerto'!$A$35:$K$5599,6,0)),0,VLOOKUP(B81,'[2]Total_DARF''s_Est_Mun+Acerto'!$A$35:$K$5599,6,0))</f>
        <v>481.69</v>
      </c>
      <c r="E81" s="14">
        <f>IF(ISNA(VLOOKUP(B81,'[2]Total_DARF''s_Est_Mun+Acerto'!$A$35:$K$5599,11,0)),0,VLOOKUP(B81,'[2]Total_DARF''s_Est_Mun+Acerto'!$A$35:$K$5599,11,0))</f>
        <v>0</v>
      </c>
      <c r="F81" s="14">
        <f t="shared" si="7"/>
        <v>481.69</v>
      </c>
      <c r="G81" s="14">
        <f t="shared" si="8"/>
        <v>1619.7200000000003</v>
      </c>
      <c r="H81" s="2"/>
      <c r="I81" s="11"/>
      <c r="J81" s="11">
        <f t="shared" si="9"/>
        <v>1619.7200000000003</v>
      </c>
      <c r="K81" s="23">
        <f>VLOOKUP(B81,'[1]Royalties Concessão'!$B$49:$G$1076,6,0)</f>
        <v>1138.0300000000002</v>
      </c>
    </row>
    <row r="82" spans="1:11" x14ac:dyDescent="0.2">
      <c r="A82" s="2"/>
      <c r="B82" s="12" t="s">
        <v>58</v>
      </c>
      <c r="C82" s="13" t="s">
        <v>25</v>
      </c>
      <c r="D82" s="14">
        <f>IF(ISNA(VLOOKUP(B82,'[2]Total_DARF''s_Est_Mun+Acerto'!$A$35:$K$5599,6,0)),0,VLOOKUP(B82,'[2]Total_DARF''s_Est_Mun+Acerto'!$A$35:$K$5599,6,0))</f>
        <v>657365.03</v>
      </c>
      <c r="E82" s="14">
        <f>IF(ISNA(VLOOKUP(B82,'[2]Total_DARF''s_Est_Mun+Acerto'!$A$35:$K$5599,11,0)),0,VLOOKUP(B82,'[2]Total_DARF''s_Est_Mun+Acerto'!$A$35:$K$5599,11,0))</f>
        <v>0.02</v>
      </c>
      <c r="F82" s="14">
        <f t="shared" si="7"/>
        <v>657365.05000000005</v>
      </c>
      <c r="G82" s="14">
        <f t="shared" si="8"/>
        <v>2124854.84</v>
      </c>
      <c r="H82" s="2"/>
      <c r="I82" s="11"/>
      <c r="J82" s="11">
        <f t="shared" si="9"/>
        <v>2124854.84</v>
      </c>
      <c r="K82" s="23">
        <f>VLOOKUP(B82,'[1]Royalties Concessão'!$B$49:$G$1076,6,0)</f>
        <v>1467489.79</v>
      </c>
    </row>
    <row r="83" spans="1:11" x14ac:dyDescent="0.2">
      <c r="A83" s="2"/>
      <c r="B83" s="12" t="s">
        <v>59</v>
      </c>
      <c r="C83" s="13" t="s">
        <v>25</v>
      </c>
      <c r="D83" s="14">
        <f>IF(ISNA(VLOOKUP(B83,'[2]Total_DARF''s_Est_Mun+Acerto'!$A$35:$K$5599,6,0)),0,VLOOKUP(B83,'[2]Total_DARF''s_Est_Mun+Acerto'!$A$35:$K$5599,6,0))</f>
        <v>502.63</v>
      </c>
      <c r="E83" s="14">
        <f>IF(ISNA(VLOOKUP(B83,'[2]Total_DARF''s_Est_Mun+Acerto'!$A$35:$K$5599,11,0)),0,VLOOKUP(B83,'[2]Total_DARF''s_Est_Mun+Acerto'!$A$35:$K$5599,11,0))</f>
        <v>0</v>
      </c>
      <c r="F83" s="14">
        <f t="shared" si="7"/>
        <v>502.63</v>
      </c>
      <c r="G83" s="14">
        <f t="shared" si="8"/>
        <v>1690.15</v>
      </c>
      <c r="H83" s="2"/>
      <c r="I83" s="11"/>
      <c r="J83" s="11">
        <f t="shared" si="9"/>
        <v>1690.15</v>
      </c>
      <c r="K83" s="23">
        <f>VLOOKUP(B83,'[1]Royalties Concessão'!$B$49:$G$1076,6,0)</f>
        <v>1187.52</v>
      </c>
    </row>
    <row r="84" spans="1:11" x14ac:dyDescent="0.2">
      <c r="A84" s="2"/>
      <c r="B84" s="12" t="s">
        <v>60</v>
      </c>
      <c r="C84" s="13" t="s">
        <v>25</v>
      </c>
      <c r="D84" s="14">
        <f>IF(ISNA(VLOOKUP(B84,'[2]Total_DARF''s_Est_Mun+Acerto'!$A$35:$K$5599,6,0)),0,VLOOKUP(B84,'[2]Total_DARF''s_Est_Mun+Acerto'!$A$35:$K$5599,6,0))</f>
        <v>732549.47</v>
      </c>
      <c r="E84" s="14">
        <f>IF(ISNA(VLOOKUP(B84,'[2]Total_DARF''s_Est_Mun+Acerto'!$A$35:$K$5599,11,0)),0,VLOOKUP(B84,'[2]Total_DARF''s_Est_Mun+Acerto'!$A$35:$K$5599,11,0))</f>
        <v>82537</v>
      </c>
      <c r="F84" s="14">
        <f t="shared" si="7"/>
        <v>815086.47</v>
      </c>
      <c r="G84" s="14">
        <f t="shared" si="8"/>
        <v>2653749.94</v>
      </c>
      <c r="H84" s="2"/>
      <c r="I84" s="11"/>
      <c r="J84" s="11">
        <f t="shared" si="9"/>
        <v>2653749.94</v>
      </c>
      <c r="K84" s="23">
        <f>VLOOKUP(B84,'[1]Royalties Concessão'!$B$49:$G$1076,6,0)</f>
        <v>1838663.47</v>
      </c>
    </row>
    <row r="85" spans="1:11" x14ac:dyDescent="0.2">
      <c r="A85" s="2"/>
      <c r="B85" s="12" t="s">
        <v>61</v>
      </c>
      <c r="C85" s="13" t="s">
        <v>25</v>
      </c>
      <c r="D85" s="14">
        <f>IF(ISNA(VLOOKUP(B85,'[2]Total_DARF''s_Est_Mun+Acerto'!$A$35:$K$5599,6,0)),0,VLOOKUP(B85,'[2]Total_DARF''s_Est_Mun+Acerto'!$A$35:$K$5599,6,0))</f>
        <v>418.86</v>
      </c>
      <c r="E85" s="14">
        <f>IF(ISNA(VLOOKUP(B85,'[2]Total_DARF''s_Est_Mun+Acerto'!$A$35:$K$5599,11,0)),0,VLOOKUP(B85,'[2]Total_DARF''s_Est_Mun+Acerto'!$A$35:$K$5599,11,0))</f>
        <v>0</v>
      </c>
      <c r="F85" s="14">
        <f t="shared" si="7"/>
        <v>418.86</v>
      </c>
      <c r="G85" s="14">
        <f t="shared" si="8"/>
        <v>1408.46</v>
      </c>
      <c r="H85" s="2"/>
      <c r="I85" s="11"/>
      <c r="J85" s="11">
        <f t="shared" si="9"/>
        <v>1408.46</v>
      </c>
      <c r="K85" s="23">
        <f>VLOOKUP(B85,'[1]Royalties Concessão'!$B$49:$G$1076,6,0)</f>
        <v>989.6</v>
      </c>
    </row>
    <row r="86" spans="1:11" x14ac:dyDescent="0.2">
      <c r="A86" s="2"/>
      <c r="B86" s="12" t="s">
        <v>62</v>
      </c>
      <c r="C86" s="13" t="s">
        <v>25</v>
      </c>
      <c r="D86" s="14">
        <f>IF(ISNA(VLOOKUP(B86,'[2]Total_DARF''s_Est_Mun+Acerto'!$A$35:$K$5599,6,0)),0,VLOOKUP(B86,'[2]Total_DARF''s_Est_Mun+Acerto'!$A$35:$K$5599,6,0))</f>
        <v>565.46</v>
      </c>
      <c r="E86" s="14">
        <f>IF(ISNA(VLOOKUP(B86,'[2]Total_DARF''s_Est_Mun+Acerto'!$A$35:$K$5599,11,0)),0,VLOOKUP(B86,'[2]Total_DARF''s_Est_Mun+Acerto'!$A$35:$K$5599,11,0))</f>
        <v>0</v>
      </c>
      <c r="F86" s="14">
        <f t="shared" si="7"/>
        <v>565.46</v>
      </c>
      <c r="G86" s="14">
        <f t="shared" si="8"/>
        <v>1901.42</v>
      </c>
      <c r="H86" s="2"/>
      <c r="I86" s="11"/>
      <c r="J86" s="11">
        <f t="shared" si="9"/>
        <v>1901.42</v>
      </c>
      <c r="K86" s="23">
        <f>VLOOKUP(B86,'[1]Royalties Concessão'!$B$49:$G$1076,6,0)</f>
        <v>1335.96</v>
      </c>
    </row>
    <row r="87" spans="1:11" x14ac:dyDescent="0.2">
      <c r="A87" s="2"/>
      <c r="B87" s="12" t="s">
        <v>63</v>
      </c>
      <c r="C87" s="13" t="s">
        <v>25</v>
      </c>
      <c r="D87" s="14">
        <f>IF(ISNA(VLOOKUP(B87,'[2]Total_DARF''s_Est_Mun+Acerto'!$A$35:$K$5599,6,0)),0,VLOOKUP(B87,'[2]Total_DARF''s_Est_Mun+Acerto'!$A$35:$K$5599,6,0))</f>
        <v>418.86</v>
      </c>
      <c r="E87" s="14">
        <f>IF(ISNA(VLOOKUP(B87,'[2]Total_DARF''s_Est_Mun+Acerto'!$A$35:$K$5599,11,0)),0,VLOOKUP(B87,'[2]Total_DARF''s_Est_Mun+Acerto'!$A$35:$K$5599,11,0))</f>
        <v>0</v>
      </c>
      <c r="F87" s="14">
        <f t="shared" si="7"/>
        <v>418.86</v>
      </c>
      <c r="G87" s="14">
        <f t="shared" si="8"/>
        <v>1408.46</v>
      </c>
      <c r="H87" s="2"/>
      <c r="I87" s="11"/>
      <c r="J87" s="11">
        <f t="shared" si="9"/>
        <v>1408.46</v>
      </c>
      <c r="K87" s="23">
        <f>VLOOKUP(B87,'[1]Royalties Concessão'!$B$49:$G$1076,6,0)</f>
        <v>989.6</v>
      </c>
    </row>
    <row r="88" spans="1:11" x14ac:dyDescent="0.2">
      <c r="A88" s="2"/>
      <c r="B88" s="12" t="s">
        <v>64</v>
      </c>
      <c r="C88" s="13" t="s">
        <v>25</v>
      </c>
      <c r="D88" s="14">
        <f>IF(ISNA(VLOOKUP(B88,'[2]Total_DARF''s_Est_Mun+Acerto'!$A$35:$K$5599,6,0)),0,VLOOKUP(B88,'[2]Total_DARF''s_Est_Mun+Acerto'!$A$35:$K$5599,6,0))</f>
        <v>523.58000000000004</v>
      </c>
      <c r="E88" s="14">
        <f>IF(ISNA(VLOOKUP(B88,'[2]Total_DARF''s_Est_Mun+Acerto'!$A$35:$K$5599,11,0)),0,VLOOKUP(B88,'[2]Total_DARF''s_Est_Mun+Acerto'!$A$35:$K$5599,11,0))</f>
        <v>0</v>
      </c>
      <c r="F88" s="14">
        <f t="shared" si="7"/>
        <v>523.58000000000004</v>
      </c>
      <c r="G88" s="14">
        <f t="shared" si="8"/>
        <v>1760.58</v>
      </c>
      <c r="H88" s="2"/>
      <c r="I88" s="11"/>
      <c r="J88" s="11">
        <f t="shared" si="9"/>
        <v>1760.58</v>
      </c>
      <c r="K88" s="23">
        <f>VLOOKUP(B88,'[1]Royalties Concessão'!$B$49:$G$1076,6,0)</f>
        <v>1237</v>
      </c>
    </row>
    <row r="89" spans="1:11" x14ac:dyDescent="0.2">
      <c r="A89" s="2"/>
      <c r="B89" s="12" t="s">
        <v>65</v>
      </c>
      <c r="C89" s="13" t="s">
        <v>25</v>
      </c>
      <c r="D89" s="14">
        <f>IF(ISNA(VLOOKUP(B89,'[2]Total_DARF''s_Est_Mun+Acerto'!$A$35:$K$5599,6,0)),0,VLOOKUP(B89,'[2]Total_DARF''s_Est_Mun+Acerto'!$A$35:$K$5599,6,0))</f>
        <v>659732.82999999996</v>
      </c>
      <c r="E89" s="14">
        <f>IF(ISNA(VLOOKUP(B89,'[2]Total_DARF''s_Est_Mun+Acerto'!$A$35:$K$5599,11,0)),0,VLOOKUP(B89,'[2]Total_DARF''s_Est_Mun+Acerto'!$A$35:$K$5599,11,0))</f>
        <v>1515.53</v>
      </c>
      <c r="F89" s="14">
        <f t="shared" si="7"/>
        <v>661248.36</v>
      </c>
      <c r="G89" s="14">
        <f t="shared" si="8"/>
        <v>2138154.2199999997</v>
      </c>
      <c r="H89" s="2"/>
      <c r="I89" s="11"/>
      <c r="J89" s="11">
        <f t="shared" si="9"/>
        <v>2138154.2199999997</v>
      </c>
      <c r="K89" s="23">
        <f>VLOOKUP(B89,'[1]Royalties Concessão'!$B$49:$G$1076,6,0)</f>
        <v>1476905.8599999999</v>
      </c>
    </row>
    <row r="90" spans="1:11" x14ac:dyDescent="0.2">
      <c r="A90" s="2"/>
      <c r="B90" s="12" t="s">
        <v>66</v>
      </c>
      <c r="C90" s="13" t="s">
        <v>25</v>
      </c>
      <c r="D90" s="14">
        <f>IF(ISNA(VLOOKUP(B90,'[2]Total_DARF''s_Est_Mun+Acerto'!$A$35:$K$5599,6,0)),0,VLOOKUP(B90,'[2]Total_DARF''s_Est_Mun+Acerto'!$A$35:$K$5599,6,0))</f>
        <v>657995.14</v>
      </c>
      <c r="E90" s="14">
        <f>IF(ISNA(VLOOKUP(B90,'[2]Total_DARF''s_Est_Mun+Acerto'!$A$35:$K$5599,11,0)),0,VLOOKUP(B90,'[2]Total_DARF''s_Est_Mun+Acerto'!$A$35:$K$5599,11,0))</f>
        <v>505.89</v>
      </c>
      <c r="F90" s="14">
        <f t="shared" si="7"/>
        <v>658501.03</v>
      </c>
      <c r="G90" s="14">
        <f t="shared" si="8"/>
        <v>2128284.7800000003</v>
      </c>
      <c r="H90" s="2"/>
      <c r="I90" s="11"/>
      <c r="J90" s="11">
        <f t="shared" si="9"/>
        <v>2128284.7800000003</v>
      </c>
      <c r="K90" s="23">
        <f>VLOOKUP(B90,'[1]Royalties Concessão'!$B$49:$G$1076,6,0)</f>
        <v>1469783.75</v>
      </c>
    </row>
    <row r="91" spans="1:11" x14ac:dyDescent="0.2">
      <c r="A91" s="2"/>
      <c r="B91" s="12" t="s">
        <v>996</v>
      </c>
      <c r="C91" s="13" t="s">
        <v>25</v>
      </c>
      <c r="D91" s="14">
        <f>IF(ISNA(VLOOKUP(B91,'[2]Total_DARF''s_Est_Mun+Acerto'!$A$35:$K$5599,6,0)),0,VLOOKUP(B91,'[2]Total_DARF''s_Est_Mun+Acerto'!$A$35:$K$5599,6,0))</f>
        <v>677596.29</v>
      </c>
      <c r="E91" s="14">
        <f>IF(ISNA(VLOOKUP(B91,'[2]Total_DARF''s_Est_Mun+Acerto'!$A$35:$K$5599,11,0)),0,VLOOKUP(B91,'[2]Total_DARF''s_Est_Mun+Acerto'!$A$35:$K$5599,11,0))</f>
        <v>0</v>
      </c>
      <c r="F91" s="14">
        <f t="shared" si="7"/>
        <v>677596.29</v>
      </c>
      <c r="G91" s="14">
        <f t="shared" si="8"/>
        <v>2144369.84</v>
      </c>
      <c r="H91" s="2"/>
      <c r="I91" s="11"/>
      <c r="J91" s="11">
        <f t="shared" si="9"/>
        <v>2144369.84</v>
      </c>
      <c r="K91" s="23">
        <f>VLOOKUP(B91,'[1]Royalties Concessão'!$B$49:$G$1076,6,0)</f>
        <v>1466773.55</v>
      </c>
    </row>
    <row r="92" spans="1:11" x14ac:dyDescent="0.2">
      <c r="A92" s="2"/>
      <c r="B92" s="12" t="s">
        <v>67</v>
      </c>
      <c r="C92" s="13" t="s">
        <v>25</v>
      </c>
      <c r="D92" s="14">
        <f>IF(ISNA(VLOOKUP(B92,'[2]Total_DARF''s_Est_Mun+Acerto'!$A$35:$K$5599,6,0)),0,VLOOKUP(B92,'[2]Total_DARF''s_Est_Mun+Acerto'!$A$35:$K$5599,6,0))</f>
        <v>439.8</v>
      </c>
      <c r="E92" s="14">
        <f>IF(ISNA(VLOOKUP(B92,'[2]Total_DARF''s_Est_Mun+Acerto'!$A$35:$K$5599,11,0)),0,VLOOKUP(B92,'[2]Total_DARF''s_Est_Mun+Acerto'!$A$35:$K$5599,11,0))</f>
        <v>0</v>
      </c>
      <c r="F92" s="14">
        <f t="shared" si="7"/>
        <v>439.8</v>
      </c>
      <c r="G92" s="14">
        <f t="shared" si="8"/>
        <v>1478.87</v>
      </c>
      <c r="H92" s="2"/>
      <c r="I92" s="11"/>
      <c r="J92" s="11">
        <f t="shared" si="9"/>
        <v>1478.87</v>
      </c>
      <c r="K92" s="23">
        <f>VLOOKUP(B92,'[1]Royalties Concessão'!$B$49:$G$1076,6,0)</f>
        <v>1039.07</v>
      </c>
    </row>
    <row r="93" spans="1:11" x14ac:dyDescent="0.2">
      <c r="A93" s="2"/>
      <c r="B93" s="12" t="s">
        <v>68</v>
      </c>
      <c r="C93" s="13" t="s">
        <v>25</v>
      </c>
      <c r="D93" s="14">
        <f>IF(ISNA(VLOOKUP(B93,'[2]Total_DARF''s_Est_Mun+Acerto'!$A$35:$K$5599,6,0)),0,VLOOKUP(B93,'[2]Total_DARF''s_Est_Mun+Acerto'!$A$35:$K$5599,6,0))</f>
        <v>544.52</v>
      </c>
      <c r="E93" s="14">
        <f>IF(ISNA(VLOOKUP(B93,'[2]Total_DARF''s_Est_Mun+Acerto'!$A$35:$K$5599,11,0)),0,VLOOKUP(B93,'[2]Total_DARF''s_Est_Mun+Acerto'!$A$35:$K$5599,11,0))</f>
        <v>0</v>
      </c>
      <c r="F93" s="14">
        <f t="shared" si="7"/>
        <v>544.52</v>
      </c>
      <c r="G93" s="14">
        <f t="shared" si="8"/>
        <v>1831</v>
      </c>
      <c r="H93" s="2"/>
      <c r="I93" s="11"/>
      <c r="J93" s="11">
        <f t="shared" si="9"/>
        <v>1831</v>
      </c>
      <c r="K93" s="23">
        <f>VLOOKUP(B93,'[1]Royalties Concessão'!$B$49:$G$1076,6,0)</f>
        <v>1286.48</v>
      </c>
    </row>
    <row r="94" spans="1:11" x14ac:dyDescent="0.2">
      <c r="A94" s="2"/>
      <c r="B94" s="12" t="s">
        <v>69</v>
      </c>
      <c r="C94" s="13" t="s">
        <v>25</v>
      </c>
      <c r="D94" s="14">
        <f>IF(ISNA(VLOOKUP(B94,'[2]Total_DARF''s_Est_Mun+Acerto'!$A$35:$K$5599,6,0)),0,VLOOKUP(B94,'[2]Total_DARF''s_Est_Mun+Acerto'!$A$35:$K$5599,6,0))</f>
        <v>607.35</v>
      </c>
      <c r="E94" s="14">
        <f>IF(ISNA(VLOOKUP(B94,'[2]Total_DARF''s_Est_Mun+Acerto'!$A$35:$K$5599,11,0)),0,VLOOKUP(B94,'[2]Total_DARF''s_Est_Mun+Acerto'!$A$35:$K$5599,11,0))</f>
        <v>0</v>
      </c>
      <c r="F94" s="14">
        <f t="shared" si="7"/>
        <v>607.35</v>
      </c>
      <c r="G94" s="14">
        <f t="shared" si="8"/>
        <v>2042.2599999999998</v>
      </c>
      <c r="H94" s="2"/>
      <c r="I94" s="11"/>
      <c r="J94" s="11">
        <f t="shared" si="9"/>
        <v>2042.2599999999998</v>
      </c>
      <c r="K94" s="23">
        <f>VLOOKUP(B94,'[1]Royalties Concessão'!$B$49:$G$1076,6,0)</f>
        <v>1434.9099999999999</v>
      </c>
    </row>
    <row r="95" spans="1:11" x14ac:dyDescent="0.2">
      <c r="A95" s="2"/>
      <c r="B95" s="12" t="s">
        <v>70</v>
      </c>
      <c r="C95" s="13" t="s">
        <v>25</v>
      </c>
      <c r="D95" s="14">
        <f>IF(ISNA(VLOOKUP(B95,'[2]Total_DARF''s_Est_Mun+Acerto'!$A$35:$K$5599,6,0)),0,VLOOKUP(B95,'[2]Total_DARF''s_Est_Mun+Acerto'!$A$35:$K$5599,6,0))</f>
        <v>858898.83</v>
      </c>
      <c r="E95" s="14">
        <f>IF(ISNA(VLOOKUP(B95,'[2]Total_DARF''s_Est_Mun+Acerto'!$A$35:$K$5599,11,0)),0,VLOOKUP(B95,'[2]Total_DARF''s_Est_Mun+Acerto'!$A$35:$K$5599,11,0))</f>
        <v>192679.4</v>
      </c>
      <c r="F95" s="14">
        <f t="shared" si="7"/>
        <v>1051578.23</v>
      </c>
      <c r="G95" s="14">
        <f t="shared" si="8"/>
        <v>3390967.9999999995</v>
      </c>
      <c r="H95" s="2"/>
      <c r="I95" s="11"/>
      <c r="J95" s="11">
        <f t="shared" si="9"/>
        <v>3390967.9999999995</v>
      </c>
      <c r="K95" s="23">
        <f>VLOOKUP(B95,'[1]Royalties Concessão'!$B$49:$G$1076,6,0)</f>
        <v>2339389.7699999996</v>
      </c>
    </row>
    <row r="96" spans="1:11" x14ac:dyDescent="0.2">
      <c r="A96" s="2"/>
      <c r="B96" s="12" t="s">
        <v>71</v>
      </c>
      <c r="C96" s="13" t="s">
        <v>25</v>
      </c>
      <c r="D96" s="14">
        <f>IF(ISNA(VLOOKUP(B96,'[2]Total_DARF''s_Est_Mun+Acerto'!$A$35:$K$5599,6,0)),0,VLOOKUP(B96,'[2]Total_DARF''s_Est_Mun+Acerto'!$A$35:$K$5599,6,0))</f>
        <v>418.86</v>
      </c>
      <c r="E96" s="14">
        <f>IF(ISNA(VLOOKUP(B96,'[2]Total_DARF''s_Est_Mun+Acerto'!$A$35:$K$5599,11,0)),0,VLOOKUP(B96,'[2]Total_DARF''s_Est_Mun+Acerto'!$A$35:$K$5599,11,0))</f>
        <v>0</v>
      </c>
      <c r="F96" s="14">
        <f t="shared" si="7"/>
        <v>418.86</v>
      </c>
      <c r="G96" s="14">
        <f t="shared" si="8"/>
        <v>1408.46</v>
      </c>
      <c r="H96" s="2"/>
      <c r="I96" s="11"/>
      <c r="J96" s="11">
        <f t="shared" si="9"/>
        <v>1408.46</v>
      </c>
      <c r="K96" s="23">
        <f>VLOOKUP(B96,'[1]Royalties Concessão'!$B$49:$G$1076,6,0)</f>
        <v>989.6</v>
      </c>
    </row>
    <row r="97" spans="1:11" x14ac:dyDescent="0.2">
      <c r="A97" s="2"/>
      <c r="B97" s="12" t="s">
        <v>72</v>
      </c>
      <c r="C97" s="13" t="s">
        <v>25</v>
      </c>
      <c r="D97" s="14">
        <f>IF(ISNA(VLOOKUP(B97,'[2]Total_DARF''s_Est_Mun+Acerto'!$A$35:$K$5599,6,0)),0,VLOOKUP(B97,'[2]Total_DARF''s_Est_Mun+Acerto'!$A$35:$K$5599,6,0))</f>
        <v>8303.83</v>
      </c>
      <c r="E97" s="14">
        <f>IF(ISNA(VLOOKUP(B97,'[2]Total_DARF''s_Est_Mun+Acerto'!$A$35:$K$5599,11,0)),0,VLOOKUP(B97,'[2]Total_DARF''s_Est_Mun+Acerto'!$A$35:$K$5599,11,0))</f>
        <v>5045.28</v>
      </c>
      <c r="F97" s="14">
        <f t="shared" si="7"/>
        <v>13349.11</v>
      </c>
      <c r="G97" s="14">
        <f t="shared" si="8"/>
        <v>41294.380000000005</v>
      </c>
      <c r="H97" s="2"/>
      <c r="I97" s="11"/>
      <c r="J97" s="11">
        <f t="shared" si="9"/>
        <v>41294.380000000005</v>
      </c>
      <c r="K97" s="23">
        <f>VLOOKUP(B97,'[1]Royalties Concessão'!$B$49:$G$1076,6,0)</f>
        <v>27945.27</v>
      </c>
    </row>
    <row r="98" spans="1:11" x14ac:dyDescent="0.2">
      <c r="A98" s="2"/>
      <c r="B98" s="12" t="s">
        <v>73</v>
      </c>
      <c r="C98" s="13" t="s">
        <v>25</v>
      </c>
      <c r="D98" s="14">
        <f>IF(ISNA(VLOOKUP(B98,'[2]Total_DARF''s_Est_Mun+Acerto'!$A$35:$K$5599,6,0)),0,VLOOKUP(B98,'[2]Total_DARF''s_Est_Mun+Acerto'!$A$35:$K$5599,6,0))</f>
        <v>649.24</v>
      </c>
      <c r="E98" s="14">
        <f>IF(ISNA(VLOOKUP(B98,'[2]Total_DARF''s_Est_Mun+Acerto'!$A$35:$K$5599,11,0)),0,VLOOKUP(B98,'[2]Total_DARF''s_Est_Mun+Acerto'!$A$35:$K$5599,11,0))</f>
        <v>0</v>
      </c>
      <c r="F98" s="14">
        <f t="shared" si="7"/>
        <v>649.24</v>
      </c>
      <c r="G98" s="14">
        <f t="shared" si="8"/>
        <v>2183.12</v>
      </c>
      <c r="H98" s="2"/>
      <c r="I98" s="11"/>
      <c r="J98" s="11">
        <f t="shared" si="9"/>
        <v>2183.12</v>
      </c>
      <c r="K98" s="23">
        <f>VLOOKUP(B98,'[1]Royalties Concessão'!$B$49:$G$1076,6,0)</f>
        <v>1533.88</v>
      </c>
    </row>
    <row r="99" spans="1:11" x14ac:dyDescent="0.2">
      <c r="A99" s="2"/>
      <c r="B99" s="12" t="s">
        <v>74</v>
      </c>
      <c r="C99" s="13" t="s">
        <v>25</v>
      </c>
      <c r="D99" s="14">
        <f>IF(ISNA(VLOOKUP(B99,'[2]Total_DARF''s_Est_Mun+Acerto'!$A$35:$K$5599,6,0)),0,VLOOKUP(B99,'[2]Total_DARF''s_Est_Mun+Acerto'!$A$35:$K$5599,6,0))</f>
        <v>691.12</v>
      </c>
      <c r="E99" s="14">
        <f>IF(ISNA(VLOOKUP(B99,'[2]Total_DARF''s_Est_Mun+Acerto'!$A$35:$K$5599,11,0)),0,VLOOKUP(B99,'[2]Total_DARF''s_Est_Mun+Acerto'!$A$35:$K$5599,11,0))</f>
        <v>0</v>
      </c>
      <c r="F99" s="14">
        <f t="shared" si="7"/>
        <v>691.12</v>
      </c>
      <c r="G99" s="14">
        <f t="shared" si="8"/>
        <v>2323.96</v>
      </c>
      <c r="H99" s="2"/>
      <c r="I99" s="11"/>
      <c r="J99" s="11">
        <f t="shared" si="9"/>
        <v>2323.96</v>
      </c>
      <c r="K99" s="23">
        <f>VLOOKUP(B99,'[1]Royalties Concessão'!$B$49:$G$1076,6,0)</f>
        <v>1632.8400000000001</v>
      </c>
    </row>
    <row r="100" spans="1:11" x14ac:dyDescent="0.2">
      <c r="A100" s="2"/>
      <c r="B100" s="12" t="s">
        <v>75</v>
      </c>
      <c r="C100" s="13" t="s">
        <v>25</v>
      </c>
      <c r="D100" s="14">
        <f>IF(ISNA(VLOOKUP(B100,'[2]Total_DARF''s_Est_Mun+Acerto'!$A$35:$K$5599,6,0)),0,VLOOKUP(B100,'[2]Total_DARF''s_Est_Mun+Acerto'!$A$35:$K$5599,6,0))</f>
        <v>565.46</v>
      </c>
      <c r="E100" s="14">
        <f>IF(ISNA(VLOOKUP(B100,'[2]Total_DARF''s_Est_Mun+Acerto'!$A$35:$K$5599,11,0)),0,VLOOKUP(B100,'[2]Total_DARF''s_Est_Mun+Acerto'!$A$35:$K$5599,11,0))</f>
        <v>0</v>
      </c>
      <c r="F100" s="14">
        <f t="shared" si="7"/>
        <v>565.46</v>
      </c>
      <c r="G100" s="14">
        <f t="shared" si="8"/>
        <v>1901.42</v>
      </c>
      <c r="H100" s="2"/>
      <c r="I100" s="11"/>
      <c r="J100" s="11">
        <f t="shared" si="9"/>
        <v>1901.42</v>
      </c>
      <c r="K100" s="23">
        <f>VLOOKUP(B100,'[1]Royalties Concessão'!$B$49:$G$1076,6,0)</f>
        <v>1335.96</v>
      </c>
    </row>
    <row r="101" spans="1:11" x14ac:dyDescent="0.2">
      <c r="A101" s="2"/>
      <c r="B101" s="58" t="s">
        <v>76</v>
      </c>
      <c r="C101" s="59"/>
      <c r="D101" s="14">
        <f>SUM(D49:D100)</f>
        <v>7649948.1600000001</v>
      </c>
      <c r="E101" s="14">
        <f>SUM(E49:E100)</f>
        <v>399046.34</v>
      </c>
      <c r="F101" s="14">
        <f>SUM(D101:E101)</f>
        <v>8048994.5</v>
      </c>
      <c r="G101" s="14">
        <f t="shared" si="8"/>
        <v>26035250.219999999</v>
      </c>
      <c r="H101" s="2"/>
      <c r="I101" s="11"/>
      <c r="J101" s="11">
        <f t="shared" si="9"/>
        <v>26035250.219999999</v>
      </c>
      <c r="K101" s="23">
        <f>VLOOKUP(B101,'[1]Royalties Concessão'!$B$49:$G$1076,6,0)</f>
        <v>17986255.719999999</v>
      </c>
    </row>
    <row r="102" spans="1:11" x14ac:dyDescent="0.2">
      <c r="A102" s="2"/>
      <c r="B102" s="12" t="s">
        <v>77</v>
      </c>
      <c r="C102" s="13" t="s">
        <v>78</v>
      </c>
      <c r="D102" s="14">
        <f>IF(ISNA(VLOOKUP(B102,'[2]Total_DARF''s_Est_Mun+Acerto'!$A$35:$K$5599,6,0)),0,VLOOKUP(B102,'[2]Total_DARF''s_Est_Mun+Acerto'!$A$35:$K$5599,6,0))</f>
        <v>656559.84</v>
      </c>
      <c r="E102" s="14">
        <f>IF(ISNA(VLOOKUP(B102,'[2]Total_DARF''s_Est_Mun+Acerto'!$A$35:$K$5599,11,0)),0,VLOOKUP(B102,'[2]Total_DARF''s_Est_Mun+Acerto'!$A$35:$K$5599,11,0))</f>
        <v>4569.24</v>
      </c>
      <c r="F102" s="14">
        <f t="shared" si="7"/>
        <v>661129.07999999996</v>
      </c>
      <c r="G102" s="14">
        <f t="shared" si="8"/>
        <v>2138021.4500000002</v>
      </c>
      <c r="H102" s="2"/>
      <c r="I102" s="11"/>
      <c r="J102" s="11">
        <f t="shared" si="9"/>
        <v>2138021.4500000002</v>
      </c>
      <c r="K102" s="23">
        <f>VLOOKUP(B102,'[1]Royalties Concessão'!$B$49:$G$1076,6,0)</f>
        <v>1476892.37</v>
      </c>
    </row>
    <row r="103" spans="1:11" x14ac:dyDescent="0.2">
      <c r="A103" s="2"/>
      <c r="B103" s="12" t="s">
        <v>79</v>
      </c>
      <c r="C103" s="13" t="s">
        <v>78</v>
      </c>
      <c r="D103" s="14">
        <f>IF(ISNA(VLOOKUP(B103,'[2]Total_DARF''s_Est_Mun+Acerto'!$A$35:$K$5599,6,0)),0,VLOOKUP(B103,'[2]Total_DARF''s_Est_Mun+Acerto'!$A$35:$K$5599,6,0))</f>
        <v>632075.26</v>
      </c>
      <c r="E103" s="14">
        <f>IF(ISNA(VLOOKUP(B103,'[2]Total_DARF''s_Est_Mun+Acerto'!$A$35:$K$5599,11,0)),0,VLOOKUP(B103,'[2]Total_DARF''s_Est_Mun+Acerto'!$A$35:$K$5599,11,0))</f>
        <v>2740.39</v>
      </c>
      <c r="F103" s="14">
        <f t="shared" si="7"/>
        <v>634815.65</v>
      </c>
      <c r="G103" s="14">
        <f t="shared" si="8"/>
        <v>2051401.5699999998</v>
      </c>
      <c r="H103" s="2"/>
      <c r="I103" s="11"/>
      <c r="J103" s="11">
        <f t="shared" si="9"/>
        <v>2051401.5699999998</v>
      </c>
      <c r="K103" s="23">
        <f>VLOOKUP(B103,'[1]Royalties Concessão'!$B$49:$G$1076,6,0)</f>
        <v>1416585.92</v>
      </c>
    </row>
    <row r="104" spans="1:11" x14ac:dyDescent="0.2">
      <c r="A104" s="2"/>
      <c r="B104" s="12" t="s">
        <v>80</v>
      </c>
      <c r="C104" s="13" t="s">
        <v>78</v>
      </c>
      <c r="D104" s="14">
        <f>IF(ISNA(VLOOKUP(B104,'[2]Total_DARF''s_Est_Mun+Acerto'!$A$35:$K$5599,6,0)),0,VLOOKUP(B104,'[2]Total_DARF''s_Est_Mun+Acerto'!$A$35:$K$5599,6,0))</f>
        <v>0</v>
      </c>
      <c r="E104" s="14">
        <f>IF(ISNA(VLOOKUP(B104,'[2]Total_DARF''s_Est_Mun+Acerto'!$A$35:$K$5599,11,0)),0,VLOOKUP(B104,'[2]Total_DARF''s_Est_Mun+Acerto'!$A$35:$K$5599,11,0))</f>
        <v>4205.47</v>
      </c>
      <c r="F104" s="14">
        <f t="shared" si="7"/>
        <v>4205.47</v>
      </c>
      <c r="G104" s="14">
        <f t="shared" si="8"/>
        <v>14058.34</v>
      </c>
      <c r="H104" s="2"/>
      <c r="I104" s="11"/>
      <c r="J104" s="11">
        <f t="shared" si="9"/>
        <v>14058.34</v>
      </c>
      <c r="K104" s="23">
        <f>VLOOKUP(B104,'[1]Royalties Concessão'!$B$49:$G$1076,6,0)</f>
        <v>9852.869999999999</v>
      </c>
    </row>
    <row r="105" spans="1:11" x14ac:dyDescent="0.2">
      <c r="A105" s="2"/>
      <c r="B105" s="12" t="s">
        <v>81</v>
      </c>
      <c r="C105" s="13" t="s">
        <v>78</v>
      </c>
      <c r="D105" s="14">
        <f>IF(ISNA(VLOOKUP(B105,'[2]Total_DARF''s_Est_Mun+Acerto'!$A$35:$K$5599,6,0)),0,VLOOKUP(B105,'[2]Total_DARF''s_Est_Mun+Acerto'!$A$35:$K$5599,6,0))</f>
        <v>0</v>
      </c>
      <c r="E105" s="14">
        <f>IF(ISNA(VLOOKUP(B105,'[2]Total_DARF''s_Est_Mun+Acerto'!$A$35:$K$5599,11,0)),0,VLOOKUP(B105,'[2]Total_DARF''s_Est_Mun+Acerto'!$A$35:$K$5599,11,0))</f>
        <v>2284.62</v>
      </c>
      <c r="F105" s="14">
        <f t="shared" si="7"/>
        <v>2284.62</v>
      </c>
      <c r="G105" s="14">
        <f t="shared" si="8"/>
        <v>7866</v>
      </c>
      <c r="H105" s="2"/>
      <c r="I105" s="11"/>
      <c r="J105" s="11">
        <f t="shared" si="9"/>
        <v>7866</v>
      </c>
      <c r="K105" s="23">
        <f>VLOOKUP(B105,'[1]Royalties Concessão'!$B$49:$G$1076,6,0)</f>
        <v>5581.38</v>
      </c>
    </row>
    <row r="106" spans="1:11" x14ac:dyDescent="0.2">
      <c r="A106" s="2"/>
      <c r="B106" s="12" t="s">
        <v>82</v>
      </c>
      <c r="C106" s="13" t="s">
        <v>78</v>
      </c>
      <c r="D106" s="14">
        <f>IF(ISNA(VLOOKUP(B106,'[2]Total_DARF''s_Est_Mun+Acerto'!$A$35:$K$5599,6,0)),0,VLOOKUP(B106,'[2]Total_DARF''s_Est_Mun+Acerto'!$A$35:$K$5599,6,0))</f>
        <v>0.16</v>
      </c>
      <c r="E106" s="14">
        <f>IF(ISNA(VLOOKUP(B106,'[2]Total_DARF''s_Est_Mun+Acerto'!$A$35:$K$5599,11,0)),0,VLOOKUP(B106,'[2]Total_DARF''s_Est_Mun+Acerto'!$A$35:$K$5599,11,0))</f>
        <v>0</v>
      </c>
      <c r="F106" s="14">
        <f t="shared" si="7"/>
        <v>0.16</v>
      </c>
      <c r="G106" s="14">
        <f t="shared" si="8"/>
        <v>43069.2</v>
      </c>
      <c r="H106" s="2"/>
      <c r="I106" s="11"/>
      <c r="J106" s="11">
        <f t="shared" si="9"/>
        <v>43069.2</v>
      </c>
      <c r="K106" s="23">
        <f>VLOOKUP(B106,'[1]Royalties Concessão'!$B$49:$G$1076,6,0)</f>
        <v>43069.039999999994</v>
      </c>
    </row>
    <row r="107" spans="1:11" x14ac:dyDescent="0.2">
      <c r="A107" s="2"/>
      <c r="B107" s="12" t="s">
        <v>83</v>
      </c>
      <c r="C107" s="13" t="s">
        <v>78</v>
      </c>
      <c r="D107" s="14">
        <f>IF(ISNA(VLOOKUP(B107,'[2]Total_DARF''s_Est_Mun+Acerto'!$A$35:$K$5599,6,0)),0,VLOOKUP(B107,'[2]Total_DARF''s_Est_Mun+Acerto'!$A$35:$K$5599,6,0))</f>
        <v>0</v>
      </c>
      <c r="E107" s="14">
        <f>IF(ISNA(VLOOKUP(B107,'[2]Total_DARF''s_Est_Mun+Acerto'!$A$35:$K$5599,11,0)),0,VLOOKUP(B107,'[2]Total_DARF''s_Est_Mun+Acerto'!$A$35:$K$5599,11,0))</f>
        <v>4205.47</v>
      </c>
      <c r="F107" s="14">
        <f t="shared" si="7"/>
        <v>4205.47</v>
      </c>
      <c r="G107" s="14">
        <f t="shared" si="8"/>
        <v>14058.34</v>
      </c>
      <c r="H107" s="2"/>
      <c r="I107" s="11"/>
      <c r="J107" s="11">
        <f t="shared" si="9"/>
        <v>14058.34</v>
      </c>
      <c r="K107" s="23">
        <f>VLOOKUP(B107,'[1]Royalties Concessão'!$B$49:$G$1076,6,0)</f>
        <v>9852.869999999999</v>
      </c>
    </row>
    <row r="108" spans="1:11" x14ac:dyDescent="0.2">
      <c r="A108" s="2"/>
      <c r="B108" s="12" t="s">
        <v>84</v>
      </c>
      <c r="C108" s="13" t="s">
        <v>78</v>
      </c>
      <c r="D108" s="14">
        <f>IF(ISNA(VLOOKUP(B108,'[2]Total_DARF''s_Est_Mun+Acerto'!$A$35:$K$5599,6,0)),0,VLOOKUP(B108,'[2]Total_DARF''s_Est_Mun+Acerto'!$A$35:$K$5599,6,0))</f>
        <v>0</v>
      </c>
      <c r="E108" s="14">
        <f>IF(ISNA(VLOOKUP(B108,'[2]Total_DARF''s_Est_Mun+Acerto'!$A$35:$K$5599,11,0)),0,VLOOKUP(B108,'[2]Total_DARF''s_Est_Mun+Acerto'!$A$35:$K$5599,11,0))</f>
        <v>2284.62</v>
      </c>
      <c r="F108" s="14">
        <f t="shared" si="7"/>
        <v>2284.62</v>
      </c>
      <c r="G108" s="14">
        <f t="shared" si="8"/>
        <v>7866</v>
      </c>
      <c r="H108" s="2"/>
      <c r="I108" s="11"/>
      <c r="J108" s="11">
        <f t="shared" si="9"/>
        <v>7866</v>
      </c>
      <c r="K108" s="23">
        <f>VLOOKUP(B108,'[1]Royalties Concessão'!$B$49:$G$1076,6,0)</f>
        <v>5581.38</v>
      </c>
    </row>
    <row r="109" spans="1:11" x14ac:dyDescent="0.2">
      <c r="A109" s="2"/>
      <c r="B109" s="12" t="s">
        <v>85</v>
      </c>
      <c r="C109" s="13" t="s">
        <v>78</v>
      </c>
      <c r="D109" s="14">
        <f>IF(ISNA(VLOOKUP(B109,'[2]Total_DARF''s_Est_Mun+Acerto'!$A$35:$K$5599,6,0)),0,VLOOKUP(B109,'[2]Total_DARF''s_Est_Mun+Acerto'!$A$35:$K$5599,6,0))</f>
        <v>2985522.6</v>
      </c>
      <c r="E109" s="14">
        <f>IF(ISNA(VLOOKUP(B109,'[2]Total_DARF''s_Est_Mun+Acerto'!$A$35:$K$5599,11,0)),0,VLOOKUP(B109,'[2]Total_DARF''s_Est_Mun+Acerto'!$A$35:$K$5599,11,0))</f>
        <v>2354231.56</v>
      </c>
      <c r="F109" s="14">
        <f t="shared" si="7"/>
        <v>5339754.16</v>
      </c>
      <c r="G109" s="14">
        <f t="shared" si="8"/>
        <v>17097585.600000001</v>
      </c>
      <c r="H109" s="2"/>
      <c r="I109" s="11"/>
      <c r="J109" s="11">
        <f t="shared" si="9"/>
        <v>17097585.600000001</v>
      </c>
      <c r="K109" s="23">
        <f>VLOOKUP(B109,'[1]Royalties Concessão'!$B$49:$G$1076,6,0)</f>
        <v>11757831.439999999</v>
      </c>
    </row>
    <row r="110" spans="1:11" x14ac:dyDescent="0.2">
      <c r="A110" s="2"/>
      <c r="B110" s="12" t="s">
        <v>86</v>
      </c>
      <c r="C110" s="13" t="s">
        <v>78</v>
      </c>
      <c r="D110" s="14">
        <f>IF(ISNA(VLOOKUP(B110,'[2]Total_DARF''s_Est_Mun+Acerto'!$A$35:$K$5599,6,0)),0,VLOOKUP(B110,'[2]Total_DARF''s_Est_Mun+Acerto'!$A$35:$K$5599,6,0))</f>
        <v>656559.81000000006</v>
      </c>
      <c r="E110" s="14">
        <f>IF(ISNA(VLOOKUP(B110,'[2]Total_DARF''s_Est_Mun+Acerto'!$A$35:$K$5599,11,0)),0,VLOOKUP(B110,'[2]Total_DARF''s_Est_Mun+Acerto'!$A$35:$K$5599,11,0))</f>
        <v>2284.62</v>
      </c>
      <c r="F110" s="14">
        <f t="shared" si="7"/>
        <v>658844.43000000005</v>
      </c>
      <c r="G110" s="14">
        <f t="shared" si="8"/>
        <v>2130146.27</v>
      </c>
      <c r="H110" s="2"/>
      <c r="I110" s="11"/>
      <c r="J110" s="11">
        <f t="shared" si="9"/>
        <v>2130146.27</v>
      </c>
      <c r="K110" s="23">
        <f>VLOOKUP(B110,'[1]Royalties Concessão'!$B$49:$G$1076,6,0)</f>
        <v>1471301.8399999999</v>
      </c>
    </row>
    <row r="111" spans="1:11" x14ac:dyDescent="0.2">
      <c r="A111" s="2"/>
      <c r="B111" s="12" t="s">
        <v>87</v>
      </c>
      <c r="C111" s="13" t="s">
        <v>78</v>
      </c>
      <c r="D111" s="14">
        <f>IF(ISNA(VLOOKUP(B111,'[2]Total_DARF''s_Est_Mun+Acerto'!$A$35:$K$5599,6,0)),0,VLOOKUP(B111,'[2]Total_DARF''s_Est_Mun+Acerto'!$A$35:$K$5599,6,0))</f>
        <v>0.13</v>
      </c>
      <c r="E111" s="14">
        <f>IF(ISNA(VLOOKUP(B111,'[2]Total_DARF''s_Est_Mun+Acerto'!$A$35:$K$5599,11,0)),0,VLOOKUP(B111,'[2]Total_DARF''s_Est_Mun+Acerto'!$A$35:$K$5599,11,0))</f>
        <v>4205.47</v>
      </c>
      <c r="F111" s="14">
        <f t="shared" si="7"/>
        <v>4205.6000000000004</v>
      </c>
      <c r="G111" s="14">
        <f t="shared" si="8"/>
        <v>14058.47</v>
      </c>
      <c r="H111" s="2"/>
      <c r="I111" s="11"/>
      <c r="J111" s="11">
        <f t="shared" si="9"/>
        <v>14058.47</v>
      </c>
      <c r="K111" s="23">
        <f>VLOOKUP(B111,'[1]Royalties Concessão'!$B$49:$G$1076,6,0)</f>
        <v>9852.869999999999</v>
      </c>
    </row>
    <row r="112" spans="1:11" x14ac:dyDescent="0.2">
      <c r="A112" s="2"/>
      <c r="B112" s="12" t="s">
        <v>88</v>
      </c>
      <c r="C112" s="13" t="s">
        <v>78</v>
      </c>
      <c r="D112" s="14">
        <f>IF(ISNA(VLOOKUP(B112,'[2]Total_DARF''s_Est_Mun+Acerto'!$A$35:$K$5599,6,0)),0,VLOOKUP(B112,'[2]Total_DARF''s_Est_Mun+Acerto'!$A$35:$K$5599,6,0))</f>
        <v>0</v>
      </c>
      <c r="E112" s="14">
        <f>IF(ISNA(VLOOKUP(B112,'[2]Total_DARF''s_Est_Mun+Acerto'!$A$35:$K$5599,11,0)),0,VLOOKUP(B112,'[2]Total_DARF''s_Est_Mun+Acerto'!$A$35:$K$5599,11,0))</f>
        <v>4205.47</v>
      </c>
      <c r="F112" s="14">
        <f t="shared" si="7"/>
        <v>4205.47</v>
      </c>
      <c r="G112" s="14">
        <f t="shared" si="8"/>
        <v>14058.34</v>
      </c>
      <c r="H112" s="2"/>
      <c r="I112" s="11"/>
      <c r="J112" s="11">
        <f t="shared" si="9"/>
        <v>14058.34</v>
      </c>
      <c r="K112" s="23">
        <f>VLOOKUP(B112,'[1]Royalties Concessão'!$B$49:$G$1076,6,0)</f>
        <v>9852.869999999999</v>
      </c>
    </row>
    <row r="113" spans="1:11" x14ac:dyDescent="0.2">
      <c r="A113" s="2"/>
      <c r="B113" s="12" t="s">
        <v>89</v>
      </c>
      <c r="C113" s="13" t="s">
        <v>78</v>
      </c>
      <c r="D113" s="14">
        <f>IF(ISNA(VLOOKUP(B113,'[2]Total_DARF''s_Est_Mun+Acerto'!$A$35:$K$5599,6,0)),0,VLOOKUP(B113,'[2]Total_DARF''s_Est_Mun+Acerto'!$A$35:$K$5599,6,0))</f>
        <v>0</v>
      </c>
      <c r="E113" s="14">
        <f>IF(ISNA(VLOOKUP(B113,'[2]Total_DARF''s_Est_Mun+Acerto'!$A$35:$K$5599,11,0)),0,VLOOKUP(B113,'[2]Total_DARF''s_Est_Mun+Acerto'!$A$35:$K$5599,11,0))</f>
        <v>4205.47</v>
      </c>
      <c r="F113" s="14">
        <f t="shared" si="7"/>
        <v>4205.47</v>
      </c>
      <c r="G113" s="14">
        <f t="shared" si="8"/>
        <v>14058.34</v>
      </c>
      <c r="H113" s="2"/>
      <c r="I113" s="11"/>
      <c r="J113" s="11">
        <f t="shared" si="9"/>
        <v>14058.34</v>
      </c>
      <c r="K113" s="23">
        <f>VLOOKUP(B113,'[1]Royalties Concessão'!$B$49:$G$1076,6,0)</f>
        <v>9852.869999999999</v>
      </c>
    </row>
    <row r="114" spans="1:11" x14ac:dyDescent="0.2">
      <c r="A114" s="2"/>
      <c r="B114" s="12" t="s">
        <v>90</v>
      </c>
      <c r="C114" s="13" t="s">
        <v>78</v>
      </c>
      <c r="D114" s="14">
        <f>IF(ISNA(VLOOKUP(B114,'[2]Total_DARF''s_Est_Mun+Acerto'!$A$35:$K$5599,6,0)),0,VLOOKUP(B114,'[2]Total_DARF''s_Est_Mun+Acerto'!$A$35:$K$5599,6,0))</f>
        <v>0</v>
      </c>
      <c r="E114" s="14">
        <f>IF(ISNA(VLOOKUP(B114,'[2]Total_DARF''s_Est_Mun+Acerto'!$A$35:$K$5599,11,0)),0,VLOOKUP(B114,'[2]Total_DARF''s_Est_Mun+Acerto'!$A$35:$K$5599,11,0))</f>
        <v>2284.62</v>
      </c>
      <c r="F114" s="14">
        <f t="shared" ref="F114:F177" si="10">SUM(D114:E114)</f>
        <v>2284.62</v>
      </c>
      <c r="G114" s="14">
        <f t="shared" ref="G114:G177" si="11">J114</f>
        <v>7870.89</v>
      </c>
      <c r="H114" s="2"/>
      <c r="I114" s="11"/>
      <c r="J114" s="11">
        <f t="shared" ref="J114:J177" si="12">F114+K114</f>
        <v>7870.89</v>
      </c>
      <c r="K114" s="23">
        <f>VLOOKUP(B114,'[1]Royalties Concessão'!$B$49:$G$1076,6,0)</f>
        <v>5586.27</v>
      </c>
    </row>
    <row r="115" spans="1:11" x14ac:dyDescent="0.2">
      <c r="A115" s="2"/>
      <c r="B115" s="12" t="s">
        <v>91</v>
      </c>
      <c r="C115" s="13" t="s">
        <v>78</v>
      </c>
      <c r="D115" s="14">
        <f>IF(ISNA(VLOOKUP(B115,'[2]Total_DARF''s_Est_Mun+Acerto'!$A$35:$K$5599,6,0)),0,VLOOKUP(B115,'[2]Total_DARF''s_Est_Mun+Acerto'!$A$35:$K$5599,6,0))</f>
        <v>0</v>
      </c>
      <c r="E115" s="14">
        <f>IF(ISNA(VLOOKUP(B115,'[2]Total_DARF''s_Est_Mun+Acerto'!$A$35:$K$5599,11,0)),0,VLOOKUP(B115,'[2]Total_DARF''s_Est_Mun+Acerto'!$A$35:$K$5599,11,0))</f>
        <v>2284.62</v>
      </c>
      <c r="F115" s="14">
        <f t="shared" si="10"/>
        <v>2284.62</v>
      </c>
      <c r="G115" s="14">
        <f t="shared" si="11"/>
        <v>7866</v>
      </c>
      <c r="H115" s="2"/>
      <c r="I115" s="11"/>
      <c r="J115" s="11">
        <f t="shared" si="12"/>
        <v>7866</v>
      </c>
      <c r="K115" s="23">
        <f>VLOOKUP(B115,'[1]Royalties Concessão'!$B$49:$G$1076,6,0)</f>
        <v>5581.38</v>
      </c>
    </row>
    <row r="116" spans="1:11" x14ac:dyDescent="0.2">
      <c r="A116" s="2"/>
      <c r="B116" s="12" t="s">
        <v>92</v>
      </c>
      <c r="C116" s="13" t="s">
        <v>78</v>
      </c>
      <c r="D116" s="14">
        <f>IF(ISNA(VLOOKUP(B116,'[2]Total_DARF''s_Est_Mun+Acerto'!$A$35:$K$5599,6,0)),0,VLOOKUP(B116,'[2]Total_DARF''s_Est_Mun+Acerto'!$A$35:$K$5599,6,0))</f>
        <v>70772.490000000005</v>
      </c>
      <c r="E116" s="14">
        <f>IF(ISNA(VLOOKUP(B116,'[2]Total_DARF''s_Est_Mun+Acerto'!$A$35:$K$5599,11,0)),0,VLOOKUP(B116,'[2]Total_DARF''s_Est_Mun+Acerto'!$A$35:$K$5599,11,0))</f>
        <v>234020.79</v>
      </c>
      <c r="F116" s="14">
        <f t="shared" si="10"/>
        <v>304793.28000000003</v>
      </c>
      <c r="G116" s="14">
        <f t="shared" si="11"/>
        <v>1007788.6100000001</v>
      </c>
      <c r="H116" s="2"/>
      <c r="I116" s="11"/>
      <c r="J116" s="11">
        <f t="shared" si="12"/>
        <v>1007788.6100000001</v>
      </c>
      <c r="K116" s="23">
        <f>VLOOKUP(B116,'[1]Royalties Concessão'!$B$49:$G$1076,6,0)</f>
        <v>702995.33000000007</v>
      </c>
    </row>
    <row r="117" spans="1:11" x14ac:dyDescent="0.2">
      <c r="A117" s="2"/>
      <c r="B117" s="12" t="s">
        <v>93</v>
      </c>
      <c r="C117" s="13" t="s">
        <v>78</v>
      </c>
      <c r="D117" s="14">
        <f>IF(ISNA(VLOOKUP(B117,'[2]Total_DARF''s_Est_Mun+Acerto'!$A$35:$K$5599,6,0)),0,VLOOKUP(B117,'[2]Total_DARF''s_Est_Mun+Acerto'!$A$35:$K$5599,6,0))</f>
        <v>0</v>
      </c>
      <c r="E117" s="14">
        <f>IF(ISNA(VLOOKUP(B117,'[2]Total_DARF''s_Est_Mun+Acerto'!$A$35:$K$5599,11,0)),0,VLOOKUP(B117,'[2]Total_DARF''s_Est_Mun+Acerto'!$A$35:$K$5599,11,0))</f>
        <v>4205.47</v>
      </c>
      <c r="F117" s="14">
        <f t="shared" si="10"/>
        <v>4205.47</v>
      </c>
      <c r="G117" s="14">
        <f t="shared" si="11"/>
        <v>14058.34</v>
      </c>
      <c r="H117" s="2"/>
      <c r="I117" s="11"/>
      <c r="J117" s="11">
        <f t="shared" si="12"/>
        <v>14058.34</v>
      </c>
      <c r="K117" s="23">
        <f>VLOOKUP(B117,'[1]Royalties Concessão'!$B$49:$G$1076,6,0)</f>
        <v>9852.869999999999</v>
      </c>
    </row>
    <row r="118" spans="1:11" x14ac:dyDescent="0.2">
      <c r="A118" s="2"/>
      <c r="B118" s="12" t="s">
        <v>94</v>
      </c>
      <c r="C118" s="13" t="s">
        <v>78</v>
      </c>
      <c r="D118" s="14">
        <f>IF(ISNA(VLOOKUP(B118,'[2]Total_DARF''s_Est_Mun+Acerto'!$A$35:$K$5599,6,0)),0,VLOOKUP(B118,'[2]Total_DARF''s_Est_Mun+Acerto'!$A$35:$K$5599,6,0))</f>
        <v>0</v>
      </c>
      <c r="E118" s="14">
        <f>IF(ISNA(VLOOKUP(B118,'[2]Total_DARF''s_Est_Mun+Acerto'!$A$35:$K$5599,11,0)),0,VLOOKUP(B118,'[2]Total_DARF''s_Est_Mun+Acerto'!$A$35:$K$5599,11,0))</f>
        <v>4205.47</v>
      </c>
      <c r="F118" s="14">
        <f t="shared" si="10"/>
        <v>4205.47</v>
      </c>
      <c r="G118" s="14">
        <f t="shared" si="11"/>
        <v>14058.34</v>
      </c>
      <c r="H118" s="2"/>
      <c r="I118" s="11"/>
      <c r="J118" s="11">
        <f t="shared" si="12"/>
        <v>14058.34</v>
      </c>
      <c r="K118" s="23">
        <f>VLOOKUP(B118,'[1]Royalties Concessão'!$B$49:$G$1076,6,0)</f>
        <v>9852.869999999999</v>
      </c>
    </row>
    <row r="119" spans="1:11" x14ac:dyDescent="0.2">
      <c r="A119" s="2"/>
      <c r="B119" s="12" t="s">
        <v>95</v>
      </c>
      <c r="C119" s="13" t="s">
        <v>78</v>
      </c>
      <c r="D119" s="14">
        <f>IF(ISNA(VLOOKUP(B119,'[2]Total_DARF''s_Est_Mun+Acerto'!$A$35:$K$5599,6,0)),0,VLOOKUP(B119,'[2]Total_DARF''s_Est_Mun+Acerto'!$A$35:$K$5599,6,0))</f>
        <v>375344.38</v>
      </c>
      <c r="E119" s="14">
        <f>IF(ISNA(VLOOKUP(B119,'[2]Total_DARF''s_Est_Mun+Acerto'!$A$35:$K$5599,11,0)),0,VLOOKUP(B119,'[2]Total_DARF''s_Est_Mun+Acerto'!$A$35:$K$5599,11,0))</f>
        <v>219204.54</v>
      </c>
      <c r="F119" s="14">
        <f t="shared" si="10"/>
        <v>594548.92000000004</v>
      </c>
      <c r="G119" s="14">
        <f t="shared" si="11"/>
        <v>1939924.1600000001</v>
      </c>
      <c r="H119" s="2"/>
      <c r="I119" s="11"/>
      <c r="J119" s="11">
        <f t="shared" si="12"/>
        <v>1939924.1600000001</v>
      </c>
      <c r="K119" s="23">
        <f>VLOOKUP(B119,'[1]Royalties Concessão'!$B$49:$G$1076,6,0)</f>
        <v>1345375.24</v>
      </c>
    </row>
    <row r="120" spans="1:11" x14ac:dyDescent="0.2">
      <c r="A120" s="2"/>
      <c r="B120" s="12" t="s">
        <v>96</v>
      </c>
      <c r="C120" s="13" t="s">
        <v>78</v>
      </c>
      <c r="D120" s="14">
        <f>IF(ISNA(VLOOKUP(B120,'[2]Total_DARF''s_Est_Mun+Acerto'!$A$35:$K$5599,6,0)),0,VLOOKUP(B120,'[2]Total_DARF''s_Est_Mun+Acerto'!$A$35:$K$5599,6,0))</f>
        <v>0</v>
      </c>
      <c r="E120" s="14">
        <f>IF(ISNA(VLOOKUP(B120,'[2]Total_DARF''s_Est_Mun+Acerto'!$A$35:$K$5599,11,0)),0,VLOOKUP(B120,'[2]Total_DARF''s_Est_Mun+Acerto'!$A$35:$K$5599,11,0))</f>
        <v>4205.47</v>
      </c>
      <c r="F120" s="14">
        <f t="shared" si="10"/>
        <v>4205.47</v>
      </c>
      <c r="G120" s="14">
        <f t="shared" si="11"/>
        <v>14058.34</v>
      </c>
      <c r="H120" s="2"/>
      <c r="I120" s="11"/>
      <c r="J120" s="11">
        <f t="shared" si="12"/>
        <v>14058.34</v>
      </c>
      <c r="K120" s="23">
        <f>VLOOKUP(B120,'[1]Royalties Concessão'!$B$49:$G$1076,6,0)</f>
        <v>9852.869999999999</v>
      </c>
    </row>
    <row r="121" spans="1:11" x14ac:dyDescent="0.2">
      <c r="A121" s="2"/>
      <c r="B121" s="12" t="s">
        <v>97</v>
      </c>
      <c r="C121" s="13" t="s">
        <v>78</v>
      </c>
      <c r="D121" s="14">
        <f>IF(ISNA(VLOOKUP(B121,'[2]Total_DARF''s_Est_Mun+Acerto'!$A$35:$K$5599,6,0)),0,VLOOKUP(B121,'[2]Total_DARF''s_Est_Mun+Acerto'!$A$35:$K$5599,6,0))</f>
        <v>0</v>
      </c>
      <c r="E121" s="14">
        <f>IF(ISNA(VLOOKUP(B121,'[2]Total_DARF''s_Est_Mun+Acerto'!$A$35:$K$5599,11,0)),0,VLOOKUP(B121,'[2]Total_DARF''s_Est_Mun+Acerto'!$A$35:$K$5599,11,0))</f>
        <v>4205.47</v>
      </c>
      <c r="F121" s="14">
        <f t="shared" si="10"/>
        <v>4205.47</v>
      </c>
      <c r="G121" s="14">
        <f t="shared" si="11"/>
        <v>14058.34</v>
      </c>
      <c r="H121" s="2"/>
      <c r="I121" s="11"/>
      <c r="J121" s="11">
        <f t="shared" si="12"/>
        <v>14058.34</v>
      </c>
      <c r="K121" s="23">
        <f>VLOOKUP(B121,'[1]Royalties Concessão'!$B$49:$G$1076,6,0)</f>
        <v>9852.869999999999</v>
      </c>
    </row>
    <row r="122" spans="1:11" x14ac:dyDescent="0.2">
      <c r="A122" s="2"/>
      <c r="B122" s="56" t="s">
        <v>98</v>
      </c>
      <c r="C122" s="57"/>
      <c r="D122" s="14">
        <f>SUM(D102:D121)</f>
        <v>5376834.6699999999</v>
      </c>
      <c r="E122" s="14">
        <f>SUM(E102:E121)</f>
        <v>2864038.850000002</v>
      </c>
      <c r="F122" s="14">
        <f t="shared" si="10"/>
        <v>8240873.5200000014</v>
      </c>
      <c r="G122" s="14">
        <f t="shared" si="11"/>
        <v>26565930.940000005</v>
      </c>
      <c r="H122" s="2"/>
      <c r="I122" s="11"/>
      <c r="J122" s="11">
        <f t="shared" si="12"/>
        <v>26565930.940000005</v>
      </c>
      <c r="K122" s="23">
        <f>VLOOKUP(B122,'[1]Royalties Concessão'!$B$49:$G$1076,6,0)</f>
        <v>18325057.420000002</v>
      </c>
    </row>
    <row r="123" spans="1:11" x14ac:dyDescent="0.2">
      <c r="A123" s="2"/>
      <c r="B123" s="12" t="s">
        <v>99</v>
      </c>
      <c r="C123" s="13" t="s">
        <v>100</v>
      </c>
      <c r="D123" s="14">
        <f>IF(ISNA(VLOOKUP(B123,'[2]Total_DARF''s_Est_Mun+Acerto'!$A$35:$K$5599,6,0)),0,VLOOKUP(B123,'[2]Total_DARF''s_Est_Mun+Acerto'!$A$35:$K$5599,6,0))</f>
        <v>0</v>
      </c>
      <c r="E123" s="14">
        <f>IF(ISNA(VLOOKUP(B123,'[2]Total_DARF''s_Est_Mun+Acerto'!$A$35:$K$5599,11,0)),0,VLOOKUP(B123,'[2]Total_DARF''s_Est_Mun+Acerto'!$A$35:$K$5599,11,0))</f>
        <v>4205.47</v>
      </c>
      <c r="F123" s="14">
        <f t="shared" si="10"/>
        <v>4205.47</v>
      </c>
      <c r="G123" s="14">
        <f t="shared" si="11"/>
        <v>14058.34</v>
      </c>
      <c r="H123" s="2"/>
      <c r="I123" s="11"/>
      <c r="J123" s="11">
        <f t="shared" si="12"/>
        <v>14058.34</v>
      </c>
      <c r="K123" s="23">
        <f>VLOOKUP(B123,'[1]Royalties Concessão'!$B$49:$G$1076,6,0)</f>
        <v>9852.869999999999</v>
      </c>
    </row>
    <row r="124" spans="1:11" x14ac:dyDescent="0.2">
      <c r="A124" s="2"/>
      <c r="B124" s="12" t="s">
        <v>101</v>
      </c>
      <c r="C124" s="13" t="s">
        <v>100</v>
      </c>
      <c r="D124" s="14">
        <f>IF(ISNA(VLOOKUP(B124,'[2]Total_DARF''s_Est_Mun+Acerto'!$A$35:$K$5599,6,0)),0,VLOOKUP(B124,'[2]Total_DARF''s_Est_Mun+Acerto'!$A$35:$K$5599,6,0))</f>
        <v>0</v>
      </c>
      <c r="E124" s="14">
        <f>IF(ISNA(VLOOKUP(B124,'[2]Total_DARF''s_Est_Mun+Acerto'!$A$35:$K$5599,11,0)),0,VLOOKUP(B124,'[2]Total_DARF''s_Est_Mun+Acerto'!$A$35:$K$5599,11,0))</f>
        <v>4205.47</v>
      </c>
      <c r="F124" s="14">
        <f t="shared" si="10"/>
        <v>4205.47</v>
      </c>
      <c r="G124" s="14">
        <f t="shared" si="11"/>
        <v>14058.34</v>
      </c>
      <c r="H124" s="2"/>
      <c r="I124" s="11"/>
      <c r="J124" s="11">
        <f t="shared" si="12"/>
        <v>14058.34</v>
      </c>
      <c r="K124" s="23">
        <f>VLOOKUP(B124,'[1]Royalties Concessão'!$B$49:$G$1076,6,0)</f>
        <v>9852.869999999999</v>
      </c>
    </row>
    <row r="125" spans="1:11" x14ac:dyDescent="0.2">
      <c r="A125" s="2"/>
      <c r="B125" s="12" t="s">
        <v>102</v>
      </c>
      <c r="C125" s="13" t="s">
        <v>100</v>
      </c>
      <c r="D125" s="14">
        <f>IF(ISNA(VLOOKUP(B125,'[2]Total_DARF''s_Est_Mun+Acerto'!$A$35:$K$5599,6,0)),0,VLOOKUP(B125,'[2]Total_DARF''s_Est_Mun+Acerto'!$A$35:$K$5599,6,0))</f>
        <v>0</v>
      </c>
      <c r="E125" s="14">
        <f>IF(ISNA(VLOOKUP(B125,'[2]Total_DARF''s_Est_Mun+Acerto'!$A$35:$K$5599,11,0)),0,VLOOKUP(B125,'[2]Total_DARF''s_Est_Mun+Acerto'!$A$35:$K$5599,11,0))</f>
        <v>4205.47</v>
      </c>
      <c r="F125" s="14">
        <f t="shared" si="10"/>
        <v>4205.47</v>
      </c>
      <c r="G125" s="14">
        <f t="shared" si="11"/>
        <v>14058.34</v>
      </c>
      <c r="H125" s="2"/>
      <c r="I125" s="11"/>
      <c r="J125" s="11">
        <f t="shared" si="12"/>
        <v>14058.34</v>
      </c>
      <c r="K125" s="23">
        <f>VLOOKUP(B125,'[1]Royalties Concessão'!$B$49:$G$1076,6,0)</f>
        <v>9852.869999999999</v>
      </c>
    </row>
    <row r="126" spans="1:11" x14ac:dyDescent="0.2">
      <c r="A126" s="2"/>
      <c r="B126" s="56" t="s">
        <v>103</v>
      </c>
      <c r="C126" s="57"/>
      <c r="D126" s="14">
        <f>SUM(D123:D125)</f>
        <v>0</v>
      </c>
      <c r="E126" s="14">
        <f>SUM(E123:E125)</f>
        <v>12616.41</v>
      </c>
      <c r="F126" s="14">
        <f t="shared" si="10"/>
        <v>12616.41</v>
      </c>
      <c r="G126" s="14">
        <f t="shared" si="11"/>
        <v>42175.020000000004</v>
      </c>
      <c r="H126" s="2"/>
      <c r="I126" s="11"/>
      <c r="J126" s="11">
        <f t="shared" si="12"/>
        <v>42175.020000000004</v>
      </c>
      <c r="K126" s="23">
        <f>VLOOKUP(B126,'[1]Royalties Concessão'!$B$49:$G$1076,6,0)</f>
        <v>29558.61</v>
      </c>
    </row>
    <row r="127" spans="1:11" x14ac:dyDescent="0.2">
      <c r="A127" s="2"/>
      <c r="B127" s="12" t="s">
        <v>104</v>
      </c>
      <c r="C127" s="13" t="s">
        <v>105</v>
      </c>
      <c r="D127" s="14">
        <f>IF(ISNA(VLOOKUP(B127,'[2]Total_DARF''s_Est_Mun+Acerto'!$A$35:$K$5599,6,0)),0,VLOOKUP(B127,'[2]Total_DARF''s_Est_Mun+Acerto'!$A$35:$K$5599,6,0))</f>
        <v>754.61</v>
      </c>
      <c r="E127" s="14">
        <f>IF(ISNA(VLOOKUP(B127,'[2]Total_DARF''s_Est_Mun+Acerto'!$A$35:$K$5599,11,0)),0,VLOOKUP(B127,'[2]Total_DARF''s_Est_Mun+Acerto'!$A$35:$K$5599,11,0))</f>
        <v>0</v>
      </c>
      <c r="F127" s="14">
        <f t="shared" si="10"/>
        <v>754.61</v>
      </c>
      <c r="G127" s="14">
        <f t="shared" si="11"/>
        <v>3666.3300000000004</v>
      </c>
      <c r="H127" s="2"/>
      <c r="I127" s="11"/>
      <c r="J127" s="11">
        <f t="shared" si="12"/>
        <v>3666.3300000000004</v>
      </c>
      <c r="K127" s="23">
        <f>VLOOKUP(B127,'[1]Royalties Concessão'!$B$49:$G$1076,6,0)</f>
        <v>2911.7200000000003</v>
      </c>
    </row>
    <row r="128" spans="1:11" x14ac:dyDescent="0.2">
      <c r="A128" s="2"/>
      <c r="B128" s="12" t="s">
        <v>106</v>
      </c>
      <c r="C128" s="13" t="s">
        <v>105</v>
      </c>
      <c r="D128" s="14">
        <f>IF(ISNA(VLOOKUP(B128,'[2]Total_DARF''s_Est_Mun+Acerto'!$A$35:$K$5599,6,0)),0,VLOOKUP(B128,'[2]Total_DARF''s_Est_Mun+Acerto'!$A$35:$K$5599,6,0))</f>
        <v>754.61</v>
      </c>
      <c r="E128" s="14">
        <f>IF(ISNA(VLOOKUP(B128,'[2]Total_DARF''s_Est_Mun+Acerto'!$A$35:$K$5599,11,0)),0,VLOOKUP(B128,'[2]Total_DARF''s_Est_Mun+Acerto'!$A$35:$K$5599,11,0))</f>
        <v>0</v>
      </c>
      <c r="F128" s="14">
        <f t="shared" si="10"/>
        <v>754.61</v>
      </c>
      <c r="G128" s="14">
        <f t="shared" si="11"/>
        <v>3666.3300000000004</v>
      </c>
      <c r="H128" s="2"/>
      <c r="I128" s="11"/>
      <c r="J128" s="11">
        <f t="shared" si="12"/>
        <v>3666.3300000000004</v>
      </c>
      <c r="K128" s="23">
        <f>VLOOKUP(B128,'[1]Royalties Concessão'!$B$49:$G$1076,6,0)</f>
        <v>2911.7200000000003</v>
      </c>
    </row>
    <row r="129" spans="1:11" x14ac:dyDescent="0.2">
      <c r="A129" s="2"/>
      <c r="B129" s="12" t="s">
        <v>107</v>
      </c>
      <c r="C129" s="13" t="s">
        <v>105</v>
      </c>
      <c r="D129" s="14">
        <f>IF(ISNA(VLOOKUP(B129,'[2]Total_DARF''s_Est_Mun+Acerto'!$A$35:$K$5599,6,0)),0,VLOOKUP(B129,'[2]Total_DARF''s_Est_Mun+Acerto'!$A$35:$K$5599,6,0))</f>
        <v>754.61</v>
      </c>
      <c r="E129" s="14">
        <f>IF(ISNA(VLOOKUP(B129,'[2]Total_DARF''s_Est_Mun+Acerto'!$A$35:$K$5599,11,0)),0,VLOOKUP(B129,'[2]Total_DARF''s_Est_Mun+Acerto'!$A$35:$K$5599,11,0))</f>
        <v>0</v>
      </c>
      <c r="F129" s="14">
        <f t="shared" si="10"/>
        <v>754.61</v>
      </c>
      <c r="G129" s="14">
        <f t="shared" si="11"/>
        <v>3666.3300000000004</v>
      </c>
      <c r="H129" s="2"/>
      <c r="I129" s="11"/>
      <c r="J129" s="11">
        <f t="shared" si="12"/>
        <v>3666.3300000000004</v>
      </c>
      <c r="K129" s="23">
        <f>VLOOKUP(B129,'[1]Royalties Concessão'!$B$49:$G$1076,6,0)</f>
        <v>2911.7200000000003</v>
      </c>
    </row>
    <row r="130" spans="1:11" x14ac:dyDescent="0.2">
      <c r="A130" s="2"/>
      <c r="B130" s="12" t="s">
        <v>108</v>
      </c>
      <c r="C130" s="13" t="s">
        <v>105</v>
      </c>
      <c r="D130" s="14">
        <f>IF(ISNA(VLOOKUP(B130,'[2]Total_DARF''s_Est_Mun+Acerto'!$A$35:$K$5599,6,0)),0,VLOOKUP(B130,'[2]Total_DARF''s_Est_Mun+Acerto'!$A$35:$K$5599,6,0))</f>
        <v>656.18</v>
      </c>
      <c r="E130" s="14">
        <f>IF(ISNA(VLOOKUP(B130,'[2]Total_DARF''s_Est_Mun+Acerto'!$A$35:$K$5599,11,0)),0,VLOOKUP(B130,'[2]Total_DARF''s_Est_Mun+Acerto'!$A$35:$K$5599,11,0))</f>
        <v>0</v>
      </c>
      <c r="F130" s="14">
        <f t="shared" si="10"/>
        <v>656.18</v>
      </c>
      <c r="G130" s="14">
        <f t="shared" si="11"/>
        <v>3188.12</v>
      </c>
      <c r="H130" s="2"/>
      <c r="I130" s="11"/>
      <c r="J130" s="11">
        <f t="shared" si="12"/>
        <v>3188.12</v>
      </c>
      <c r="K130" s="23">
        <f>VLOOKUP(B130,'[1]Royalties Concessão'!$B$49:$G$1076,6,0)</f>
        <v>2531.94</v>
      </c>
    </row>
    <row r="131" spans="1:11" x14ac:dyDescent="0.2">
      <c r="A131" s="2"/>
      <c r="B131" s="12" t="s">
        <v>109</v>
      </c>
      <c r="C131" s="13" t="s">
        <v>105</v>
      </c>
      <c r="D131" s="14">
        <f>IF(ISNA(VLOOKUP(B131,'[2]Total_DARF''s_Est_Mun+Acerto'!$A$35:$K$5599,6,0)),0,VLOOKUP(B131,'[2]Total_DARF''s_Est_Mun+Acerto'!$A$35:$K$5599,6,0))</f>
        <v>863527.35</v>
      </c>
      <c r="E131" s="14">
        <f>IF(ISNA(VLOOKUP(B131,'[2]Total_DARF''s_Est_Mun+Acerto'!$A$35:$K$5599,11,0)),0,VLOOKUP(B131,'[2]Total_DARF''s_Est_Mun+Acerto'!$A$35:$K$5599,11,0))</f>
        <v>174975.31</v>
      </c>
      <c r="F131" s="14">
        <f t="shared" si="10"/>
        <v>1038502.6599999999</v>
      </c>
      <c r="G131" s="14">
        <f t="shared" si="11"/>
        <v>3292677.24</v>
      </c>
      <c r="H131" s="2"/>
      <c r="I131" s="11"/>
      <c r="J131" s="11">
        <f t="shared" si="12"/>
        <v>3292677.24</v>
      </c>
      <c r="K131" s="23">
        <f>VLOOKUP(B131,'[1]Royalties Concessão'!$B$49:$G$1076,6,0)</f>
        <v>2254174.58</v>
      </c>
    </row>
    <row r="132" spans="1:11" x14ac:dyDescent="0.2">
      <c r="A132" s="2"/>
      <c r="B132" s="12" t="s">
        <v>110</v>
      </c>
      <c r="C132" s="13" t="s">
        <v>105</v>
      </c>
      <c r="D132" s="14">
        <f>IF(ISNA(VLOOKUP(B132,'[2]Total_DARF''s_Est_Mun+Acerto'!$A$35:$K$5599,6,0)),0,VLOOKUP(B132,'[2]Total_DARF''s_Est_Mun+Acerto'!$A$35:$K$5599,6,0))</f>
        <v>853.03</v>
      </c>
      <c r="E132" s="14">
        <f>IF(ISNA(VLOOKUP(B132,'[2]Total_DARF''s_Est_Mun+Acerto'!$A$35:$K$5599,11,0)),0,VLOOKUP(B132,'[2]Total_DARF''s_Est_Mun+Acerto'!$A$35:$K$5599,11,0))</f>
        <v>0</v>
      </c>
      <c r="F132" s="14">
        <f t="shared" si="10"/>
        <v>853.03</v>
      </c>
      <c r="G132" s="14">
        <f t="shared" si="11"/>
        <v>4144.54</v>
      </c>
      <c r="H132" s="2"/>
      <c r="I132" s="11"/>
      <c r="J132" s="11">
        <f t="shared" si="12"/>
        <v>4144.54</v>
      </c>
      <c r="K132" s="23">
        <f>VLOOKUP(B132,'[1]Royalties Concessão'!$B$49:$G$1076,6,0)</f>
        <v>3291.51</v>
      </c>
    </row>
    <row r="133" spans="1:11" x14ac:dyDescent="0.2">
      <c r="A133" s="2"/>
      <c r="B133" s="12" t="s">
        <v>111</v>
      </c>
      <c r="C133" s="13" t="s">
        <v>105</v>
      </c>
      <c r="D133" s="14">
        <f>IF(ISNA(VLOOKUP(B133,'[2]Total_DARF''s_Est_Mun+Acerto'!$A$35:$K$5599,6,0)),0,VLOOKUP(B133,'[2]Total_DARF''s_Est_Mun+Acerto'!$A$35:$K$5599,6,0))</f>
        <v>656.18</v>
      </c>
      <c r="E133" s="14">
        <f>IF(ISNA(VLOOKUP(B133,'[2]Total_DARF''s_Est_Mun+Acerto'!$A$35:$K$5599,11,0)),0,VLOOKUP(B133,'[2]Total_DARF''s_Est_Mun+Acerto'!$A$35:$K$5599,11,0))</f>
        <v>0</v>
      </c>
      <c r="F133" s="14">
        <f t="shared" si="10"/>
        <v>656.18</v>
      </c>
      <c r="G133" s="14">
        <f t="shared" si="11"/>
        <v>3188.12</v>
      </c>
      <c r="H133" s="2"/>
      <c r="I133" s="11"/>
      <c r="J133" s="11">
        <f t="shared" si="12"/>
        <v>3188.12</v>
      </c>
      <c r="K133" s="23">
        <f>VLOOKUP(B133,'[1]Royalties Concessão'!$B$49:$G$1076,6,0)</f>
        <v>2531.94</v>
      </c>
    </row>
    <row r="134" spans="1:11" x14ac:dyDescent="0.2">
      <c r="A134" s="2"/>
      <c r="B134" s="12" t="s">
        <v>112</v>
      </c>
      <c r="C134" s="13" t="s">
        <v>105</v>
      </c>
      <c r="D134" s="14">
        <f>IF(ISNA(VLOOKUP(B134,'[2]Total_DARF''s_Est_Mun+Acerto'!$A$35:$K$5599,6,0)),0,VLOOKUP(B134,'[2]Total_DARF''s_Est_Mun+Acerto'!$A$35:$K$5599,6,0))</f>
        <v>951.46</v>
      </c>
      <c r="E134" s="14">
        <f>IF(ISNA(VLOOKUP(B134,'[2]Total_DARF''s_Est_Mun+Acerto'!$A$35:$K$5599,11,0)),0,VLOOKUP(B134,'[2]Total_DARF''s_Est_Mun+Acerto'!$A$35:$K$5599,11,0))</f>
        <v>0</v>
      </c>
      <c r="F134" s="14">
        <f t="shared" si="10"/>
        <v>951.46</v>
      </c>
      <c r="G134" s="14">
        <f t="shared" si="11"/>
        <v>4622.76</v>
      </c>
      <c r="H134" s="2"/>
      <c r="I134" s="11"/>
      <c r="J134" s="11">
        <f t="shared" si="12"/>
        <v>4622.76</v>
      </c>
      <c r="K134" s="23">
        <f>VLOOKUP(B134,'[1]Royalties Concessão'!$B$49:$G$1076,6,0)</f>
        <v>3671.3</v>
      </c>
    </row>
    <row r="135" spans="1:11" x14ac:dyDescent="0.2">
      <c r="A135" s="2"/>
      <c r="B135" s="12" t="s">
        <v>113</v>
      </c>
      <c r="C135" s="13" t="s">
        <v>105</v>
      </c>
      <c r="D135" s="14">
        <f>IF(ISNA(VLOOKUP(B135,'[2]Total_DARF''s_Est_Mun+Acerto'!$A$35:$K$5599,6,0)),0,VLOOKUP(B135,'[2]Total_DARF''s_Est_Mun+Acerto'!$A$35:$K$5599,6,0))</f>
        <v>885.84</v>
      </c>
      <c r="E135" s="14">
        <f>IF(ISNA(VLOOKUP(B135,'[2]Total_DARF''s_Est_Mun+Acerto'!$A$35:$K$5599,11,0)),0,VLOOKUP(B135,'[2]Total_DARF''s_Est_Mun+Acerto'!$A$35:$K$5599,11,0))</f>
        <v>0</v>
      </c>
      <c r="F135" s="14">
        <f t="shared" si="10"/>
        <v>885.84</v>
      </c>
      <c r="G135" s="14">
        <f t="shared" si="11"/>
        <v>4303.95</v>
      </c>
      <c r="H135" s="2"/>
      <c r="I135" s="11"/>
      <c r="J135" s="11">
        <f t="shared" si="12"/>
        <v>4303.95</v>
      </c>
      <c r="K135" s="23">
        <f>VLOOKUP(B135,'[1]Royalties Concessão'!$B$49:$G$1076,6,0)</f>
        <v>3418.1099999999997</v>
      </c>
    </row>
    <row r="136" spans="1:11" x14ac:dyDescent="0.2">
      <c r="A136" s="2"/>
      <c r="B136" s="12" t="s">
        <v>114</v>
      </c>
      <c r="C136" s="13" t="s">
        <v>105</v>
      </c>
      <c r="D136" s="14">
        <f>IF(ISNA(VLOOKUP(B136,'[2]Total_DARF''s_Est_Mun+Acerto'!$A$35:$K$5599,6,0)),0,VLOOKUP(B136,'[2]Total_DARF''s_Est_Mun+Acerto'!$A$35:$K$5599,6,0))</f>
        <v>885.84</v>
      </c>
      <c r="E136" s="14">
        <f>IF(ISNA(VLOOKUP(B136,'[2]Total_DARF''s_Est_Mun+Acerto'!$A$35:$K$5599,11,0)),0,VLOOKUP(B136,'[2]Total_DARF''s_Est_Mun+Acerto'!$A$35:$K$5599,11,0))</f>
        <v>0</v>
      </c>
      <c r="F136" s="14">
        <f t="shared" si="10"/>
        <v>885.84</v>
      </c>
      <c r="G136" s="14">
        <f t="shared" si="11"/>
        <v>4303.95</v>
      </c>
      <c r="H136" s="2"/>
      <c r="I136" s="11"/>
      <c r="J136" s="11">
        <f t="shared" si="12"/>
        <v>4303.95</v>
      </c>
      <c r="K136" s="23">
        <f>VLOOKUP(B136,'[1]Royalties Concessão'!$B$49:$G$1076,6,0)</f>
        <v>3418.1099999999997</v>
      </c>
    </row>
    <row r="137" spans="1:11" x14ac:dyDescent="0.2">
      <c r="A137" s="2"/>
      <c r="B137" s="12" t="s">
        <v>115</v>
      </c>
      <c r="C137" s="13" t="s">
        <v>105</v>
      </c>
      <c r="D137" s="14">
        <f>IF(ISNA(VLOOKUP(B137,'[2]Total_DARF''s_Est_Mun+Acerto'!$A$35:$K$5599,6,0)),0,VLOOKUP(B137,'[2]Total_DARF''s_Est_Mun+Acerto'!$A$35:$K$5599,6,0))</f>
        <v>688.99</v>
      </c>
      <c r="E137" s="14">
        <f>IF(ISNA(VLOOKUP(B137,'[2]Total_DARF''s_Est_Mun+Acerto'!$A$35:$K$5599,11,0)),0,VLOOKUP(B137,'[2]Total_DARF''s_Est_Mun+Acerto'!$A$35:$K$5599,11,0))</f>
        <v>0</v>
      </c>
      <c r="F137" s="14">
        <f t="shared" si="10"/>
        <v>688.99</v>
      </c>
      <c r="G137" s="14">
        <f t="shared" si="11"/>
        <v>3347.51</v>
      </c>
      <c r="H137" s="2"/>
      <c r="I137" s="11"/>
      <c r="J137" s="11">
        <f t="shared" si="12"/>
        <v>3347.51</v>
      </c>
      <c r="K137" s="23">
        <f>VLOOKUP(B137,'[1]Royalties Concessão'!$B$49:$G$1076,6,0)</f>
        <v>2658.52</v>
      </c>
    </row>
    <row r="138" spans="1:11" x14ac:dyDescent="0.2">
      <c r="A138" s="2"/>
      <c r="B138" s="12" t="s">
        <v>116</v>
      </c>
      <c r="C138" s="13" t="s">
        <v>105</v>
      </c>
      <c r="D138" s="14">
        <f>IF(ISNA(VLOOKUP(B138,'[2]Total_DARF''s_Est_Mun+Acerto'!$A$35:$K$5599,6,0)),0,VLOOKUP(B138,'[2]Total_DARF''s_Est_Mun+Acerto'!$A$35:$K$5599,6,0))</f>
        <v>787.42</v>
      </c>
      <c r="E138" s="14">
        <f>IF(ISNA(VLOOKUP(B138,'[2]Total_DARF''s_Est_Mun+Acerto'!$A$35:$K$5599,11,0)),0,VLOOKUP(B138,'[2]Total_DARF''s_Est_Mun+Acerto'!$A$35:$K$5599,11,0))</f>
        <v>0</v>
      </c>
      <c r="F138" s="14">
        <f t="shared" si="10"/>
        <v>787.42</v>
      </c>
      <c r="G138" s="14">
        <f t="shared" si="11"/>
        <v>3825.74</v>
      </c>
      <c r="H138" s="2"/>
      <c r="I138" s="11"/>
      <c r="J138" s="11">
        <f t="shared" si="12"/>
        <v>3825.74</v>
      </c>
      <c r="K138" s="23">
        <f>VLOOKUP(B138,'[1]Royalties Concessão'!$B$49:$G$1076,6,0)</f>
        <v>3038.3199999999997</v>
      </c>
    </row>
    <row r="139" spans="1:11" x14ac:dyDescent="0.2">
      <c r="A139" s="2"/>
      <c r="B139" s="12" t="s">
        <v>117</v>
      </c>
      <c r="C139" s="13" t="s">
        <v>105</v>
      </c>
      <c r="D139" s="14">
        <f>IF(ISNA(VLOOKUP(B139,'[2]Total_DARF''s_Est_Mun+Acerto'!$A$35:$K$5599,6,0)),0,VLOOKUP(B139,'[2]Total_DARF''s_Est_Mun+Acerto'!$A$35:$K$5599,6,0))</f>
        <v>688.99</v>
      </c>
      <c r="E139" s="14">
        <f>IF(ISNA(VLOOKUP(B139,'[2]Total_DARF''s_Est_Mun+Acerto'!$A$35:$K$5599,11,0)),0,VLOOKUP(B139,'[2]Total_DARF''s_Est_Mun+Acerto'!$A$35:$K$5599,11,0))</f>
        <v>0</v>
      </c>
      <c r="F139" s="14">
        <f t="shared" si="10"/>
        <v>688.99</v>
      </c>
      <c r="G139" s="14">
        <f t="shared" si="11"/>
        <v>3347.51</v>
      </c>
      <c r="H139" s="2"/>
      <c r="I139" s="11"/>
      <c r="J139" s="11">
        <f t="shared" si="12"/>
        <v>3347.51</v>
      </c>
      <c r="K139" s="23">
        <f>VLOOKUP(B139,'[1]Royalties Concessão'!$B$49:$G$1076,6,0)</f>
        <v>2658.52</v>
      </c>
    </row>
    <row r="140" spans="1:11" x14ac:dyDescent="0.2">
      <c r="A140" s="2"/>
      <c r="B140" s="12" t="s">
        <v>118</v>
      </c>
      <c r="C140" s="13" t="s">
        <v>105</v>
      </c>
      <c r="D140" s="14">
        <f>IF(ISNA(VLOOKUP(B140,'[2]Total_DARF''s_Est_Mun+Acerto'!$A$35:$K$5599,6,0)),0,VLOOKUP(B140,'[2]Total_DARF''s_Est_Mun+Acerto'!$A$35:$K$5599,6,0))</f>
        <v>787.42</v>
      </c>
      <c r="E140" s="14">
        <f>IF(ISNA(VLOOKUP(B140,'[2]Total_DARF''s_Est_Mun+Acerto'!$A$35:$K$5599,11,0)),0,VLOOKUP(B140,'[2]Total_DARF''s_Est_Mun+Acerto'!$A$35:$K$5599,11,0))</f>
        <v>0</v>
      </c>
      <c r="F140" s="14">
        <f t="shared" si="10"/>
        <v>787.42</v>
      </c>
      <c r="G140" s="14">
        <f t="shared" si="11"/>
        <v>3825.74</v>
      </c>
      <c r="H140" s="2"/>
      <c r="I140" s="11"/>
      <c r="J140" s="11">
        <f t="shared" si="12"/>
        <v>3825.74</v>
      </c>
      <c r="K140" s="23">
        <f>VLOOKUP(B140,'[1]Royalties Concessão'!$B$49:$G$1076,6,0)</f>
        <v>3038.3199999999997</v>
      </c>
    </row>
    <row r="141" spans="1:11" x14ac:dyDescent="0.2">
      <c r="A141" s="2"/>
      <c r="B141" s="12" t="s">
        <v>119</v>
      </c>
      <c r="C141" s="13" t="s">
        <v>105</v>
      </c>
      <c r="D141" s="14">
        <f>IF(ISNA(VLOOKUP(B141,'[2]Total_DARF''s_Est_Mun+Acerto'!$A$35:$K$5599,6,0)),0,VLOOKUP(B141,'[2]Total_DARF''s_Est_Mun+Acerto'!$A$35:$K$5599,6,0))</f>
        <v>656.18</v>
      </c>
      <c r="E141" s="14">
        <f>IF(ISNA(VLOOKUP(B141,'[2]Total_DARF''s_Est_Mun+Acerto'!$A$35:$K$5599,11,0)),0,VLOOKUP(B141,'[2]Total_DARF''s_Est_Mun+Acerto'!$A$35:$K$5599,11,0))</f>
        <v>0</v>
      </c>
      <c r="F141" s="14">
        <f t="shared" si="10"/>
        <v>656.18</v>
      </c>
      <c r="G141" s="14">
        <f t="shared" si="11"/>
        <v>3188.12</v>
      </c>
      <c r="H141" s="2"/>
      <c r="I141" s="11"/>
      <c r="J141" s="11">
        <f t="shared" si="12"/>
        <v>3188.12</v>
      </c>
      <c r="K141" s="23">
        <f>VLOOKUP(B141,'[1]Royalties Concessão'!$B$49:$G$1076,6,0)</f>
        <v>2531.94</v>
      </c>
    </row>
    <row r="142" spans="1:11" x14ac:dyDescent="0.2">
      <c r="A142" s="2"/>
      <c r="B142" s="12" t="s">
        <v>120</v>
      </c>
      <c r="C142" s="13" t="s">
        <v>105</v>
      </c>
      <c r="D142" s="14">
        <f>IF(ISNA(VLOOKUP(B142,'[2]Total_DARF''s_Est_Mun+Acerto'!$A$35:$K$5599,6,0)),0,VLOOKUP(B142,'[2]Total_DARF''s_Est_Mun+Acerto'!$A$35:$K$5599,6,0))</f>
        <v>879349.05</v>
      </c>
      <c r="E142" s="14">
        <f>IF(ISNA(VLOOKUP(B142,'[2]Total_DARF''s_Est_Mun+Acerto'!$A$35:$K$5599,11,0)),0,VLOOKUP(B142,'[2]Total_DARF''s_Est_Mun+Acerto'!$A$35:$K$5599,11,0))</f>
        <v>163638.38</v>
      </c>
      <c r="F142" s="14">
        <f t="shared" si="10"/>
        <v>1042987.43</v>
      </c>
      <c r="G142" s="14">
        <f t="shared" si="11"/>
        <v>3356656.23</v>
      </c>
      <c r="H142" s="2"/>
      <c r="I142" s="11"/>
      <c r="J142" s="11">
        <f t="shared" si="12"/>
        <v>3356656.23</v>
      </c>
      <c r="K142" s="23">
        <f>VLOOKUP(B142,'[1]Royalties Concessão'!$B$49:$G$1076,6,0)</f>
        <v>2313668.7999999998</v>
      </c>
    </row>
    <row r="143" spans="1:11" x14ac:dyDescent="0.2">
      <c r="A143" s="2"/>
      <c r="B143" s="12" t="s">
        <v>121</v>
      </c>
      <c r="C143" s="13" t="s">
        <v>105</v>
      </c>
      <c r="D143" s="14">
        <f>IF(ISNA(VLOOKUP(B143,'[2]Total_DARF''s_Est_Mun+Acerto'!$A$35:$K$5599,6,0)),0,VLOOKUP(B143,'[2]Total_DARF''s_Est_Mun+Acerto'!$A$35:$K$5599,6,0))</f>
        <v>1049.8900000000001</v>
      </c>
      <c r="E143" s="14">
        <f>IF(ISNA(VLOOKUP(B143,'[2]Total_DARF''s_Est_Mun+Acerto'!$A$35:$K$5599,11,0)),0,VLOOKUP(B143,'[2]Total_DARF''s_Est_Mun+Acerto'!$A$35:$K$5599,11,0))</f>
        <v>0</v>
      </c>
      <c r="F143" s="14">
        <f t="shared" si="10"/>
        <v>1049.8900000000001</v>
      </c>
      <c r="G143" s="14">
        <f t="shared" si="11"/>
        <v>5100.99</v>
      </c>
      <c r="H143" s="2"/>
      <c r="I143" s="11"/>
      <c r="J143" s="11">
        <f t="shared" si="12"/>
        <v>5100.99</v>
      </c>
      <c r="K143" s="23">
        <f>VLOOKUP(B143,'[1]Royalties Concessão'!$B$49:$G$1076,6,0)</f>
        <v>4051.1</v>
      </c>
    </row>
    <row r="144" spans="1:11" x14ac:dyDescent="0.2">
      <c r="A144" s="2"/>
      <c r="B144" s="12" t="s">
        <v>122</v>
      </c>
      <c r="C144" s="13" t="s">
        <v>105</v>
      </c>
      <c r="D144" s="14">
        <f>IF(ISNA(VLOOKUP(B144,'[2]Total_DARF''s_Est_Mun+Acerto'!$A$35:$K$5599,6,0)),0,VLOOKUP(B144,'[2]Total_DARF''s_Est_Mun+Acerto'!$A$35:$K$5599,6,0))</f>
        <v>688.99</v>
      </c>
      <c r="E144" s="14">
        <f>IF(ISNA(VLOOKUP(B144,'[2]Total_DARF''s_Est_Mun+Acerto'!$A$35:$K$5599,11,0)),0,VLOOKUP(B144,'[2]Total_DARF''s_Est_Mun+Acerto'!$A$35:$K$5599,11,0))</f>
        <v>0</v>
      </c>
      <c r="F144" s="14">
        <f t="shared" si="10"/>
        <v>688.99</v>
      </c>
      <c r="G144" s="14">
        <f t="shared" si="11"/>
        <v>3347.51</v>
      </c>
      <c r="H144" s="2"/>
      <c r="I144" s="11"/>
      <c r="J144" s="11">
        <f t="shared" si="12"/>
        <v>3347.51</v>
      </c>
      <c r="K144" s="23">
        <f>VLOOKUP(B144,'[1]Royalties Concessão'!$B$49:$G$1076,6,0)</f>
        <v>2658.52</v>
      </c>
    </row>
    <row r="145" spans="1:11" x14ac:dyDescent="0.2">
      <c r="A145" s="2"/>
      <c r="B145" s="12" t="s">
        <v>123</v>
      </c>
      <c r="C145" s="13" t="s">
        <v>105</v>
      </c>
      <c r="D145" s="14">
        <f>IF(ISNA(VLOOKUP(B145,'[2]Total_DARF''s_Est_Mun+Acerto'!$A$35:$K$5599,6,0)),0,VLOOKUP(B145,'[2]Total_DARF''s_Est_Mun+Acerto'!$A$35:$K$5599,6,0))</f>
        <v>688.99</v>
      </c>
      <c r="E145" s="14">
        <f>IF(ISNA(VLOOKUP(B145,'[2]Total_DARF''s_Est_Mun+Acerto'!$A$35:$K$5599,11,0)),0,VLOOKUP(B145,'[2]Total_DARF''s_Est_Mun+Acerto'!$A$35:$K$5599,11,0))</f>
        <v>0</v>
      </c>
      <c r="F145" s="14">
        <f t="shared" si="10"/>
        <v>688.99</v>
      </c>
      <c r="G145" s="14">
        <f t="shared" si="11"/>
        <v>3347.51</v>
      </c>
      <c r="H145" s="2"/>
      <c r="I145" s="11"/>
      <c r="J145" s="11">
        <f t="shared" si="12"/>
        <v>3347.51</v>
      </c>
      <c r="K145" s="23">
        <f>VLOOKUP(B145,'[1]Royalties Concessão'!$B$49:$G$1076,6,0)</f>
        <v>2658.52</v>
      </c>
    </row>
    <row r="146" spans="1:11" x14ac:dyDescent="0.2">
      <c r="A146" s="2"/>
      <c r="B146" s="12" t="s">
        <v>124</v>
      </c>
      <c r="C146" s="13" t="s">
        <v>105</v>
      </c>
      <c r="D146" s="14">
        <f>IF(ISNA(VLOOKUP(B146,'[2]Total_DARF''s_Est_Mun+Acerto'!$A$35:$K$5599,6,0)),0,VLOOKUP(B146,'[2]Total_DARF''s_Est_Mun+Acerto'!$A$35:$K$5599,6,0))</f>
        <v>656.18</v>
      </c>
      <c r="E146" s="14">
        <f>IF(ISNA(VLOOKUP(B146,'[2]Total_DARF''s_Est_Mun+Acerto'!$A$35:$K$5599,11,0)),0,VLOOKUP(B146,'[2]Total_DARF''s_Est_Mun+Acerto'!$A$35:$K$5599,11,0))</f>
        <v>0</v>
      </c>
      <c r="F146" s="14">
        <f t="shared" si="10"/>
        <v>656.18</v>
      </c>
      <c r="G146" s="14">
        <f t="shared" si="11"/>
        <v>3188.12</v>
      </c>
      <c r="H146" s="2"/>
      <c r="I146" s="11"/>
      <c r="J146" s="11">
        <f t="shared" si="12"/>
        <v>3188.12</v>
      </c>
      <c r="K146" s="23">
        <f>VLOOKUP(B146,'[1]Royalties Concessão'!$B$49:$G$1076,6,0)</f>
        <v>2531.94</v>
      </c>
    </row>
    <row r="147" spans="1:11" x14ac:dyDescent="0.2">
      <c r="A147" s="2"/>
      <c r="B147" s="12" t="s">
        <v>125</v>
      </c>
      <c r="C147" s="13" t="s">
        <v>105</v>
      </c>
      <c r="D147" s="14">
        <f>IF(ISNA(VLOOKUP(B147,'[2]Total_DARF''s_Est_Mun+Acerto'!$A$35:$K$5599,6,0)),0,VLOOKUP(B147,'[2]Total_DARF''s_Est_Mun+Acerto'!$A$35:$K$5599,6,0))</f>
        <v>75566.820000000007</v>
      </c>
      <c r="E147" s="14">
        <f>IF(ISNA(VLOOKUP(B147,'[2]Total_DARF''s_Est_Mun+Acerto'!$A$35:$K$5599,11,0)),0,VLOOKUP(B147,'[2]Total_DARF''s_Est_Mun+Acerto'!$A$35:$K$5599,11,0))</f>
        <v>0</v>
      </c>
      <c r="F147" s="14">
        <f t="shared" si="10"/>
        <v>75566.820000000007</v>
      </c>
      <c r="G147" s="14">
        <f t="shared" si="11"/>
        <v>78351.94</v>
      </c>
      <c r="H147" s="2"/>
      <c r="I147" s="11"/>
      <c r="J147" s="11">
        <f t="shared" si="12"/>
        <v>78351.94</v>
      </c>
      <c r="K147" s="23">
        <f>VLOOKUP(B147,'[1]Royalties Concessão'!$B$49:$G$1076,6,0)</f>
        <v>2785.12</v>
      </c>
    </row>
    <row r="148" spans="1:11" x14ac:dyDescent="0.2">
      <c r="A148" s="2"/>
      <c r="B148" s="12" t="s">
        <v>126</v>
      </c>
      <c r="C148" s="13" t="s">
        <v>105</v>
      </c>
      <c r="D148" s="14">
        <f>IF(ISNA(VLOOKUP(B148,'[2]Total_DARF''s_Est_Mun+Acerto'!$A$35:$K$5599,6,0)),0,VLOOKUP(B148,'[2]Total_DARF''s_Est_Mun+Acerto'!$A$35:$K$5599,6,0))</f>
        <v>853.03</v>
      </c>
      <c r="E148" s="14">
        <f>IF(ISNA(VLOOKUP(B148,'[2]Total_DARF''s_Est_Mun+Acerto'!$A$35:$K$5599,11,0)),0,VLOOKUP(B148,'[2]Total_DARF''s_Est_Mun+Acerto'!$A$35:$K$5599,11,0))</f>
        <v>0</v>
      </c>
      <c r="F148" s="14">
        <f t="shared" si="10"/>
        <v>853.03</v>
      </c>
      <c r="G148" s="14">
        <f t="shared" si="11"/>
        <v>4144.54</v>
      </c>
      <c r="H148" s="2"/>
      <c r="I148" s="11"/>
      <c r="J148" s="11">
        <f t="shared" si="12"/>
        <v>4144.54</v>
      </c>
      <c r="K148" s="23">
        <f>VLOOKUP(B148,'[1]Royalties Concessão'!$B$49:$G$1076,6,0)</f>
        <v>3291.51</v>
      </c>
    </row>
    <row r="149" spans="1:11" x14ac:dyDescent="0.2">
      <c r="A149" s="2"/>
      <c r="B149" s="12" t="s">
        <v>127</v>
      </c>
      <c r="C149" s="13" t="s">
        <v>105</v>
      </c>
      <c r="D149" s="14">
        <f>IF(ISNA(VLOOKUP(B149,'[2]Total_DARF''s_Est_Mun+Acerto'!$A$35:$K$5599,6,0)),0,VLOOKUP(B149,'[2]Total_DARF''s_Est_Mun+Acerto'!$A$35:$K$5599,6,0))</f>
        <v>688.99</v>
      </c>
      <c r="E149" s="14">
        <f>IF(ISNA(VLOOKUP(B149,'[2]Total_DARF''s_Est_Mun+Acerto'!$A$35:$K$5599,11,0)),0,VLOOKUP(B149,'[2]Total_DARF''s_Est_Mun+Acerto'!$A$35:$K$5599,11,0))</f>
        <v>0</v>
      </c>
      <c r="F149" s="14">
        <f t="shared" si="10"/>
        <v>688.99</v>
      </c>
      <c r="G149" s="14">
        <f t="shared" si="11"/>
        <v>3347.51</v>
      </c>
      <c r="H149" s="2"/>
      <c r="I149" s="11"/>
      <c r="J149" s="11">
        <f t="shared" si="12"/>
        <v>3347.51</v>
      </c>
      <c r="K149" s="23">
        <f>VLOOKUP(B149,'[1]Royalties Concessão'!$B$49:$G$1076,6,0)</f>
        <v>2658.52</v>
      </c>
    </row>
    <row r="150" spans="1:11" x14ac:dyDescent="0.2">
      <c r="A150" s="2"/>
      <c r="B150" s="12" t="s">
        <v>128</v>
      </c>
      <c r="C150" s="13" t="s">
        <v>105</v>
      </c>
      <c r="D150" s="14">
        <f>IF(ISNA(VLOOKUP(B150,'[2]Total_DARF''s_Est_Mun+Acerto'!$A$35:$K$5599,6,0)),0,VLOOKUP(B150,'[2]Total_DARF''s_Est_Mun+Acerto'!$A$35:$K$5599,6,0))</f>
        <v>951.46</v>
      </c>
      <c r="E150" s="14">
        <f>IF(ISNA(VLOOKUP(B150,'[2]Total_DARF''s_Est_Mun+Acerto'!$A$35:$K$5599,11,0)),0,VLOOKUP(B150,'[2]Total_DARF''s_Est_Mun+Acerto'!$A$35:$K$5599,11,0))</f>
        <v>0</v>
      </c>
      <c r="F150" s="14">
        <f t="shared" si="10"/>
        <v>951.46</v>
      </c>
      <c r="G150" s="14">
        <f t="shared" si="11"/>
        <v>4622.76</v>
      </c>
      <c r="H150" s="2"/>
      <c r="I150" s="11"/>
      <c r="J150" s="11">
        <f t="shared" si="12"/>
        <v>4622.76</v>
      </c>
      <c r="K150" s="23">
        <f>VLOOKUP(B150,'[1]Royalties Concessão'!$B$49:$G$1076,6,0)</f>
        <v>3671.3</v>
      </c>
    </row>
    <row r="151" spans="1:11" x14ac:dyDescent="0.2">
      <c r="A151" s="2"/>
      <c r="B151" s="12" t="s">
        <v>129</v>
      </c>
      <c r="C151" s="13" t="s">
        <v>105</v>
      </c>
      <c r="D151" s="14">
        <f>IF(ISNA(VLOOKUP(B151,'[2]Total_DARF''s_Est_Mun+Acerto'!$A$35:$K$5599,6,0)),0,VLOOKUP(B151,'[2]Total_DARF''s_Est_Mun+Acerto'!$A$35:$K$5599,6,0))</f>
        <v>656.18</v>
      </c>
      <c r="E151" s="14">
        <f>IF(ISNA(VLOOKUP(B151,'[2]Total_DARF''s_Est_Mun+Acerto'!$A$35:$K$5599,11,0)),0,VLOOKUP(B151,'[2]Total_DARF''s_Est_Mun+Acerto'!$A$35:$K$5599,11,0))</f>
        <v>0</v>
      </c>
      <c r="F151" s="14">
        <f t="shared" si="10"/>
        <v>656.18</v>
      </c>
      <c r="G151" s="14">
        <f t="shared" si="11"/>
        <v>3188.12</v>
      </c>
      <c r="H151" s="2"/>
      <c r="I151" s="11"/>
      <c r="J151" s="11">
        <f t="shared" si="12"/>
        <v>3188.12</v>
      </c>
      <c r="K151" s="23">
        <f>VLOOKUP(B151,'[1]Royalties Concessão'!$B$49:$G$1076,6,0)</f>
        <v>2531.94</v>
      </c>
    </row>
    <row r="152" spans="1:11" x14ac:dyDescent="0.2">
      <c r="A152" s="2"/>
      <c r="B152" s="12" t="s">
        <v>130</v>
      </c>
      <c r="C152" s="13" t="s">
        <v>105</v>
      </c>
      <c r="D152" s="14">
        <f>IF(ISNA(VLOOKUP(B152,'[2]Total_DARF''s_Est_Mun+Acerto'!$A$35:$K$5599,6,0)),0,VLOOKUP(B152,'[2]Total_DARF''s_Est_Mun+Acerto'!$A$35:$K$5599,6,0))</f>
        <v>656.18</v>
      </c>
      <c r="E152" s="14">
        <f>IF(ISNA(VLOOKUP(B152,'[2]Total_DARF''s_Est_Mun+Acerto'!$A$35:$K$5599,11,0)),0,VLOOKUP(B152,'[2]Total_DARF''s_Est_Mun+Acerto'!$A$35:$K$5599,11,0))</f>
        <v>0</v>
      </c>
      <c r="F152" s="14">
        <f t="shared" si="10"/>
        <v>656.18</v>
      </c>
      <c r="G152" s="14">
        <f t="shared" si="11"/>
        <v>3188.12</v>
      </c>
      <c r="H152" s="2"/>
      <c r="I152" s="11"/>
      <c r="J152" s="11">
        <f t="shared" si="12"/>
        <v>3188.12</v>
      </c>
      <c r="K152" s="23">
        <f>VLOOKUP(B152,'[1]Royalties Concessão'!$B$49:$G$1076,6,0)</f>
        <v>2531.94</v>
      </c>
    </row>
    <row r="153" spans="1:11" x14ac:dyDescent="0.2">
      <c r="A153" s="2"/>
      <c r="B153" s="12" t="s">
        <v>131</v>
      </c>
      <c r="C153" s="13" t="s">
        <v>105</v>
      </c>
      <c r="D153" s="14">
        <f>IF(ISNA(VLOOKUP(B153,'[2]Total_DARF''s_Est_Mun+Acerto'!$A$35:$K$5599,6,0)),0,VLOOKUP(B153,'[2]Total_DARF''s_Est_Mun+Acerto'!$A$35:$K$5599,6,0))</f>
        <v>754.61</v>
      </c>
      <c r="E153" s="14">
        <f>IF(ISNA(VLOOKUP(B153,'[2]Total_DARF''s_Est_Mun+Acerto'!$A$35:$K$5599,11,0)),0,VLOOKUP(B153,'[2]Total_DARF''s_Est_Mun+Acerto'!$A$35:$K$5599,11,0))</f>
        <v>0</v>
      </c>
      <c r="F153" s="14">
        <f t="shared" si="10"/>
        <v>754.61</v>
      </c>
      <c r="G153" s="14">
        <f t="shared" si="11"/>
        <v>3666.3300000000004</v>
      </c>
      <c r="H153" s="2"/>
      <c r="I153" s="11"/>
      <c r="J153" s="11">
        <f t="shared" si="12"/>
        <v>3666.3300000000004</v>
      </c>
      <c r="K153" s="23">
        <f>VLOOKUP(B153,'[1]Royalties Concessão'!$B$49:$G$1076,6,0)</f>
        <v>2911.7200000000003</v>
      </c>
    </row>
    <row r="154" spans="1:11" x14ac:dyDescent="0.2">
      <c r="A154" s="2"/>
      <c r="B154" s="12" t="s">
        <v>132</v>
      </c>
      <c r="C154" s="13" t="s">
        <v>105</v>
      </c>
      <c r="D154" s="14">
        <f>IF(ISNA(VLOOKUP(B154,'[2]Total_DARF''s_Est_Mun+Acerto'!$A$35:$K$5599,6,0)),0,VLOOKUP(B154,'[2]Total_DARF''s_Est_Mun+Acerto'!$A$35:$K$5599,6,0))</f>
        <v>853.03</v>
      </c>
      <c r="E154" s="14">
        <f>IF(ISNA(VLOOKUP(B154,'[2]Total_DARF''s_Est_Mun+Acerto'!$A$35:$K$5599,11,0)),0,VLOOKUP(B154,'[2]Total_DARF''s_Est_Mun+Acerto'!$A$35:$K$5599,11,0))</f>
        <v>0</v>
      </c>
      <c r="F154" s="14">
        <f t="shared" si="10"/>
        <v>853.03</v>
      </c>
      <c r="G154" s="14">
        <f t="shared" si="11"/>
        <v>4144.54</v>
      </c>
      <c r="H154" s="2"/>
      <c r="I154" s="11"/>
      <c r="J154" s="11">
        <f t="shared" si="12"/>
        <v>4144.54</v>
      </c>
      <c r="K154" s="23">
        <f>VLOOKUP(B154,'[1]Royalties Concessão'!$B$49:$G$1076,6,0)</f>
        <v>3291.51</v>
      </c>
    </row>
    <row r="155" spans="1:11" x14ac:dyDescent="0.2">
      <c r="A155" s="2"/>
      <c r="B155" s="12" t="s">
        <v>133</v>
      </c>
      <c r="C155" s="13" t="s">
        <v>105</v>
      </c>
      <c r="D155" s="14">
        <f>IF(ISNA(VLOOKUP(B155,'[2]Total_DARF''s_Est_Mun+Acerto'!$A$35:$K$5599,6,0)),0,VLOOKUP(B155,'[2]Total_DARF''s_Est_Mun+Acerto'!$A$35:$K$5599,6,0))</f>
        <v>787.42</v>
      </c>
      <c r="E155" s="14">
        <f>IF(ISNA(VLOOKUP(B155,'[2]Total_DARF''s_Est_Mun+Acerto'!$A$35:$K$5599,11,0)),0,VLOOKUP(B155,'[2]Total_DARF''s_Est_Mun+Acerto'!$A$35:$K$5599,11,0))</f>
        <v>0</v>
      </c>
      <c r="F155" s="14">
        <f t="shared" si="10"/>
        <v>787.42</v>
      </c>
      <c r="G155" s="14">
        <f t="shared" si="11"/>
        <v>3825.74</v>
      </c>
      <c r="H155" s="2"/>
      <c r="I155" s="11"/>
      <c r="J155" s="11">
        <f t="shared" si="12"/>
        <v>3825.74</v>
      </c>
      <c r="K155" s="23">
        <f>VLOOKUP(B155,'[1]Royalties Concessão'!$B$49:$G$1076,6,0)</f>
        <v>3038.3199999999997</v>
      </c>
    </row>
    <row r="156" spans="1:11" x14ac:dyDescent="0.2">
      <c r="A156" s="2"/>
      <c r="B156" s="12" t="s">
        <v>134</v>
      </c>
      <c r="C156" s="13" t="s">
        <v>105</v>
      </c>
      <c r="D156" s="14">
        <f>IF(ISNA(VLOOKUP(B156,'[2]Total_DARF''s_Est_Mun+Acerto'!$A$35:$K$5599,6,0)),0,VLOOKUP(B156,'[2]Total_DARF''s_Est_Mun+Acerto'!$A$35:$K$5599,6,0))</f>
        <v>754.61</v>
      </c>
      <c r="E156" s="14">
        <f>IF(ISNA(VLOOKUP(B156,'[2]Total_DARF''s_Est_Mun+Acerto'!$A$35:$K$5599,11,0)),0,VLOOKUP(B156,'[2]Total_DARF''s_Est_Mun+Acerto'!$A$35:$K$5599,11,0))</f>
        <v>0</v>
      </c>
      <c r="F156" s="14">
        <f t="shared" si="10"/>
        <v>754.61</v>
      </c>
      <c r="G156" s="14">
        <f t="shared" si="11"/>
        <v>3666.3300000000004</v>
      </c>
      <c r="H156" s="2"/>
      <c r="I156" s="11"/>
      <c r="J156" s="11">
        <f t="shared" si="12"/>
        <v>3666.3300000000004</v>
      </c>
      <c r="K156" s="23">
        <f>VLOOKUP(B156,'[1]Royalties Concessão'!$B$49:$G$1076,6,0)</f>
        <v>2911.7200000000003</v>
      </c>
    </row>
    <row r="157" spans="1:11" x14ac:dyDescent="0.2">
      <c r="A157" s="2"/>
      <c r="B157" s="12" t="s">
        <v>135</v>
      </c>
      <c r="C157" s="13" t="s">
        <v>105</v>
      </c>
      <c r="D157" s="14">
        <f>IF(ISNA(VLOOKUP(B157,'[2]Total_DARF''s_Est_Mun+Acerto'!$A$35:$K$5599,6,0)),0,VLOOKUP(B157,'[2]Total_DARF''s_Est_Mun+Acerto'!$A$35:$K$5599,6,0))</f>
        <v>754.61</v>
      </c>
      <c r="E157" s="14">
        <f>IF(ISNA(VLOOKUP(B157,'[2]Total_DARF''s_Est_Mun+Acerto'!$A$35:$K$5599,11,0)),0,VLOOKUP(B157,'[2]Total_DARF''s_Est_Mun+Acerto'!$A$35:$K$5599,11,0))</f>
        <v>0</v>
      </c>
      <c r="F157" s="14">
        <f t="shared" si="10"/>
        <v>754.61</v>
      </c>
      <c r="G157" s="14">
        <f t="shared" si="11"/>
        <v>3666.3300000000004</v>
      </c>
      <c r="H157" s="2"/>
      <c r="I157" s="11"/>
      <c r="J157" s="11">
        <f t="shared" si="12"/>
        <v>3666.3300000000004</v>
      </c>
      <c r="K157" s="23">
        <f>VLOOKUP(B157,'[1]Royalties Concessão'!$B$49:$G$1076,6,0)</f>
        <v>2911.7200000000003</v>
      </c>
    </row>
    <row r="158" spans="1:11" x14ac:dyDescent="0.2">
      <c r="A158" s="2"/>
      <c r="B158" s="12" t="s">
        <v>136</v>
      </c>
      <c r="C158" s="13" t="s">
        <v>105</v>
      </c>
      <c r="D158" s="14">
        <f>IF(ISNA(VLOOKUP(B158,'[2]Total_DARF''s_Est_Mun+Acerto'!$A$35:$K$5599,6,0)),0,VLOOKUP(B158,'[2]Total_DARF''s_Est_Mun+Acerto'!$A$35:$K$5599,6,0))</f>
        <v>787.42</v>
      </c>
      <c r="E158" s="14">
        <f>IF(ISNA(VLOOKUP(B158,'[2]Total_DARF''s_Est_Mun+Acerto'!$A$35:$K$5599,11,0)),0,VLOOKUP(B158,'[2]Total_DARF''s_Est_Mun+Acerto'!$A$35:$K$5599,11,0))</f>
        <v>0</v>
      </c>
      <c r="F158" s="14">
        <f t="shared" si="10"/>
        <v>787.42</v>
      </c>
      <c r="G158" s="14">
        <f t="shared" si="11"/>
        <v>3825.74</v>
      </c>
      <c r="H158" s="2"/>
      <c r="I158" s="11"/>
      <c r="J158" s="11">
        <f t="shared" si="12"/>
        <v>3825.74</v>
      </c>
      <c r="K158" s="23">
        <f>VLOOKUP(B158,'[1]Royalties Concessão'!$B$49:$G$1076,6,0)</f>
        <v>3038.3199999999997</v>
      </c>
    </row>
    <row r="159" spans="1:11" x14ac:dyDescent="0.2">
      <c r="A159" s="2"/>
      <c r="B159" s="12" t="s">
        <v>137</v>
      </c>
      <c r="C159" s="13" t="s">
        <v>105</v>
      </c>
      <c r="D159" s="14">
        <f>IF(ISNA(VLOOKUP(B159,'[2]Total_DARF''s_Est_Mun+Acerto'!$A$35:$K$5599,6,0)),0,VLOOKUP(B159,'[2]Total_DARF''s_Est_Mun+Acerto'!$A$35:$K$5599,6,0))</f>
        <v>688.99</v>
      </c>
      <c r="E159" s="14">
        <f>IF(ISNA(VLOOKUP(B159,'[2]Total_DARF''s_Est_Mun+Acerto'!$A$35:$K$5599,11,0)),0,VLOOKUP(B159,'[2]Total_DARF''s_Est_Mun+Acerto'!$A$35:$K$5599,11,0))</f>
        <v>0</v>
      </c>
      <c r="F159" s="14">
        <f t="shared" si="10"/>
        <v>688.99</v>
      </c>
      <c r="G159" s="14">
        <f t="shared" si="11"/>
        <v>3347.51</v>
      </c>
      <c r="H159" s="2"/>
      <c r="I159" s="11"/>
      <c r="J159" s="11">
        <f t="shared" si="12"/>
        <v>3347.51</v>
      </c>
      <c r="K159" s="23">
        <f>VLOOKUP(B159,'[1]Royalties Concessão'!$B$49:$G$1076,6,0)</f>
        <v>2658.52</v>
      </c>
    </row>
    <row r="160" spans="1:11" x14ac:dyDescent="0.2">
      <c r="A160" s="2"/>
      <c r="B160" s="12" t="s">
        <v>138</v>
      </c>
      <c r="C160" s="13" t="s">
        <v>105</v>
      </c>
      <c r="D160" s="14">
        <f>IF(ISNA(VLOOKUP(B160,'[2]Total_DARF''s_Est_Mun+Acerto'!$A$35:$K$5599,6,0)),0,VLOOKUP(B160,'[2]Total_DARF''s_Est_Mun+Acerto'!$A$35:$K$5599,6,0))</f>
        <v>754.61</v>
      </c>
      <c r="E160" s="14">
        <f>IF(ISNA(VLOOKUP(B160,'[2]Total_DARF''s_Est_Mun+Acerto'!$A$35:$K$5599,11,0)),0,VLOOKUP(B160,'[2]Total_DARF''s_Est_Mun+Acerto'!$A$35:$K$5599,11,0))</f>
        <v>0</v>
      </c>
      <c r="F160" s="14">
        <f t="shared" si="10"/>
        <v>754.61</v>
      </c>
      <c r="G160" s="14">
        <f t="shared" si="11"/>
        <v>3666.3300000000004</v>
      </c>
      <c r="H160" s="2"/>
      <c r="I160" s="11"/>
      <c r="J160" s="11">
        <f t="shared" si="12"/>
        <v>3666.3300000000004</v>
      </c>
      <c r="K160" s="23">
        <f>VLOOKUP(B160,'[1]Royalties Concessão'!$B$49:$G$1076,6,0)</f>
        <v>2911.7200000000003</v>
      </c>
    </row>
    <row r="161" spans="1:11" x14ac:dyDescent="0.2">
      <c r="A161" s="2"/>
      <c r="B161" s="12" t="s">
        <v>139</v>
      </c>
      <c r="C161" s="13" t="s">
        <v>105</v>
      </c>
      <c r="D161" s="14">
        <f>IF(ISNA(VLOOKUP(B161,'[2]Total_DARF''s_Est_Mun+Acerto'!$A$35:$K$5599,6,0)),0,VLOOKUP(B161,'[2]Total_DARF''s_Est_Mun+Acerto'!$A$35:$K$5599,6,0))</f>
        <v>820.22</v>
      </c>
      <c r="E161" s="14">
        <f>IF(ISNA(VLOOKUP(B161,'[2]Total_DARF''s_Est_Mun+Acerto'!$A$35:$K$5599,11,0)),0,VLOOKUP(B161,'[2]Total_DARF''s_Est_Mun+Acerto'!$A$35:$K$5599,11,0))</f>
        <v>0</v>
      </c>
      <c r="F161" s="14">
        <f t="shared" si="10"/>
        <v>820.22</v>
      </c>
      <c r="G161" s="14">
        <f t="shared" si="11"/>
        <v>3985.13</v>
      </c>
      <c r="H161" s="2"/>
      <c r="I161" s="11"/>
      <c r="J161" s="11">
        <f t="shared" si="12"/>
        <v>3985.13</v>
      </c>
      <c r="K161" s="23">
        <f>VLOOKUP(B161,'[1]Royalties Concessão'!$B$49:$G$1076,6,0)</f>
        <v>3164.91</v>
      </c>
    </row>
    <row r="162" spans="1:11" x14ac:dyDescent="0.2">
      <c r="A162" s="2"/>
      <c r="B162" s="12" t="s">
        <v>140</v>
      </c>
      <c r="C162" s="13" t="s">
        <v>105</v>
      </c>
      <c r="D162" s="14">
        <f>IF(ISNA(VLOOKUP(B162,'[2]Total_DARF''s_Est_Mun+Acerto'!$A$35:$K$5599,6,0)),0,VLOOKUP(B162,'[2]Total_DARF''s_Est_Mun+Acerto'!$A$35:$K$5599,6,0))</f>
        <v>688.99</v>
      </c>
      <c r="E162" s="14">
        <f>IF(ISNA(VLOOKUP(B162,'[2]Total_DARF''s_Est_Mun+Acerto'!$A$35:$K$5599,11,0)),0,VLOOKUP(B162,'[2]Total_DARF''s_Est_Mun+Acerto'!$A$35:$K$5599,11,0))</f>
        <v>0</v>
      </c>
      <c r="F162" s="14">
        <f t="shared" si="10"/>
        <v>688.99</v>
      </c>
      <c r="G162" s="14">
        <f t="shared" si="11"/>
        <v>3347.51</v>
      </c>
      <c r="H162" s="2"/>
      <c r="I162" s="11"/>
      <c r="J162" s="11">
        <f t="shared" si="12"/>
        <v>3347.51</v>
      </c>
      <c r="K162" s="23">
        <f>VLOOKUP(B162,'[1]Royalties Concessão'!$B$49:$G$1076,6,0)</f>
        <v>2658.52</v>
      </c>
    </row>
    <row r="163" spans="1:11" x14ac:dyDescent="0.2">
      <c r="A163" s="2"/>
      <c r="B163" s="12" t="s">
        <v>141</v>
      </c>
      <c r="C163" s="13" t="s">
        <v>105</v>
      </c>
      <c r="D163" s="14">
        <f>IF(ISNA(VLOOKUP(B163,'[2]Total_DARF''s_Est_Mun+Acerto'!$A$35:$K$5599,6,0)),0,VLOOKUP(B163,'[2]Total_DARF''s_Est_Mun+Acerto'!$A$35:$K$5599,6,0))</f>
        <v>787.42</v>
      </c>
      <c r="E163" s="14">
        <f>IF(ISNA(VLOOKUP(B163,'[2]Total_DARF''s_Est_Mun+Acerto'!$A$35:$K$5599,11,0)),0,VLOOKUP(B163,'[2]Total_DARF''s_Est_Mun+Acerto'!$A$35:$K$5599,11,0))</f>
        <v>0</v>
      </c>
      <c r="F163" s="14">
        <f t="shared" si="10"/>
        <v>787.42</v>
      </c>
      <c r="G163" s="14">
        <f t="shared" si="11"/>
        <v>3825.74</v>
      </c>
      <c r="H163" s="2"/>
      <c r="I163" s="11"/>
      <c r="J163" s="11">
        <f t="shared" si="12"/>
        <v>3825.74</v>
      </c>
      <c r="K163" s="23">
        <f>VLOOKUP(B163,'[1]Royalties Concessão'!$B$49:$G$1076,6,0)</f>
        <v>3038.3199999999997</v>
      </c>
    </row>
    <row r="164" spans="1:11" x14ac:dyDescent="0.2">
      <c r="A164" s="2"/>
      <c r="B164" s="12" t="s">
        <v>142</v>
      </c>
      <c r="C164" s="13" t="s">
        <v>105</v>
      </c>
      <c r="D164" s="14">
        <f>IF(ISNA(VLOOKUP(B164,'[2]Total_DARF''s_Est_Mun+Acerto'!$A$35:$K$5599,6,0)),0,VLOOKUP(B164,'[2]Total_DARF''s_Est_Mun+Acerto'!$A$35:$K$5599,6,0))</f>
        <v>951.46</v>
      </c>
      <c r="E164" s="14">
        <f>IF(ISNA(VLOOKUP(B164,'[2]Total_DARF''s_Est_Mun+Acerto'!$A$35:$K$5599,11,0)),0,VLOOKUP(B164,'[2]Total_DARF''s_Est_Mun+Acerto'!$A$35:$K$5599,11,0))</f>
        <v>0</v>
      </c>
      <c r="F164" s="14">
        <f t="shared" si="10"/>
        <v>951.46</v>
      </c>
      <c r="G164" s="14">
        <f t="shared" si="11"/>
        <v>4622.76</v>
      </c>
      <c r="H164" s="2"/>
      <c r="I164" s="11"/>
      <c r="J164" s="11">
        <f t="shared" si="12"/>
        <v>4622.76</v>
      </c>
      <c r="K164" s="23">
        <f>VLOOKUP(B164,'[1]Royalties Concessão'!$B$49:$G$1076,6,0)</f>
        <v>3671.3</v>
      </c>
    </row>
    <row r="165" spans="1:11" x14ac:dyDescent="0.2">
      <c r="A165" s="2"/>
      <c r="B165" s="12" t="s">
        <v>143</v>
      </c>
      <c r="C165" s="13" t="s">
        <v>105</v>
      </c>
      <c r="D165" s="14">
        <f>IF(ISNA(VLOOKUP(B165,'[2]Total_DARF''s_Est_Mun+Acerto'!$A$35:$K$5599,6,0)),0,VLOOKUP(B165,'[2]Total_DARF''s_Est_Mun+Acerto'!$A$35:$K$5599,6,0))</f>
        <v>688.99</v>
      </c>
      <c r="E165" s="14">
        <f>IF(ISNA(VLOOKUP(B165,'[2]Total_DARF''s_Est_Mun+Acerto'!$A$35:$K$5599,11,0)),0,VLOOKUP(B165,'[2]Total_DARF''s_Est_Mun+Acerto'!$A$35:$K$5599,11,0))</f>
        <v>0</v>
      </c>
      <c r="F165" s="14">
        <f t="shared" si="10"/>
        <v>688.99</v>
      </c>
      <c r="G165" s="14">
        <f t="shared" si="11"/>
        <v>3347.51</v>
      </c>
      <c r="H165" s="2"/>
      <c r="I165" s="11"/>
      <c r="J165" s="11">
        <f t="shared" si="12"/>
        <v>3347.51</v>
      </c>
      <c r="K165" s="23">
        <f>VLOOKUP(B165,'[1]Royalties Concessão'!$B$49:$G$1076,6,0)</f>
        <v>2658.52</v>
      </c>
    </row>
    <row r="166" spans="1:11" x14ac:dyDescent="0.2">
      <c r="A166" s="2"/>
      <c r="B166" s="12" t="s">
        <v>144</v>
      </c>
      <c r="C166" s="13" t="s">
        <v>105</v>
      </c>
      <c r="D166" s="14">
        <f>IF(ISNA(VLOOKUP(B166,'[2]Total_DARF''s_Est_Mun+Acerto'!$A$35:$K$5599,6,0)),0,VLOOKUP(B166,'[2]Total_DARF''s_Est_Mun+Acerto'!$A$35:$K$5599,6,0))</f>
        <v>721.8</v>
      </c>
      <c r="E166" s="14">
        <f>IF(ISNA(VLOOKUP(B166,'[2]Total_DARF''s_Est_Mun+Acerto'!$A$35:$K$5599,11,0)),0,VLOOKUP(B166,'[2]Total_DARF''s_Est_Mun+Acerto'!$A$35:$K$5599,11,0))</f>
        <v>0</v>
      </c>
      <c r="F166" s="14">
        <f t="shared" si="10"/>
        <v>721.8</v>
      </c>
      <c r="G166" s="14">
        <f t="shared" si="11"/>
        <v>3506.92</v>
      </c>
      <c r="H166" s="2"/>
      <c r="I166" s="11"/>
      <c r="J166" s="11">
        <f t="shared" si="12"/>
        <v>3506.92</v>
      </c>
      <c r="K166" s="23">
        <f>VLOOKUP(B166,'[1]Royalties Concessão'!$B$49:$G$1076,6,0)</f>
        <v>2785.12</v>
      </c>
    </row>
    <row r="167" spans="1:11" x14ac:dyDescent="0.2">
      <c r="A167" s="2"/>
      <c r="B167" s="12" t="s">
        <v>145</v>
      </c>
      <c r="C167" s="13" t="s">
        <v>105</v>
      </c>
      <c r="D167" s="14">
        <f>IF(ISNA(VLOOKUP(B167,'[2]Total_DARF''s_Est_Mun+Acerto'!$A$35:$K$5599,6,0)),0,VLOOKUP(B167,'[2]Total_DARF''s_Est_Mun+Acerto'!$A$35:$K$5599,6,0))</f>
        <v>25413.09</v>
      </c>
      <c r="E167" s="14">
        <f>IF(ISNA(VLOOKUP(B167,'[2]Total_DARF''s_Est_Mun+Acerto'!$A$35:$K$5599,11,0)),0,VLOOKUP(B167,'[2]Total_DARF''s_Est_Mun+Acerto'!$A$35:$K$5599,11,0))</f>
        <v>261210.56</v>
      </c>
      <c r="F167" s="14">
        <f t="shared" si="10"/>
        <v>286623.65000000002</v>
      </c>
      <c r="G167" s="14">
        <f t="shared" si="11"/>
        <v>1398804.23</v>
      </c>
      <c r="H167" s="2"/>
      <c r="I167" s="11"/>
      <c r="J167" s="11">
        <f t="shared" si="12"/>
        <v>1398804.23</v>
      </c>
      <c r="K167" s="23">
        <f>VLOOKUP(B167,'[1]Royalties Concessão'!$B$49:$G$1076,6,0)</f>
        <v>1112180.58</v>
      </c>
    </row>
    <row r="168" spans="1:11" x14ac:dyDescent="0.2">
      <c r="A168" s="2"/>
      <c r="B168" s="12" t="s">
        <v>146</v>
      </c>
      <c r="C168" s="13" t="s">
        <v>105</v>
      </c>
      <c r="D168" s="14">
        <f>IF(ISNA(VLOOKUP(B168,'[2]Total_DARF''s_Est_Mun+Acerto'!$A$35:$K$5599,6,0)),0,VLOOKUP(B168,'[2]Total_DARF''s_Est_Mun+Acerto'!$A$35:$K$5599,6,0))</f>
        <v>918.65</v>
      </c>
      <c r="E168" s="14">
        <f>IF(ISNA(VLOOKUP(B168,'[2]Total_DARF''s_Est_Mun+Acerto'!$A$35:$K$5599,11,0)),0,VLOOKUP(B168,'[2]Total_DARF''s_Est_Mun+Acerto'!$A$35:$K$5599,11,0))</f>
        <v>0</v>
      </c>
      <c r="F168" s="14">
        <f t="shared" si="10"/>
        <v>918.65</v>
      </c>
      <c r="G168" s="14">
        <f t="shared" si="11"/>
        <v>4463.3599999999997</v>
      </c>
      <c r="H168" s="2"/>
      <c r="I168" s="11"/>
      <c r="J168" s="11">
        <f t="shared" si="12"/>
        <v>4463.3599999999997</v>
      </c>
      <c r="K168" s="23">
        <f>VLOOKUP(B168,'[1]Royalties Concessão'!$B$49:$G$1076,6,0)</f>
        <v>3544.71</v>
      </c>
    </row>
    <row r="169" spans="1:11" x14ac:dyDescent="0.2">
      <c r="A169" s="2"/>
      <c r="B169" s="12" t="s">
        <v>147</v>
      </c>
      <c r="C169" s="13" t="s">
        <v>105</v>
      </c>
      <c r="D169" s="14">
        <f>IF(ISNA(VLOOKUP(B169,'[2]Total_DARF''s_Est_Mun+Acerto'!$A$35:$K$5599,6,0)),0,VLOOKUP(B169,'[2]Total_DARF''s_Est_Mun+Acerto'!$A$35:$K$5599,6,0))</f>
        <v>74394.23</v>
      </c>
      <c r="E169" s="14">
        <f>IF(ISNA(VLOOKUP(B169,'[2]Total_DARF''s_Est_Mun+Acerto'!$A$35:$K$5599,11,0)),0,VLOOKUP(B169,'[2]Total_DARF''s_Est_Mun+Acerto'!$A$35:$K$5599,11,0))</f>
        <v>201921.18</v>
      </c>
      <c r="F169" s="14">
        <f t="shared" si="10"/>
        <v>276315.40999999997</v>
      </c>
      <c r="G169" s="14">
        <f t="shared" si="11"/>
        <v>942030.12999999989</v>
      </c>
      <c r="H169" s="2"/>
      <c r="I169" s="11"/>
      <c r="J169" s="11">
        <f t="shared" si="12"/>
        <v>942030.12999999989</v>
      </c>
      <c r="K169" s="23">
        <f>VLOOKUP(B169,'[1]Royalties Concessão'!$B$49:$G$1076,6,0)</f>
        <v>665714.72</v>
      </c>
    </row>
    <row r="170" spans="1:11" x14ac:dyDescent="0.2">
      <c r="A170" s="2"/>
      <c r="B170" s="12" t="s">
        <v>148</v>
      </c>
      <c r="C170" s="13" t="s">
        <v>105</v>
      </c>
      <c r="D170" s="14">
        <f>IF(ISNA(VLOOKUP(B170,'[2]Total_DARF''s_Est_Mun+Acerto'!$A$35:$K$5599,6,0)),0,VLOOKUP(B170,'[2]Total_DARF''s_Est_Mun+Acerto'!$A$35:$K$5599,6,0))</f>
        <v>951.46</v>
      </c>
      <c r="E170" s="14">
        <f>IF(ISNA(VLOOKUP(B170,'[2]Total_DARF''s_Est_Mun+Acerto'!$A$35:$K$5599,11,0)),0,VLOOKUP(B170,'[2]Total_DARF''s_Est_Mun+Acerto'!$A$35:$K$5599,11,0))</f>
        <v>0</v>
      </c>
      <c r="F170" s="14">
        <f t="shared" si="10"/>
        <v>951.46</v>
      </c>
      <c r="G170" s="14">
        <f t="shared" si="11"/>
        <v>4622.76</v>
      </c>
      <c r="H170" s="2"/>
      <c r="I170" s="11"/>
      <c r="J170" s="11">
        <f t="shared" si="12"/>
        <v>4622.76</v>
      </c>
      <c r="K170" s="23">
        <f>VLOOKUP(B170,'[1]Royalties Concessão'!$B$49:$G$1076,6,0)</f>
        <v>3671.3</v>
      </c>
    </row>
    <row r="171" spans="1:11" x14ac:dyDescent="0.2">
      <c r="A171" s="2"/>
      <c r="B171" s="12" t="s">
        <v>149</v>
      </c>
      <c r="C171" s="13" t="s">
        <v>105</v>
      </c>
      <c r="D171" s="14">
        <f>IF(ISNA(VLOOKUP(B171,'[2]Total_DARF''s_Est_Mun+Acerto'!$A$35:$K$5599,6,0)),0,VLOOKUP(B171,'[2]Total_DARF''s_Est_Mun+Acerto'!$A$35:$K$5599,6,0))</f>
        <v>951.46</v>
      </c>
      <c r="E171" s="14">
        <f>IF(ISNA(VLOOKUP(B171,'[2]Total_DARF''s_Est_Mun+Acerto'!$A$35:$K$5599,11,0)),0,VLOOKUP(B171,'[2]Total_DARF''s_Est_Mun+Acerto'!$A$35:$K$5599,11,0))</f>
        <v>0</v>
      </c>
      <c r="F171" s="14">
        <f t="shared" si="10"/>
        <v>951.46</v>
      </c>
      <c r="G171" s="14">
        <f t="shared" si="11"/>
        <v>4622.76</v>
      </c>
      <c r="H171" s="2"/>
      <c r="I171" s="11"/>
      <c r="J171" s="11">
        <f t="shared" si="12"/>
        <v>4622.76</v>
      </c>
      <c r="K171" s="23">
        <f>VLOOKUP(B171,'[1]Royalties Concessão'!$B$49:$G$1076,6,0)</f>
        <v>3671.3</v>
      </c>
    </row>
    <row r="172" spans="1:11" x14ac:dyDescent="0.2">
      <c r="A172" s="2"/>
      <c r="B172" s="12" t="s">
        <v>150</v>
      </c>
      <c r="C172" s="13" t="s">
        <v>105</v>
      </c>
      <c r="D172" s="14">
        <f>IF(ISNA(VLOOKUP(B172,'[2]Total_DARF''s_Est_Mun+Acerto'!$A$35:$K$5599,6,0)),0,VLOOKUP(B172,'[2]Total_DARF''s_Est_Mun+Acerto'!$A$35:$K$5599,6,0))</f>
        <v>656.18</v>
      </c>
      <c r="E172" s="14">
        <f>IF(ISNA(VLOOKUP(B172,'[2]Total_DARF''s_Est_Mun+Acerto'!$A$35:$K$5599,11,0)),0,VLOOKUP(B172,'[2]Total_DARF''s_Est_Mun+Acerto'!$A$35:$K$5599,11,0))</f>
        <v>0</v>
      </c>
      <c r="F172" s="14">
        <f t="shared" si="10"/>
        <v>656.18</v>
      </c>
      <c r="G172" s="14">
        <f t="shared" si="11"/>
        <v>3188.12</v>
      </c>
      <c r="H172" s="2"/>
      <c r="I172" s="11"/>
      <c r="J172" s="11">
        <f t="shared" si="12"/>
        <v>3188.12</v>
      </c>
      <c r="K172" s="23">
        <f>VLOOKUP(B172,'[1]Royalties Concessão'!$B$49:$G$1076,6,0)</f>
        <v>2531.94</v>
      </c>
    </row>
    <row r="173" spans="1:11" x14ac:dyDescent="0.2">
      <c r="A173" s="2"/>
      <c r="B173" s="12" t="s">
        <v>151</v>
      </c>
      <c r="C173" s="13" t="s">
        <v>105</v>
      </c>
      <c r="D173" s="14">
        <f>IF(ISNA(VLOOKUP(B173,'[2]Total_DARF''s_Est_Mun+Acerto'!$A$35:$K$5599,6,0)),0,VLOOKUP(B173,'[2]Total_DARF''s_Est_Mun+Acerto'!$A$35:$K$5599,6,0))</f>
        <v>822491.48</v>
      </c>
      <c r="E173" s="14">
        <f>IF(ISNA(VLOOKUP(B173,'[2]Total_DARF''s_Est_Mun+Acerto'!$A$35:$K$5599,11,0)),0,VLOOKUP(B173,'[2]Total_DARF''s_Est_Mun+Acerto'!$A$35:$K$5599,11,0))</f>
        <v>399467.57</v>
      </c>
      <c r="F173" s="14">
        <f t="shared" si="10"/>
        <v>1221959.05</v>
      </c>
      <c r="G173" s="14">
        <f t="shared" si="11"/>
        <v>4056865.84</v>
      </c>
      <c r="H173" s="2"/>
      <c r="I173" s="11"/>
      <c r="J173" s="11">
        <f t="shared" si="12"/>
        <v>4056865.84</v>
      </c>
      <c r="K173" s="23">
        <f>VLOOKUP(B173,'[1]Royalties Concessão'!$B$49:$G$1076,6,0)</f>
        <v>2834906.79</v>
      </c>
    </row>
    <row r="174" spans="1:11" x14ac:dyDescent="0.2">
      <c r="A174" s="2"/>
      <c r="B174" s="12" t="s">
        <v>152</v>
      </c>
      <c r="C174" s="13" t="s">
        <v>105</v>
      </c>
      <c r="D174" s="14">
        <f>IF(ISNA(VLOOKUP(B174,'[2]Total_DARF''s_Est_Mun+Acerto'!$A$35:$K$5599,6,0)),0,VLOOKUP(B174,'[2]Total_DARF''s_Est_Mun+Acerto'!$A$35:$K$5599,6,0))</f>
        <v>885.84</v>
      </c>
      <c r="E174" s="14">
        <f>IF(ISNA(VLOOKUP(B174,'[2]Total_DARF''s_Est_Mun+Acerto'!$A$35:$K$5599,11,0)),0,VLOOKUP(B174,'[2]Total_DARF''s_Est_Mun+Acerto'!$A$35:$K$5599,11,0))</f>
        <v>0</v>
      </c>
      <c r="F174" s="14">
        <f t="shared" si="10"/>
        <v>885.84</v>
      </c>
      <c r="G174" s="14">
        <f t="shared" si="11"/>
        <v>4303.95</v>
      </c>
      <c r="H174" s="2"/>
      <c r="I174" s="11"/>
      <c r="J174" s="11">
        <f t="shared" si="12"/>
        <v>4303.95</v>
      </c>
      <c r="K174" s="23">
        <f>VLOOKUP(B174,'[1]Royalties Concessão'!$B$49:$G$1076,6,0)</f>
        <v>3418.1099999999997</v>
      </c>
    </row>
    <row r="175" spans="1:11" x14ac:dyDescent="0.2">
      <c r="A175" s="2"/>
      <c r="B175" s="12" t="s">
        <v>153</v>
      </c>
      <c r="C175" s="13" t="s">
        <v>105</v>
      </c>
      <c r="D175" s="14">
        <f>IF(ISNA(VLOOKUP(B175,'[2]Total_DARF''s_Est_Mun+Acerto'!$A$35:$K$5599,6,0)),0,VLOOKUP(B175,'[2]Total_DARF''s_Est_Mun+Acerto'!$A$35:$K$5599,6,0))</f>
        <v>951.46</v>
      </c>
      <c r="E175" s="14">
        <f>IF(ISNA(VLOOKUP(B175,'[2]Total_DARF''s_Est_Mun+Acerto'!$A$35:$K$5599,11,0)),0,VLOOKUP(B175,'[2]Total_DARF''s_Est_Mun+Acerto'!$A$35:$K$5599,11,0))</f>
        <v>0</v>
      </c>
      <c r="F175" s="14">
        <f t="shared" si="10"/>
        <v>951.46</v>
      </c>
      <c r="G175" s="14">
        <f t="shared" si="11"/>
        <v>4622.76</v>
      </c>
      <c r="H175" s="2"/>
      <c r="I175" s="11"/>
      <c r="J175" s="11">
        <f t="shared" si="12"/>
        <v>4622.76</v>
      </c>
      <c r="K175" s="23">
        <f>VLOOKUP(B175,'[1]Royalties Concessão'!$B$49:$G$1076,6,0)</f>
        <v>3671.3</v>
      </c>
    </row>
    <row r="176" spans="1:11" x14ac:dyDescent="0.2">
      <c r="A176" s="2"/>
      <c r="B176" s="12" t="s">
        <v>154</v>
      </c>
      <c r="C176" s="13" t="s">
        <v>105</v>
      </c>
      <c r="D176" s="14">
        <f>IF(ISNA(VLOOKUP(B176,'[2]Total_DARF''s_Est_Mun+Acerto'!$A$35:$K$5599,6,0)),0,VLOOKUP(B176,'[2]Total_DARF''s_Est_Mun+Acerto'!$A$35:$K$5599,6,0))</f>
        <v>754.61</v>
      </c>
      <c r="E176" s="14">
        <f>IF(ISNA(VLOOKUP(B176,'[2]Total_DARF''s_Est_Mun+Acerto'!$A$35:$K$5599,11,0)),0,VLOOKUP(B176,'[2]Total_DARF''s_Est_Mun+Acerto'!$A$35:$K$5599,11,0))</f>
        <v>0</v>
      </c>
      <c r="F176" s="14">
        <f t="shared" si="10"/>
        <v>754.61</v>
      </c>
      <c r="G176" s="14">
        <f t="shared" si="11"/>
        <v>3666.3300000000004</v>
      </c>
      <c r="H176" s="2"/>
      <c r="I176" s="11"/>
      <c r="J176" s="11">
        <f t="shared" si="12"/>
        <v>3666.3300000000004</v>
      </c>
      <c r="K176" s="23">
        <f>VLOOKUP(B176,'[1]Royalties Concessão'!$B$49:$G$1076,6,0)</f>
        <v>2911.7200000000003</v>
      </c>
    </row>
    <row r="177" spans="1:11" x14ac:dyDescent="0.2">
      <c r="A177" s="2"/>
      <c r="B177" s="12" t="s">
        <v>155</v>
      </c>
      <c r="C177" s="13" t="s">
        <v>105</v>
      </c>
      <c r="D177" s="14">
        <f>IF(ISNA(VLOOKUP(B177,'[2]Total_DARF''s_Est_Mun+Acerto'!$A$35:$K$5599,6,0)),0,VLOOKUP(B177,'[2]Total_DARF''s_Est_Mun+Acerto'!$A$35:$K$5599,6,0))</f>
        <v>688.99</v>
      </c>
      <c r="E177" s="14">
        <f>IF(ISNA(VLOOKUP(B177,'[2]Total_DARF''s_Est_Mun+Acerto'!$A$35:$K$5599,11,0)),0,VLOOKUP(B177,'[2]Total_DARF''s_Est_Mun+Acerto'!$A$35:$K$5599,11,0))</f>
        <v>0</v>
      </c>
      <c r="F177" s="14">
        <f t="shared" si="10"/>
        <v>688.99</v>
      </c>
      <c r="G177" s="14">
        <f t="shared" si="11"/>
        <v>3347.51</v>
      </c>
      <c r="H177" s="2"/>
      <c r="I177" s="11"/>
      <c r="J177" s="11">
        <f t="shared" si="12"/>
        <v>3347.51</v>
      </c>
      <c r="K177" s="23">
        <f>VLOOKUP(B177,'[1]Royalties Concessão'!$B$49:$G$1076,6,0)</f>
        <v>2658.52</v>
      </c>
    </row>
    <row r="178" spans="1:11" x14ac:dyDescent="0.2">
      <c r="A178" s="2"/>
      <c r="B178" s="12" t="s">
        <v>156</v>
      </c>
      <c r="C178" s="13" t="s">
        <v>105</v>
      </c>
      <c r="D178" s="14">
        <f>IF(ISNA(VLOOKUP(B178,'[2]Total_DARF''s_Est_Mun+Acerto'!$A$35:$K$5599,6,0)),0,VLOOKUP(B178,'[2]Total_DARF''s_Est_Mun+Acerto'!$A$35:$K$5599,6,0))</f>
        <v>885.84</v>
      </c>
      <c r="E178" s="14">
        <f>IF(ISNA(VLOOKUP(B178,'[2]Total_DARF''s_Est_Mun+Acerto'!$A$35:$K$5599,11,0)),0,VLOOKUP(B178,'[2]Total_DARF''s_Est_Mun+Acerto'!$A$35:$K$5599,11,0))</f>
        <v>0</v>
      </c>
      <c r="F178" s="14">
        <f t="shared" ref="F178:F241" si="13">SUM(D178:E178)</f>
        <v>885.84</v>
      </c>
      <c r="G178" s="14">
        <f t="shared" ref="G178:G241" si="14">J178</f>
        <v>4303.95</v>
      </c>
      <c r="H178" s="2"/>
      <c r="I178" s="11"/>
      <c r="J178" s="11">
        <f t="shared" ref="J178:J241" si="15">F178+K178</f>
        <v>4303.95</v>
      </c>
      <c r="K178" s="23">
        <f>VLOOKUP(B178,'[1]Royalties Concessão'!$B$49:$G$1076,6,0)</f>
        <v>3418.1099999999997</v>
      </c>
    </row>
    <row r="179" spans="1:11" x14ac:dyDescent="0.2">
      <c r="A179" s="2"/>
      <c r="B179" s="12" t="s">
        <v>157</v>
      </c>
      <c r="C179" s="13" t="s">
        <v>105</v>
      </c>
      <c r="D179" s="14">
        <f>IF(ISNA(VLOOKUP(B179,'[2]Total_DARF''s_Est_Mun+Acerto'!$A$35:$K$5599,6,0)),0,VLOOKUP(B179,'[2]Total_DARF''s_Est_Mun+Acerto'!$A$35:$K$5599,6,0))</f>
        <v>853.03</v>
      </c>
      <c r="E179" s="14">
        <f>IF(ISNA(VLOOKUP(B179,'[2]Total_DARF''s_Est_Mun+Acerto'!$A$35:$K$5599,11,0)),0,VLOOKUP(B179,'[2]Total_DARF''s_Est_Mun+Acerto'!$A$35:$K$5599,11,0))</f>
        <v>0</v>
      </c>
      <c r="F179" s="14">
        <f t="shared" si="13"/>
        <v>853.03</v>
      </c>
      <c r="G179" s="14">
        <f t="shared" si="14"/>
        <v>4144.54</v>
      </c>
      <c r="H179" s="2"/>
      <c r="I179" s="11"/>
      <c r="J179" s="11">
        <f t="shared" si="15"/>
        <v>4144.54</v>
      </c>
      <c r="K179" s="23">
        <f>VLOOKUP(B179,'[1]Royalties Concessão'!$B$49:$G$1076,6,0)</f>
        <v>3291.51</v>
      </c>
    </row>
    <row r="180" spans="1:11" x14ac:dyDescent="0.2">
      <c r="A180" s="2"/>
      <c r="B180" s="12" t="s">
        <v>158</v>
      </c>
      <c r="C180" s="13" t="s">
        <v>105</v>
      </c>
      <c r="D180" s="14">
        <f>IF(ISNA(VLOOKUP(B180,'[2]Total_DARF''s_Est_Mun+Acerto'!$A$35:$K$5599,6,0)),0,VLOOKUP(B180,'[2]Total_DARF''s_Est_Mun+Acerto'!$A$35:$K$5599,6,0))</f>
        <v>713856.29</v>
      </c>
      <c r="E180" s="14">
        <f>IF(ISNA(VLOOKUP(B180,'[2]Total_DARF''s_Est_Mun+Acerto'!$A$35:$K$5599,11,0)),0,VLOOKUP(B180,'[2]Total_DARF''s_Est_Mun+Acerto'!$A$35:$K$5599,11,0))</f>
        <v>37174.199999999997</v>
      </c>
      <c r="F180" s="14">
        <f t="shared" si="13"/>
        <v>751030.49</v>
      </c>
      <c r="G180" s="14">
        <f t="shared" si="14"/>
        <v>2413996.6399999997</v>
      </c>
      <c r="H180" s="2"/>
      <c r="I180" s="11"/>
      <c r="J180" s="11">
        <f t="shared" si="15"/>
        <v>2413996.6399999997</v>
      </c>
      <c r="K180" s="23">
        <f>VLOOKUP(B180,'[1]Royalties Concessão'!$B$49:$G$1076,6,0)</f>
        <v>1662966.15</v>
      </c>
    </row>
    <row r="181" spans="1:11" x14ac:dyDescent="0.2">
      <c r="A181" s="2"/>
      <c r="B181" s="12" t="s">
        <v>159</v>
      </c>
      <c r="C181" s="13" t="s">
        <v>105</v>
      </c>
      <c r="D181" s="14">
        <f>IF(ISNA(VLOOKUP(B181,'[2]Total_DARF''s_Est_Mun+Acerto'!$A$35:$K$5599,6,0)),0,VLOOKUP(B181,'[2]Total_DARF''s_Est_Mun+Acerto'!$A$35:$K$5599,6,0))</f>
        <v>885.84</v>
      </c>
      <c r="E181" s="14">
        <f>IF(ISNA(VLOOKUP(B181,'[2]Total_DARF''s_Est_Mun+Acerto'!$A$35:$K$5599,11,0)),0,VLOOKUP(B181,'[2]Total_DARF''s_Est_Mun+Acerto'!$A$35:$K$5599,11,0))</f>
        <v>0</v>
      </c>
      <c r="F181" s="14">
        <f t="shared" si="13"/>
        <v>885.84</v>
      </c>
      <c r="G181" s="14">
        <f t="shared" si="14"/>
        <v>4303.95</v>
      </c>
      <c r="H181" s="2"/>
      <c r="I181" s="11"/>
      <c r="J181" s="11">
        <f t="shared" si="15"/>
        <v>4303.95</v>
      </c>
      <c r="K181" s="23">
        <f>VLOOKUP(B181,'[1]Royalties Concessão'!$B$49:$G$1076,6,0)</f>
        <v>3418.1099999999997</v>
      </c>
    </row>
    <row r="182" spans="1:11" x14ac:dyDescent="0.2">
      <c r="A182" s="2"/>
      <c r="B182" s="12" t="s">
        <v>160</v>
      </c>
      <c r="C182" s="13" t="s">
        <v>105</v>
      </c>
      <c r="D182" s="14">
        <f>IF(ISNA(VLOOKUP(B182,'[2]Total_DARF''s_Est_Mun+Acerto'!$A$35:$K$5599,6,0)),0,VLOOKUP(B182,'[2]Total_DARF''s_Est_Mun+Acerto'!$A$35:$K$5599,6,0))</f>
        <v>854570.38</v>
      </c>
      <c r="E182" s="14">
        <f>IF(ISNA(VLOOKUP(B182,'[2]Total_DARF''s_Est_Mun+Acerto'!$A$35:$K$5599,11,0)),0,VLOOKUP(B182,'[2]Total_DARF''s_Est_Mun+Acerto'!$A$35:$K$5599,11,0))</f>
        <v>145253.42000000001</v>
      </c>
      <c r="F182" s="14">
        <f t="shared" si="13"/>
        <v>999823.8</v>
      </c>
      <c r="G182" s="14">
        <f t="shared" si="14"/>
        <v>3189564.2</v>
      </c>
      <c r="H182" s="2"/>
      <c r="I182" s="11"/>
      <c r="J182" s="11">
        <f t="shared" si="15"/>
        <v>3189564.2</v>
      </c>
      <c r="K182" s="23">
        <f>VLOOKUP(B182,'[1]Royalties Concessão'!$B$49:$G$1076,6,0)</f>
        <v>2189740.4</v>
      </c>
    </row>
    <row r="183" spans="1:11" x14ac:dyDescent="0.2">
      <c r="A183" s="2"/>
      <c r="B183" s="12" t="s">
        <v>161</v>
      </c>
      <c r="C183" s="13" t="s">
        <v>105</v>
      </c>
      <c r="D183" s="14">
        <f>IF(ISNA(VLOOKUP(B183,'[2]Total_DARF''s_Est_Mun+Acerto'!$A$35:$K$5599,6,0)),0,VLOOKUP(B183,'[2]Total_DARF''s_Est_Mun+Acerto'!$A$35:$K$5599,6,0))</f>
        <v>951.46</v>
      </c>
      <c r="E183" s="14">
        <f>IF(ISNA(VLOOKUP(B183,'[2]Total_DARF''s_Est_Mun+Acerto'!$A$35:$K$5599,11,0)),0,VLOOKUP(B183,'[2]Total_DARF''s_Est_Mun+Acerto'!$A$35:$K$5599,11,0))</f>
        <v>0</v>
      </c>
      <c r="F183" s="14">
        <f t="shared" si="13"/>
        <v>951.46</v>
      </c>
      <c r="G183" s="14">
        <f t="shared" si="14"/>
        <v>4622.76</v>
      </c>
      <c r="H183" s="2"/>
      <c r="I183" s="11"/>
      <c r="J183" s="11">
        <f t="shared" si="15"/>
        <v>4622.76</v>
      </c>
      <c r="K183" s="23">
        <f>VLOOKUP(B183,'[1]Royalties Concessão'!$B$49:$G$1076,6,0)</f>
        <v>3671.3</v>
      </c>
    </row>
    <row r="184" spans="1:11" x14ac:dyDescent="0.2">
      <c r="A184" s="2"/>
      <c r="B184" s="12" t="s">
        <v>162</v>
      </c>
      <c r="C184" s="13" t="s">
        <v>105</v>
      </c>
      <c r="D184" s="14">
        <f>IF(ISNA(VLOOKUP(B184,'[2]Total_DARF''s_Est_Mun+Acerto'!$A$35:$K$5599,6,0)),0,VLOOKUP(B184,'[2]Total_DARF''s_Est_Mun+Acerto'!$A$35:$K$5599,6,0))</f>
        <v>754.61</v>
      </c>
      <c r="E184" s="14">
        <f>IF(ISNA(VLOOKUP(B184,'[2]Total_DARF''s_Est_Mun+Acerto'!$A$35:$K$5599,11,0)),0,VLOOKUP(B184,'[2]Total_DARF''s_Est_Mun+Acerto'!$A$35:$K$5599,11,0))</f>
        <v>0</v>
      </c>
      <c r="F184" s="14">
        <f t="shared" si="13"/>
        <v>754.61</v>
      </c>
      <c r="G184" s="14">
        <f t="shared" si="14"/>
        <v>3666.3300000000004</v>
      </c>
      <c r="H184" s="2"/>
      <c r="I184" s="11"/>
      <c r="J184" s="11">
        <f t="shared" si="15"/>
        <v>3666.3300000000004</v>
      </c>
      <c r="K184" s="23">
        <f>VLOOKUP(B184,'[1]Royalties Concessão'!$B$49:$G$1076,6,0)</f>
        <v>2911.7200000000003</v>
      </c>
    </row>
    <row r="185" spans="1:11" x14ac:dyDescent="0.2">
      <c r="A185" s="2"/>
      <c r="B185" s="12" t="s">
        <v>163</v>
      </c>
      <c r="C185" s="13" t="s">
        <v>105</v>
      </c>
      <c r="D185" s="14">
        <f>IF(ISNA(VLOOKUP(B185,'[2]Total_DARF''s_Est_Mun+Acerto'!$A$35:$K$5599,6,0)),0,VLOOKUP(B185,'[2]Total_DARF''s_Est_Mun+Acerto'!$A$35:$K$5599,6,0))</f>
        <v>853.03</v>
      </c>
      <c r="E185" s="14">
        <f>IF(ISNA(VLOOKUP(B185,'[2]Total_DARF''s_Est_Mun+Acerto'!$A$35:$K$5599,11,0)),0,VLOOKUP(B185,'[2]Total_DARF''s_Est_Mun+Acerto'!$A$35:$K$5599,11,0))</f>
        <v>0</v>
      </c>
      <c r="F185" s="14">
        <f t="shared" si="13"/>
        <v>853.03</v>
      </c>
      <c r="G185" s="14">
        <f t="shared" si="14"/>
        <v>4144.54</v>
      </c>
      <c r="H185" s="2"/>
      <c r="I185" s="11"/>
      <c r="J185" s="11">
        <f t="shared" si="15"/>
        <v>4144.54</v>
      </c>
      <c r="K185" s="23">
        <f>VLOOKUP(B185,'[1]Royalties Concessão'!$B$49:$G$1076,6,0)</f>
        <v>3291.51</v>
      </c>
    </row>
    <row r="186" spans="1:11" x14ac:dyDescent="0.2">
      <c r="A186" s="2"/>
      <c r="B186" s="12" t="s">
        <v>164</v>
      </c>
      <c r="C186" s="13" t="s">
        <v>105</v>
      </c>
      <c r="D186" s="14">
        <f>IF(ISNA(VLOOKUP(B186,'[2]Total_DARF''s_Est_Mun+Acerto'!$A$35:$K$5599,6,0)),0,VLOOKUP(B186,'[2]Total_DARF''s_Est_Mun+Acerto'!$A$35:$K$5599,6,0))</f>
        <v>853.03</v>
      </c>
      <c r="E186" s="14">
        <f>IF(ISNA(VLOOKUP(B186,'[2]Total_DARF''s_Est_Mun+Acerto'!$A$35:$K$5599,11,0)),0,VLOOKUP(B186,'[2]Total_DARF''s_Est_Mun+Acerto'!$A$35:$K$5599,11,0))</f>
        <v>0</v>
      </c>
      <c r="F186" s="14">
        <f t="shared" si="13"/>
        <v>853.03</v>
      </c>
      <c r="G186" s="14">
        <f t="shared" si="14"/>
        <v>4144.54</v>
      </c>
      <c r="H186" s="2"/>
      <c r="I186" s="11"/>
      <c r="J186" s="11">
        <f t="shared" si="15"/>
        <v>4144.54</v>
      </c>
      <c r="K186" s="23">
        <f>VLOOKUP(B186,'[1]Royalties Concessão'!$B$49:$G$1076,6,0)</f>
        <v>3291.51</v>
      </c>
    </row>
    <row r="187" spans="1:11" x14ac:dyDescent="0.2">
      <c r="A187" s="2"/>
      <c r="B187" s="12" t="s">
        <v>165</v>
      </c>
      <c r="C187" s="13" t="s">
        <v>105</v>
      </c>
      <c r="D187" s="14">
        <f>IF(ISNA(VLOOKUP(B187,'[2]Total_DARF''s_Est_Mun+Acerto'!$A$35:$K$5599,6,0)),0,VLOOKUP(B187,'[2]Total_DARF''s_Est_Mun+Acerto'!$A$35:$K$5599,6,0))</f>
        <v>787.42</v>
      </c>
      <c r="E187" s="14">
        <f>IF(ISNA(VLOOKUP(B187,'[2]Total_DARF''s_Est_Mun+Acerto'!$A$35:$K$5599,11,0)),0,VLOOKUP(B187,'[2]Total_DARF''s_Est_Mun+Acerto'!$A$35:$K$5599,11,0))</f>
        <v>0</v>
      </c>
      <c r="F187" s="14">
        <f t="shared" si="13"/>
        <v>787.42</v>
      </c>
      <c r="G187" s="14">
        <f t="shared" si="14"/>
        <v>3825.74</v>
      </c>
      <c r="H187" s="2"/>
      <c r="I187" s="11"/>
      <c r="J187" s="11">
        <f t="shared" si="15"/>
        <v>3825.74</v>
      </c>
      <c r="K187" s="23">
        <f>VLOOKUP(B187,'[1]Royalties Concessão'!$B$49:$G$1076,6,0)</f>
        <v>3038.3199999999997</v>
      </c>
    </row>
    <row r="188" spans="1:11" x14ac:dyDescent="0.2">
      <c r="A188" s="2"/>
      <c r="B188" s="12" t="s">
        <v>166</v>
      </c>
      <c r="C188" s="13" t="s">
        <v>105</v>
      </c>
      <c r="D188" s="14">
        <f>IF(ISNA(VLOOKUP(B188,'[2]Total_DARF''s_Est_Mun+Acerto'!$A$35:$K$5599,6,0)),0,VLOOKUP(B188,'[2]Total_DARF''s_Est_Mun+Acerto'!$A$35:$K$5599,6,0))</f>
        <v>1082.7</v>
      </c>
      <c r="E188" s="14">
        <f>IF(ISNA(VLOOKUP(B188,'[2]Total_DARF''s_Est_Mun+Acerto'!$A$35:$K$5599,11,0)),0,VLOOKUP(B188,'[2]Total_DARF''s_Est_Mun+Acerto'!$A$35:$K$5599,11,0))</f>
        <v>0</v>
      </c>
      <c r="F188" s="14">
        <f t="shared" si="13"/>
        <v>1082.7</v>
      </c>
      <c r="G188" s="14">
        <f t="shared" si="14"/>
        <v>5260.4000000000005</v>
      </c>
      <c r="H188" s="2"/>
      <c r="I188" s="11"/>
      <c r="J188" s="11">
        <f t="shared" si="15"/>
        <v>5260.4000000000005</v>
      </c>
      <c r="K188" s="23">
        <f>VLOOKUP(B188,'[1]Royalties Concessão'!$B$49:$G$1076,6,0)</f>
        <v>4177.7000000000007</v>
      </c>
    </row>
    <row r="189" spans="1:11" x14ac:dyDescent="0.2">
      <c r="A189" s="2"/>
      <c r="B189" s="12" t="s">
        <v>167</v>
      </c>
      <c r="C189" s="13" t="s">
        <v>105</v>
      </c>
      <c r="D189" s="14">
        <f>IF(ISNA(VLOOKUP(B189,'[2]Total_DARF''s_Est_Mun+Acerto'!$A$35:$K$5599,6,0)),0,VLOOKUP(B189,'[2]Total_DARF''s_Est_Mun+Acerto'!$A$35:$K$5599,6,0))</f>
        <v>918.65</v>
      </c>
      <c r="E189" s="14">
        <f>IF(ISNA(VLOOKUP(B189,'[2]Total_DARF''s_Est_Mun+Acerto'!$A$35:$K$5599,11,0)),0,VLOOKUP(B189,'[2]Total_DARF''s_Est_Mun+Acerto'!$A$35:$K$5599,11,0))</f>
        <v>0</v>
      </c>
      <c r="F189" s="14">
        <f t="shared" si="13"/>
        <v>918.65</v>
      </c>
      <c r="G189" s="14">
        <f t="shared" si="14"/>
        <v>4463.3599999999997</v>
      </c>
      <c r="H189" s="2"/>
      <c r="I189" s="11"/>
      <c r="J189" s="11">
        <f t="shared" si="15"/>
        <v>4463.3599999999997</v>
      </c>
      <c r="K189" s="23">
        <f>VLOOKUP(B189,'[1]Royalties Concessão'!$B$49:$G$1076,6,0)</f>
        <v>3544.71</v>
      </c>
    </row>
    <row r="190" spans="1:11" x14ac:dyDescent="0.2">
      <c r="A190" s="2"/>
      <c r="B190" s="12" t="s">
        <v>168</v>
      </c>
      <c r="C190" s="13" t="s">
        <v>105</v>
      </c>
      <c r="D190" s="14">
        <f>IF(ISNA(VLOOKUP(B190,'[2]Total_DARF''s_Est_Mun+Acerto'!$A$35:$K$5599,6,0)),0,VLOOKUP(B190,'[2]Total_DARF''s_Est_Mun+Acerto'!$A$35:$K$5599,6,0))</f>
        <v>2084.6999999999998</v>
      </c>
      <c r="E190" s="14">
        <f>IF(ISNA(VLOOKUP(B190,'[2]Total_DARF''s_Est_Mun+Acerto'!$A$35:$K$5599,11,0)),0,VLOOKUP(B190,'[2]Total_DARF''s_Est_Mun+Acerto'!$A$35:$K$5599,11,0))</f>
        <v>794.43</v>
      </c>
      <c r="F190" s="14">
        <f t="shared" si="13"/>
        <v>2879.1299999999997</v>
      </c>
      <c r="G190" s="14">
        <f t="shared" si="14"/>
        <v>7322.1</v>
      </c>
      <c r="H190" s="2"/>
      <c r="I190" s="11"/>
      <c r="J190" s="11">
        <f t="shared" si="15"/>
        <v>7322.1</v>
      </c>
      <c r="K190" s="23">
        <f>VLOOKUP(B190,'[1]Royalties Concessão'!$B$49:$G$1076,6,0)</f>
        <v>4442.97</v>
      </c>
    </row>
    <row r="191" spans="1:11" x14ac:dyDescent="0.2">
      <c r="A191" s="2"/>
      <c r="B191" s="12" t="s">
        <v>169</v>
      </c>
      <c r="C191" s="13" t="s">
        <v>105</v>
      </c>
      <c r="D191" s="14">
        <f>IF(ISNA(VLOOKUP(B191,'[2]Total_DARF''s_Est_Mun+Acerto'!$A$35:$K$5599,6,0)),0,VLOOKUP(B191,'[2]Total_DARF''s_Est_Mun+Acerto'!$A$35:$K$5599,6,0))</f>
        <v>853.03</v>
      </c>
      <c r="E191" s="14">
        <f>IF(ISNA(VLOOKUP(B191,'[2]Total_DARF''s_Est_Mun+Acerto'!$A$35:$K$5599,11,0)),0,VLOOKUP(B191,'[2]Total_DARF''s_Est_Mun+Acerto'!$A$35:$K$5599,11,0))</f>
        <v>0</v>
      </c>
      <c r="F191" s="14">
        <f t="shared" si="13"/>
        <v>853.03</v>
      </c>
      <c r="G191" s="14">
        <f t="shared" si="14"/>
        <v>4144.54</v>
      </c>
      <c r="H191" s="2"/>
      <c r="I191" s="11"/>
      <c r="J191" s="11">
        <f t="shared" si="15"/>
        <v>4144.54</v>
      </c>
      <c r="K191" s="23">
        <f>VLOOKUP(B191,'[1]Royalties Concessão'!$B$49:$G$1076,6,0)</f>
        <v>3291.51</v>
      </c>
    </row>
    <row r="192" spans="1:11" x14ac:dyDescent="0.2">
      <c r="A192" s="2"/>
      <c r="B192" s="12" t="s">
        <v>170</v>
      </c>
      <c r="C192" s="13" t="s">
        <v>105</v>
      </c>
      <c r="D192" s="14">
        <f>IF(ISNA(VLOOKUP(B192,'[2]Total_DARF''s_Est_Mun+Acerto'!$A$35:$K$5599,6,0)),0,VLOOKUP(B192,'[2]Total_DARF''s_Est_Mun+Acerto'!$A$35:$K$5599,6,0))</f>
        <v>787.42</v>
      </c>
      <c r="E192" s="14">
        <f>IF(ISNA(VLOOKUP(B192,'[2]Total_DARF''s_Est_Mun+Acerto'!$A$35:$K$5599,11,0)),0,VLOOKUP(B192,'[2]Total_DARF''s_Est_Mun+Acerto'!$A$35:$K$5599,11,0))</f>
        <v>0</v>
      </c>
      <c r="F192" s="14">
        <f t="shared" si="13"/>
        <v>787.42</v>
      </c>
      <c r="G192" s="14">
        <f t="shared" si="14"/>
        <v>3825.74</v>
      </c>
      <c r="H192" s="2"/>
      <c r="I192" s="11"/>
      <c r="J192" s="11">
        <f t="shared" si="15"/>
        <v>3825.74</v>
      </c>
      <c r="K192" s="23">
        <f>VLOOKUP(B192,'[1]Royalties Concessão'!$B$49:$G$1076,6,0)</f>
        <v>3038.3199999999997</v>
      </c>
    </row>
    <row r="193" spans="1:11" x14ac:dyDescent="0.2">
      <c r="A193" s="2"/>
      <c r="B193" s="12" t="s">
        <v>171</v>
      </c>
      <c r="C193" s="13" t="s">
        <v>105</v>
      </c>
      <c r="D193" s="14">
        <f>IF(ISNA(VLOOKUP(B193,'[2]Total_DARF''s_Est_Mun+Acerto'!$A$35:$K$5599,6,0)),0,VLOOKUP(B193,'[2]Total_DARF''s_Est_Mun+Acerto'!$A$35:$K$5599,6,0))</f>
        <v>656.18</v>
      </c>
      <c r="E193" s="14">
        <f>IF(ISNA(VLOOKUP(B193,'[2]Total_DARF''s_Est_Mun+Acerto'!$A$35:$K$5599,11,0)),0,VLOOKUP(B193,'[2]Total_DARF''s_Est_Mun+Acerto'!$A$35:$K$5599,11,0))</f>
        <v>0</v>
      </c>
      <c r="F193" s="14">
        <f t="shared" si="13"/>
        <v>656.18</v>
      </c>
      <c r="G193" s="14">
        <f t="shared" si="14"/>
        <v>3188.12</v>
      </c>
      <c r="H193" s="2"/>
      <c r="I193" s="11"/>
      <c r="J193" s="11">
        <f t="shared" si="15"/>
        <v>3188.12</v>
      </c>
      <c r="K193" s="23">
        <f>VLOOKUP(B193,'[1]Royalties Concessão'!$B$49:$G$1076,6,0)</f>
        <v>2531.94</v>
      </c>
    </row>
    <row r="194" spans="1:11" x14ac:dyDescent="0.2">
      <c r="A194" s="2"/>
      <c r="B194" s="12" t="s">
        <v>172</v>
      </c>
      <c r="C194" s="13" t="s">
        <v>105</v>
      </c>
      <c r="D194" s="14">
        <f>IF(ISNA(VLOOKUP(B194,'[2]Total_DARF''s_Est_Mun+Acerto'!$A$35:$K$5599,6,0)),0,VLOOKUP(B194,'[2]Total_DARF''s_Est_Mun+Acerto'!$A$35:$K$5599,6,0))</f>
        <v>853.03</v>
      </c>
      <c r="E194" s="14">
        <f>IF(ISNA(VLOOKUP(B194,'[2]Total_DARF''s_Est_Mun+Acerto'!$A$35:$K$5599,11,0)),0,VLOOKUP(B194,'[2]Total_DARF''s_Est_Mun+Acerto'!$A$35:$K$5599,11,0))</f>
        <v>0</v>
      </c>
      <c r="F194" s="14">
        <f t="shared" si="13"/>
        <v>853.03</v>
      </c>
      <c r="G194" s="14">
        <f t="shared" si="14"/>
        <v>4144.54</v>
      </c>
      <c r="H194" s="2"/>
      <c r="I194" s="11"/>
      <c r="J194" s="11">
        <f t="shared" si="15"/>
        <v>4144.54</v>
      </c>
      <c r="K194" s="23">
        <f>VLOOKUP(B194,'[1]Royalties Concessão'!$B$49:$G$1076,6,0)</f>
        <v>3291.51</v>
      </c>
    </row>
    <row r="195" spans="1:11" x14ac:dyDescent="0.2">
      <c r="A195" s="2"/>
      <c r="B195" s="12" t="s">
        <v>173</v>
      </c>
      <c r="C195" s="13" t="s">
        <v>105</v>
      </c>
      <c r="D195" s="14">
        <f>IF(ISNA(VLOOKUP(B195,'[2]Total_DARF''s_Est_Mun+Acerto'!$A$35:$K$5599,6,0)),0,VLOOKUP(B195,'[2]Total_DARF''s_Est_Mun+Acerto'!$A$35:$K$5599,6,0))</f>
        <v>1082.7</v>
      </c>
      <c r="E195" s="14">
        <f>IF(ISNA(VLOOKUP(B195,'[2]Total_DARF''s_Est_Mun+Acerto'!$A$35:$K$5599,11,0)),0,VLOOKUP(B195,'[2]Total_DARF''s_Est_Mun+Acerto'!$A$35:$K$5599,11,0))</f>
        <v>0</v>
      </c>
      <c r="F195" s="14">
        <f t="shared" si="13"/>
        <v>1082.7</v>
      </c>
      <c r="G195" s="14">
        <f t="shared" si="14"/>
        <v>5260.4000000000005</v>
      </c>
      <c r="H195" s="2"/>
      <c r="I195" s="11"/>
      <c r="J195" s="11">
        <f t="shared" si="15"/>
        <v>5260.4000000000005</v>
      </c>
      <c r="K195" s="23">
        <f>VLOOKUP(B195,'[1]Royalties Concessão'!$B$49:$G$1076,6,0)</f>
        <v>4177.7000000000007</v>
      </c>
    </row>
    <row r="196" spans="1:11" x14ac:dyDescent="0.2">
      <c r="A196" s="2"/>
      <c r="B196" s="12" t="s">
        <v>174</v>
      </c>
      <c r="C196" s="13" t="s">
        <v>105</v>
      </c>
      <c r="D196" s="14">
        <f>IF(ISNA(VLOOKUP(B196,'[2]Total_DARF''s_Est_Mun+Acerto'!$A$35:$K$5599,6,0)),0,VLOOKUP(B196,'[2]Total_DARF''s_Est_Mun+Acerto'!$A$35:$K$5599,6,0))</f>
        <v>721.8</v>
      </c>
      <c r="E196" s="14">
        <f>IF(ISNA(VLOOKUP(B196,'[2]Total_DARF''s_Est_Mun+Acerto'!$A$35:$K$5599,11,0)),0,VLOOKUP(B196,'[2]Total_DARF''s_Est_Mun+Acerto'!$A$35:$K$5599,11,0))</f>
        <v>0</v>
      </c>
      <c r="F196" s="14">
        <f t="shared" si="13"/>
        <v>721.8</v>
      </c>
      <c r="G196" s="14">
        <f t="shared" si="14"/>
        <v>3506.92</v>
      </c>
      <c r="H196" s="2"/>
      <c r="I196" s="11"/>
      <c r="J196" s="11">
        <f t="shared" si="15"/>
        <v>3506.92</v>
      </c>
      <c r="K196" s="23">
        <f>VLOOKUP(B196,'[1]Royalties Concessão'!$B$49:$G$1076,6,0)</f>
        <v>2785.12</v>
      </c>
    </row>
    <row r="197" spans="1:11" x14ac:dyDescent="0.2">
      <c r="A197" s="2"/>
      <c r="B197" s="12" t="s">
        <v>175</v>
      </c>
      <c r="C197" s="13" t="s">
        <v>105</v>
      </c>
      <c r="D197" s="14">
        <f>IF(ISNA(VLOOKUP(B197,'[2]Total_DARF''s_Est_Mun+Acerto'!$A$35:$K$5599,6,0)),0,VLOOKUP(B197,'[2]Total_DARF''s_Est_Mun+Acerto'!$A$35:$K$5599,6,0))</f>
        <v>1115.51</v>
      </c>
      <c r="E197" s="14">
        <f>IF(ISNA(VLOOKUP(B197,'[2]Total_DARF''s_Est_Mun+Acerto'!$A$35:$K$5599,11,0)),0,VLOOKUP(B197,'[2]Total_DARF''s_Est_Mun+Acerto'!$A$35:$K$5599,11,0))</f>
        <v>0</v>
      </c>
      <c r="F197" s="14">
        <f t="shared" si="13"/>
        <v>1115.51</v>
      </c>
      <c r="G197" s="14">
        <f t="shared" si="14"/>
        <v>5419.8</v>
      </c>
      <c r="H197" s="2"/>
      <c r="I197" s="11"/>
      <c r="J197" s="11">
        <f t="shared" si="15"/>
        <v>5419.8</v>
      </c>
      <c r="K197" s="23">
        <f>VLOOKUP(B197,'[1]Royalties Concessão'!$B$49:$G$1076,6,0)</f>
        <v>4304.29</v>
      </c>
    </row>
    <row r="198" spans="1:11" x14ac:dyDescent="0.2">
      <c r="A198" s="2"/>
      <c r="B198" s="12" t="s">
        <v>176</v>
      </c>
      <c r="C198" s="13" t="s">
        <v>105</v>
      </c>
      <c r="D198" s="14">
        <f>IF(ISNA(VLOOKUP(B198,'[2]Total_DARF''s_Est_Mun+Acerto'!$A$35:$K$5599,6,0)),0,VLOOKUP(B198,'[2]Total_DARF''s_Est_Mun+Acerto'!$A$35:$K$5599,6,0))</f>
        <v>656.18</v>
      </c>
      <c r="E198" s="14">
        <f>IF(ISNA(VLOOKUP(B198,'[2]Total_DARF''s_Est_Mun+Acerto'!$A$35:$K$5599,11,0)),0,VLOOKUP(B198,'[2]Total_DARF''s_Est_Mun+Acerto'!$A$35:$K$5599,11,0))</f>
        <v>0</v>
      </c>
      <c r="F198" s="14">
        <f t="shared" si="13"/>
        <v>656.18</v>
      </c>
      <c r="G198" s="14">
        <f t="shared" si="14"/>
        <v>3188.12</v>
      </c>
      <c r="H198" s="2"/>
      <c r="I198" s="11"/>
      <c r="J198" s="11">
        <f t="shared" si="15"/>
        <v>3188.12</v>
      </c>
      <c r="K198" s="23">
        <f>VLOOKUP(B198,'[1]Royalties Concessão'!$B$49:$G$1076,6,0)</f>
        <v>2531.94</v>
      </c>
    </row>
    <row r="199" spans="1:11" x14ac:dyDescent="0.2">
      <c r="A199" s="2"/>
      <c r="B199" s="12" t="s">
        <v>177</v>
      </c>
      <c r="C199" s="13" t="s">
        <v>105</v>
      </c>
      <c r="D199" s="14">
        <f>IF(ISNA(VLOOKUP(B199,'[2]Total_DARF''s_Est_Mun+Acerto'!$A$35:$K$5599,6,0)),0,VLOOKUP(B199,'[2]Total_DARF''s_Est_Mun+Acerto'!$A$35:$K$5599,6,0))</f>
        <v>656.18</v>
      </c>
      <c r="E199" s="14">
        <f>IF(ISNA(VLOOKUP(B199,'[2]Total_DARF''s_Est_Mun+Acerto'!$A$35:$K$5599,11,0)),0,VLOOKUP(B199,'[2]Total_DARF''s_Est_Mun+Acerto'!$A$35:$K$5599,11,0))</f>
        <v>0</v>
      </c>
      <c r="F199" s="14">
        <f t="shared" si="13"/>
        <v>656.18</v>
      </c>
      <c r="G199" s="14">
        <f t="shared" si="14"/>
        <v>3188.12</v>
      </c>
      <c r="H199" s="2"/>
      <c r="I199" s="11"/>
      <c r="J199" s="11">
        <f t="shared" si="15"/>
        <v>3188.12</v>
      </c>
      <c r="K199" s="23">
        <f>VLOOKUP(B199,'[1]Royalties Concessão'!$B$49:$G$1076,6,0)</f>
        <v>2531.94</v>
      </c>
    </row>
    <row r="200" spans="1:11" x14ac:dyDescent="0.2">
      <c r="A200" s="2"/>
      <c r="B200" s="12" t="s">
        <v>178</v>
      </c>
      <c r="C200" s="13" t="s">
        <v>105</v>
      </c>
      <c r="D200" s="14">
        <f>IF(ISNA(VLOOKUP(B200,'[2]Total_DARF''s_Est_Mun+Acerto'!$A$35:$K$5599,6,0)),0,VLOOKUP(B200,'[2]Total_DARF''s_Est_Mun+Acerto'!$A$35:$K$5599,6,0))</f>
        <v>853.03</v>
      </c>
      <c r="E200" s="14">
        <f>IF(ISNA(VLOOKUP(B200,'[2]Total_DARF''s_Est_Mun+Acerto'!$A$35:$K$5599,11,0)),0,VLOOKUP(B200,'[2]Total_DARF''s_Est_Mun+Acerto'!$A$35:$K$5599,11,0))</f>
        <v>0</v>
      </c>
      <c r="F200" s="14">
        <f t="shared" si="13"/>
        <v>853.03</v>
      </c>
      <c r="G200" s="14">
        <f t="shared" si="14"/>
        <v>4144.54</v>
      </c>
      <c r="H200" s="2"/>
      <c r="I200" s="11"/>
      <c r="J200" s="11">
        <f t="shared" si="15"/>
        <v>4144.54</v>
      </c>
      <c r="K200" s="23">
        <f>VLOOKUP(B200,'[1]Royalties Concessão'!$B$49:$G$1076,6,0)</f>
        <v>3291.51</v>
      </c>
    </row>
    <row r="201" spans="1:11" x14ac:dyDescent="0.2">
      <c r="A201" s="2"/>
      <c r="B201" s="12" t="s">
        <v>179</v>
      </c>
      <c r="C201" s="13" t="s">
        <v>105</v>
      </c>
      <c r="D201" s="14">
        <f>IF(ISNA(VLOOKUP(B201,'[2]Total_DARF''s_Est_Mun+Acerto'!$A$35:$K$5599,6,0)),0,VLOOKUP(B201,'[2]Total_DARF''s_Est_Mun+Acerto'!$A$35:$K$5599,6,0))</f>
        <v>808346.25</v>
      </c>
      <c r="E201" s="14">
        <f>IF(ISNA(VLOOKUP(B201,'[2]Total_DARF''s_Est_Mun+Acerto'!$A$35:$K$5599,11,0)),0,VLOOKUP(B201,'[2]Total_DARF''s_Est_Mun+Acerto'!$A$35:$K$5599,11,0))</f>
        <v>154487.6</v>
      </c>
      <c r="F201" s="14">
        <f t="shared" si="13"/>
        <v>962833.85</v>
      </c>
      <c r="G201" s="14">
        <f t="shared" si="14"/>
        <v>3100259.36</v>
      </c>
      <c r="H201" s="2"/>
      <c r="I201" s="11"/>
      <c r="J201" s="11">
        <f t="shared" si="15"/>
        <v>3100259.36</v>
      </c>
      <c r="K201" s="23">
        <f>VLOOKUP(B201,'[1]Royalties Concessão'!$B$49:$G$1076,6,0)</f>
        <v>2137425.5099999998</v>
      </c>
    </row>
    <row r="202" spans="1:11" x14ac:dyDescent="0.2">
      <c r="A202" s="2"/>
      <c r="B202" s="12" t="s">
        <v>180</v>
      </c>
      <c r="C202" s="13" t="s">
        <v>105</v>
      </c>
      <c r="D202" s="14">
        <f>IF(ISNA(VLOOKUP(B202,'[2]Total_DARF''s_Est_Mun+Acerto'!$A$35:$K$5599,6,0)),0,VLOOKUP(B202,'[2]Total_DARF''s_Est_Mun+Acerto'!$A$35:$K$5599,6,0))</f>
        <v>983335.87</v>
      </c>
      <c r="E202" s="14">
        <f>IF(ISNA(VLOOKUP(B202,'[2]Total_DARF''s_Est_Mun+Acerto'!$A$35:$K$5599,11,0)),0,VLOOKUP(B202,'[2]Total_DARF''s_Est_Mun+Acerto'!$A$35:$K$5599,11,0))</f>
        <v>295724.82</v>
      </c>
      <c r="F202" s="14">
        <f t="shared" si="13"/>
        <v>1279060.69</v>
      </c>
      <c r="G202" s="14">
        <f t="shared" si="14"/>
        <v>4122304.32</v>
      </c>
      <c r="H202" s="2"/>
      <c r="I202" s="11"/>
      <c r="J202" s="11">
        <f t="shared" si="15"/>
        <v>4122304.32</v>
      </c>
      <c r="K202" s="23">
        <f>VLOOKUP(B202,'[1]Royalties Concessão'!$B$49:$G$1076,6,0)</f>
        <v>2843243.63</v>
      </c>
    </row>
    <row r="203" spans="1:11" x14ac:dyDescent="0.2">
      <c r="A203" s="2"/>
      <c r="B203" s="12" t="s">
        <v>181</v>
      </c>
      <c r="C203" s="13" t="s">
        <v>105</v>
      </c>
      <c r="D203" s="14">
        <f>IF(ISNA(VLOOKUP(B203,'[2]Total_DARF''s_Est_Mun+Acerto'!$A$35:$K$5599,6,0)),0,VLOOKUP(B203,'[2]Total_DARF''s_Est_Mun+Acerto'!$A$35:$K$5599,6,0))</f>
        <v>1082.7</v>
      </c>
      <c r="E203" s="14">
        <f>IF(ISNA(VLOOKUP(B203,'[2]Total_DARF''s_Est_Mun+Acerto'!$A$35:$K$5599,11,0)),0,VLOOKUP(B203,'[2]Total_DARF''s_Est_Mun+Acerto'!$A$35:$K$5599,11,0))</f>
        <v>0</v>
      </c>
      <c r="F203" s="14">
        <f t="shared" si="13"/>
        <v>1082.7</v>
      </c>
      <c r="G203" s="14">
        <f t="shared" si="14"/>
        <v>5260.4000000000005</v>
      </c>
      <c r="H203" s="2"/>
      <c r="I203" s="11"/>
      <c r="J203" s="11">
        <f t="shared" si="15"/>
        <v>5260.4000000000005</v>
      </c>
      <c r="K203" s="23">
        <f>VLOOKUP(B203,'[1]Royalties Concessão'!$B$49:$G$1076,6,0)</f>
        <v>4177.7000000000007</v>
      </c>
    </row>
    <row r="204" spans="1:11" x14ac:dyDescent="0.2">
      <c r="A204" s="2"/>
      <c r="B204" s="12" t="s">
        <v>182</v>
      </c>
      <c r="C204" s="13" t="s">
        <v>105</v>
      </c>
      <c r="D204" s="14">
        <f>IF(ISNA(VLOOKUP(B204,'[2]Total_DARF''s_Est_Mun+Acerto'!$A$35:$K$5599,6,0)),0,VLOOKUP(B204,'[2]Total_DARF''s_Est_Mun+Acerto'!$A$35:$K$5599,6,0))</f>
        <v>614042.43999999994</v>
      </c>
      <c r="E204" s="14">
        <f>IF(ISNA(VLOOKUP(B204,'[2]Total_DARF''s_Est_Mun+Acerto'!$A$35:$K$5599,11,0)),0,VLOOKUP(B204,'[2]Total_DARF''s_Est_Mun+Acerto'!$A$35:$K$5599,11,0))</f>
        <v>3.74</v>
      </c>
      <c r="F204" s="14">
        <f t="shared" si="13"/>
        <v>614046.17999999993</v>
      </c>
      <c r="G204" s="14">
        <f t="shared" si="14"/>
        <v>1982767.97</v>
      </c>
      <c r="H204" s="2"/>
      <c r="I204" s="11"/>
      <c r="J204" s="11">
        <f t="shared" si="15"/>
        <v>1982767.97</v>
      </c>
      <c r="K204" s="23">
        <f>VLOOKUP(B204,'[1]Royalties Concessão'!$B$49:$G$1076,6,0)</f>
        <v>1368721.79</v>
      </c>
    </row>
    <row r="205" spans="1:11" x14ac:dyDescent="0.2">
      <c r="A205" s="2"/>
      <c r="B205" s="12" t="s">
        <v>183</v>
      </c>
      <c r="C205" s="13" t="s">
        <v>105</v>
      </c>
      <c r="D205" s="14">
        <f>IF(ISNA(VLOOKUP(B205,'[2]Total_DARF''s_Est_Mun+Acerto'!$A$35:$K$5599,6,0)),0,VLOOKUP(B205,'[2]Total_DARF''s_Est_Mun+Acerto'!$A$35:$K$5599,6,0))</f>
        <v>787.42</v>
      </c>
      <c r="E205" s="14">
        <f>IF(ISNA(VLOOKUP(B205,'[2]Total_DARF''s_Est_Mun+Acerto'!$A$35:$K$5599,11,0)),0,VLOOKUP(B205,'[2]Total_DARF''s_Est_Mun+Acerto'!$A$35:$K$5599,11,0))</f>
        <v>0</v>
      </c>
      <c r="F205" s="14">
        <f t="shared" si="13"/>
        <v>787.42</v>
      </c>
      <c r="G205" s="14">
        <f t="shared" si="14"/>
        <v>3825.74</v>
      </c>
      <c r="H205" s="2"/>
      <c r="I205" s="11"/>
      <c r="J205" s="11">
        <f t="shared" si="15"/>
        <v>3825.74</v>
      </c>
      <c r="K205" s="23">
        <f>VLOOKUP(B205,'[1]Royalties Concessão'!$B$49:$G$1076,6,0)</f>
        <v>3038.3199999999997</v>
      </c>
    </row>
    <row r="206" spans="1:11" x14ac:dyDescent="0.2">
      <c r="A206" s="2"/>
      <c r="B206" s="12" t="s">
        <v>184</v>
      </c>
      <c r="C206" s="13" t="s">
        <v>105</v>
      </c>
      <c r="D206" s="14">
        <f>IF(ISNA(VLOOKUP(B206,'[2]Total_DARF''s_Est_Mun+Acerto'!$A$35:$K$5599,6,0)),0,VLOOKUP(B206,'[2]Total_DARF''s_Est_Mun+Acerto'!$A$35:$K$5599,6,0))</f>
        <v>1312.36</v>
      </c>
      <c r="E206" s="14">
        <f>IF(ISNA(VLOOKUP(B206,'[2]Total_DARF''s_Est_Mun+Acerto'!$A$35:$K$5599,11,0)),0,VLOOKUP(B206,'[2]Total_DARF''s_Est_Mun+Acerto'!$A$35:$K$5599,11,0))</f>
        <v>0</v>
      </c>
      <c r="F206" s="14">
        <f t="shared" si="13"/>
        <v>1312.36</v>
      </c>
      <c r="G206" s="14">
        <f t="shared" si="14"/>
        <v>6376.24</v>
      </c>
      <c r="H206" s="2"/>
      <c r="I206" s="11"/>
      <c r="J206" s="11">
        <f t="shared" si="15"/>
        <v>6376.24</v>
      </c>
      <c r="K206" s="23">
        <f>VLOOKUP(B206,'[1]Royalties Concessão'!$B$49:$G$1076,6,0)</f>
        <v>5063.88</v>
      </c>
    </row>
    <row r="207" spans="1:11" x14ac:dyDescent="0.2">
      <c r="A207" s="2"/>
      <c r="B207" s="12" t="s">
        <v>185</v>
      </c>
      <c r="C207" s="13" t="s">
        <v>105</v>
      </c>
      <c r="D207" s="14">
        <f>IF(ISNA(VLOOKUP(B207,'[2]Total_DARF''s_Est_Mun+Acerto'!$A$35:$K$5599,6,0)),0,VLOOKUP(B207,'[2]Total_DARF''s_Est_Mun+Acerto'!$A$35:$K$5599,6,0))</f>
        <v>656.18</v>
      </c>
      <c r="E207" s="14">
        <f>IF(ISNA(VLOOKUP(B207,'[2]Total_DARF''s_Est_Mun+Acerto'!$A$35:$K$5599,11,0)),0,VLOOKUP(B207,'[2]Total_DARF''s_Est_Mun+Acerto'!$A$35:$K$5599,11,0))</f>
        <v>0</v>
      </c>
      <c r="F207" s="14">
        <f t="shared" si="13"/>
        <v>656.18</v>
      </c>
      <c r="G207" s="14">
        <f t="shared" si="14"/>
        <v>3188.12</v>
      </c>
      <c r="H207" s="2"/>
      <c r="I207" s="11"/>
      <c r="J207" s="11">
        <f t="shared" si="15"/>
        <v>3188.12</v>
      </c>
      <c r="K207" s="23">
        <f>VLOOKUP(B207,'[1]Royalties Concessão'!$B$49:$G$1076,6,0)</f>
        <v>2531.94</v>
      </c>
    </row>
    <row r="208" spans="1:11" x14ac:dyDescent="0.2">
      <c r="A208" s="2"/>
      <c r="B208" s="12" t="s">
        <v>186</v>
      </c>
      <c r="C208" s="13" t="s">
        <v>105</v>
      </c>
      <c r="D208" s="14">
        <f>IF(ISNA(VLOOKUP(B208,'[2]Total_DARF''s_Est_Mun+Acerto'!$A$35:$K$5599,6,0)),0,VLOOKUP(B208,'[2]Total_DARF''s_Est_Mun+Acerto'!$A$35:$K$5599,6,0))</f>
        <v>688.99</v>
      </c>
      <c r="E208" s="14">
        <f>IF(ISNA(VLOOKUP(B208,'[2]Total_DARF''s_Est_Mun+Acerto'!$A$35:$K$5599,11,0)),0,VLOOKUP(B208,'[2]Total_DARF''s_Est_Mun+Acerto'!$A$35:$K$5599,11,0))</f>
        <v>0</v>
      </c>
      <c r="F208" s="14">
        <f t="shared" si="13"/>
        <v>688.99</v>
      </c>
      <c r="G208" s="14">
        <f t="shared" si="14"/>
        <v>3347.51</v>
      </c>
      <c r="H208" s="2"/>
      <c r="I208" s="11"/>
      <c r="J208" s="11">
        <f t="shared" si="15"/>
        <v>3347.51</v>
      </c>
      <c r="K208" s="23">
        <f>VLOOKUP(B208,'[1]Royalties Concessão'!$B$49:$G$1076,6,0)</f>
        <v>2658.52</v>
      </c>
    </row>
    <row r="209" spans="1:11" x14ac:dyDescent="0.2">
      <c r="A209" s="2"/>
      <c r="B209" s="12" t="s">
        <v>187</v>
      </c>
      <c r="C209" s="13" t="s">
        <v>105</v>
      </c>
      <c r="D209" s="14">
        <f>IF(ISNA(VLOOKUP(B209,'[2]Total_DARF''s_Est_Mun+Acerto'!$A$35:$K$5599,6,0)),0,VLOOKUP(B209,'[2]Total_DARF''s_Est_Mun+Acerto'!$A$35:$K$5599,6,0))</f>
        <v>918.65</v>
      </c>
      <c r="E209" s="14">
        <f>IF(ISNA(VLOOKUP(B209,'[2]Total_DARF''s_Est_Mun+Acerto'!$A$35:$K$5599,11,0)),0,VLOOKUP(B209,'[2]Total_DARF''s_Est_Mun+Acerto'!$A$35:$K$5599,11,0))</f>
        <v>0</v>
      </c>
      <c r="F209" s="14">
        <f t="shared" si="13"/>
        <v>918.65</v>
      </c>
      <c r="G209" s="14">
        <f t="shared" si="14"/>
        <v>4463.3599999999997</v>
      </c>
      <c r="H209" s="2"/>
      <c r="I209" s="11"/>
      <c r="J209" s="11">
        <f t="shared" si="15"/>
        <v>4463.3599999999997</v>
      </c>
      <c r="K209" s="23">
        <f>VLOOKUP(B209,'[1]Royalties Concessão'!$B$49:$G$1076,6,0)</f>
        <v>3544.71</v>
      </c>
    </row>
    <row r="210" spans="1:11" x14ac:dyDescent="0.2">
      <c r="A210" s="2"/>
      <c r="B210" s="12" t="s">
        <v>188</v>
      </c>
      <c r="C210" s="13" t="s">
        <v>105</v>
      </c>
      <c r="D210" s="14">
        <f>IF(ISNA(VLOOKUP(B210,'[2]Total_DARF''s_Est_Mun+Acerto'!$A$35:$K$5599,6,0)),0,VLOOKUP(B210,'[2]Total_DARF''s_Est_Mun+Acerto'!$A$35:$K$5599,6,0))</f>
        <v>656.18</v>
      </c>
      <c r="E210" s="14">
        <f>IF(ISNA(VLOOKUP(B210,'[2]Total_DARF''s_Est_Mun+Acerto'!$A$35:$K$5599,11,0)),0,VLOOKUP(B210,'[2]Total_DARF''s_Est_Mun+Acerto'!$A$35:$K$5599,11,0))</f>
        <v>0</v>
      </c>
      <c r="F210" s="14">
        <f t="shared" si="13"/>
        <v>656.18</v>
      </c>
      <c r="G210" s="14">
        <f t="shared" si="14"/>
        <v>3188.12</v>
      </c>
      <c r="H210" s="2"/>
      <c r="I210" s="11"/>
      <c r="J210" s="11">
        <f t="shared" si="15"/>
        <v>3188.12</v>
      </c>
      <c r="K210" s="23">
        <f>VLOOKUP(B210,'[1]Royalties Concessão'!$B$49:$G$1076,6,0)</f>
        <v>2531.94</v>
      </c>
    </row>
    <row r="211" spans="1:11" x14ac:dyDescent="0.2">
      <c r="A211" s="2"/>
      <c r="B211" s="12" t="s">
        <v>189</v>
      </c>
      <c r="C211" s="13" t="s">
        <v>105</v>
      </c>
      <c r="D211" s="14">
        <f>IF(ISNA(VLOOKUP(B211,'[2]Total_DARF''s_Est_Mun+Acerto'!$A$35:$K$5599,6,0)),0,VLOOKUP(B211,'[2]Total_DARF''s_Est_Mun+Acerto'!$A$35:$K$5599,6,0))</f>
        <v>754.61</v>
      </c>
      <c r="E211" s="14">
        <f>IF(ISNA(VLOOKUP(B211,'[2]Total_DARF''s_Est_Mun+Acerto'!$A$35:$K$5599,11,0)),0,VLOOKUP(B211,'[2]Total_DARF''s_Est_Mun+Acerto'!$A$35:$K$5599,11,0))</f>
        <v>0</v>
      </c>
      <c r="F211" s="14">
        <f t="shared" si="13"/>
        <v>754.61</v>
      </c>
      <c r="G211" s="14">
        <f t="shared" si="14"/>
        <v>3666.3300000000004</v>
      </c>
      <c r="H211" s="2"/>
      <c r="I211" s="11"/>
      <c r="J211" s="11">
        <f t="shared" si="15"/>
        <v>3666.3300000000004</v>
      </c>
      <c r="K211" s="23">
        <f>VLOOKUP(B211,'[1]Royalties Concessão'!$B$49:$G$1076,6,0)</f>
        <v>2911.7200000000003</v>
      </c>
    </row>
    <row r="212" spans="1:11" x14ac:dyDescent="0.2">
      <c r="A212" s="2"/>
      <c r="B212" s="12" t="s">
        <v>190</v>
      </c>
      <c r="C212" s="13" t="s">
        <v>105</v>
      </c>
      <c r="D212" s="14">
        <f>IF(ISNA(VLOOKUP(B212,'[2]Total_DARF''s_Est_Mun+Acerto'!$A$35:$K$5599,6,0)),0,VLOOKUP(B212,'[2]Total_DARF''s_Est_Mun+Acerto'!$A$35:$K$5599,6,0))</f>
        <v>656.18</v>
      </c>
      <c r="E212" s="14">
        <f>IF(ISNA(VLOOKUP(B212,'[2]Total_DARF''s_Est_Mun+Acerto'!$A$35:$K$5599,11,0)),0,VLOOKUP(B212,'[2]Total_DARF''s_Est_Mun+Acerto'!$A$35:$K$5599,11,0))</f>
        <v>0</v>
      </c>
      <c r="F212" s="14">
        <f t="shared" si="13"/>
        <v>656.18</v>
      </c>
      <c r="G212" s="14">
        <f t="shared" si="14"/>
        <v>3188.12</v>
      </c>
      <c r="H212" s="2"/>
      <c r="I212" s="11"/>
      <c r="J212" s="11">
        <f t="shared" si="15"/>
        <v>3188.12</v>
      </c>
      <c r="K212" s="23">
        <f>VLOOKUP(B212,'[1]Royalties Concessão'!$B$49:$G$1076,6,0)</f>
        <v>2531.94</v>
      </c>
    </row>
    <row r="213" spans="1:11" x14ac:dyDescent="0.2">
      <c r="A213" s="2"/>
      <c r="B213" s="12" t="s">
        <v>191</v>
      </c>
      <c r="C213" s="13" t="s">
        <v>105</v>
      </c>
      <c r="D213" s="14">
        <f>IF(ISNA(VLOOKUP(B213,'[2]Total_DARF''s_Est_Mun+Acerto'!$A$35:$K$5599,6,0)),0,VLOOKUP(B213,'[2]Total_DARF''s_Est_Mun+Acerto'!$A$35:$K$5599,6,0))</f>
        <v>820.22</v>
      </c>
      <c r="E213" s="14">
        <f>IF(ISNA(VLOOKUP(B213,'[2]Total_DARF''s_Est_Mun+Acerto'!$A$35:$K$5599,11,0)),0,VLOOKUP(B213,'[2]Total_DARF''s_Est_Mun+Acerto'!$A$35:$K$5599,11,0))</f>
        <v>0</v>
      </c>
      <c r="F213" s="14">
        <f t="shared" si="13"/>
        <v>820.22</v>
      </c>
      <c r="G213" s="14">
        <f t="shared" si="14"/>
        <v>3985.13</v>
      </c>
      <c r="H213" s="2"/>
      <c r="I213" s="11"/>
      <c r="J213" s="11">
        <f t="shared" si="15"/>
        <v>3985.13</v>
      </c>
      <c r="K213" s="23">
        <f>VLOOKUP(B213,'[1]Royalties Concessão'!$B$49:$G$1076,6,0)</f>
        <v>3164.91</v>
      </c>
    </row>
    <row r="214" spans="1:11" x14ac:dyDescent="0.2">
      <c r="A214" s="2"/>
      <c r="B214" s="12" t="s">
        <v>192</v>
      </c>
      <c r="C214" s="13" t="s">
        <v>105</v>
      </c>
      <c r="D214" s="14">
        <f>IF(ISNA(VLOOKUP(B214,'[2]Total_DARF''s_Est_Mun+Acerto'!$A$35:$K$5599,6,0)),0,VLOOKUP(B214,'[2]Total_DARF''s_Est_Mun+Acerto'!$A$35:$K$5599,6,0))</f>
        <v>853.03</v>
      </c>
      <c r="E214" s="14">
        <f>IF(ISNA(VLOOKUP(B214,'[2]Total_DARF''s_Est_Mun+Acerto'!$A$35:$K$5599,11,0)),0,VLOOKUP(B214,'[2]Total_DARF''s_Est_Mun+Acerto'!$A$35:$K$5599,11,0))</f>
        <v>0</v>
      </c>
      <c r="F214" s="14">
        <f t="shared" si="13"/>
        <v>853.03</v>
      </c>
      <c r="G214" s="14">
        <f t="shared" si="14"/>
        <v>4144.54</v>
      </c>
      <c r="H214" s="2"/>
      <c r="I214" s="11"/>
      <c r="J214" s="11">
        <f t="shared" si="15"/>
        <v>4144.54</v>
      </c>
      <c r="K214" s="23">
        <f>VLOOKUP(B214,'[1]Royalties Concessão'!$B$49:$G$1076,6,0)</f>
        <v>3291.51</v>
      </c>
    </row>
    <row r="215" spans="1:11" x14ac:dyDescent="0.2">
      <c r="A215" s="2"/>
      <c r="B215" s="12" t="s">
        <v>193</v>
      </c>
      <c r="C215" s="13" t="s">
        <v>105</v>
      </c>
      <c r="D215" s="14">
        <f>IF(ISNA(VLOOKUP(B215,'[2]Total_DARF''s_Est_Mun+Acerto'!$A$35:$K$5599,6,0)),0,VLOOKUP(B215,'[2]Total_DARF''s_Est_Mun+Acerto'!$A$35:$K$5599,6,0))</f>
        <v>721.8</v>
      </c>
      <c r="E215" s="14">
        <f>IF(ISNA(VLOOKUP(B215,'[2]Total_DARF''s_Est_Mun+Acerto'!$A$35:$K$5599,11,0)),0,VLOOKUP(B215,'[2]Total_DARF''s_Est_Mun+Acerto'!$A$35:$K$5599,11,0))</f>
        <v>0</v>
      </c>
      <c r="F215" s="14">
        <f t="shared" si="13"/>
        <v>721.8</v>
      </c>
      <c r="G215" s="14">
        <f t="shared" si="14"/>
        <v>3506.92</v>
      </c>
      <c r="H215" s="2"/>
      <c r="I215" s="11"/>
      <c r="J215" s="11">
        <f t="shared" si="15"/>
        <v>3506.92</v>
      </c>
      <c r="K215" s="23">
        <f>VLOOKUP(B215,'[1]Royalties Concessão'!$B$49:$G$1076,6,0)</f>
        <v>2785.12</v>
      </c>
    </row>
    <row r="216" spans="1:11" x14ac:dyDescent="0.2">
      <c r="A216" s="2"/>
      <c r="B216" s="12" t="s">
        <v>194</v>
      </c>
      <c r="C216" s="13" t="s">
        <v>105</v>
      </c>
      <c r="D216" s="14">
        <f>IF(ISNA(VLOOKUP(B216,'[2]Total_DARF''s_Est_Mun+Acerto'!$A$35:$K$5599,6,0)),0,VLOOKUP(B216,'[2]Total_DARF''s_Est_Mun+Acerto'!$A$35:$K$5599,6,0))</f>
        <v>885.84</v>
      </c>
      <c r="E216" s="14">
        <f>IF(ISNA(VLOOKUP(B216,'[2]Total_DARF''s_Est_Mun+Acerto'!$A$35:$K$5599,11,0)),0,VLOOKUP(B216,'[2]Total_DARF''s_Est_Mun+Acerto'!$A$35:$K$5599,11,0))</f>
        <v>0</v>
      </c>
      <c r="F216" s="14">
        <f t="shared" si="13"/>
        <v>885.84</v>
      </c>
      <c r="G216" s="14">
        <f t="shared" si="14"/>
        <v>4303.95</v>
      </c>
      <c r="H216" s="2"/>
      <c r="I216" s="11"/>
      <c r="J216" s="11">
        <f t="shared" si="15"/>
        <v>4303.95</v>
      </c>
      <c r="K216" s="23">
        <f>VLOOKUP(B216,'[1]Royalties Concessão'!$B$49:$G$1076,6,0)</f>
        <v>3418.1099999999997</v>
      </c>
    </row>
    <row r="217" spans="1:11" x14ac:dyDescent="0.2">
      <c r="A217" s="2"/>
      <c r="B217" s="12" t="s">
        <v>195</v>
      </c>
      <c r="C217" s="13" t="s">
        <v>105</v>
      </c>
      <c r="D217" s="14">
        <f>IF(ISNA(VLOOKUP(B217,'[2]Total_DARF''s_Est_Mun+Acerto'!$A$35:$K$5599,6,0)),0,VLOOKUP(B217,'[2]Total_DARF''s_Est_Mun+Acerto'!$A$35:$K$5599,6,0))</f>
        <v>885.84</v>
      </c>
      <c r="E217" s="14">
        <f>IF(ISNA(VLOOKUP(B217,'[2]Total_DARF''s_Est_Mun+Acerto'!$A$35:$K$5599,11,0)),0,VLOOKUP(B217,'[2]Total_DARF''s_Est_Mun+Acerto'!$A$35:$K$5599,11,0))</f>
        <v>0</v>
      </c>
      <c r="F217" s="14">
        <f t="shared" si="13"/>
        <v>885.84</v>
      </c>
      <c r="G217" s="14">
        <f t="shared" si="14"/>
        <v>4303.95</v>
      </c>
      <c r="H217" s="2"/>
      <c r="I217" s="11"/>
      <c r="J217" s="11">
        <f t="shared" si="15"/>
        <v>4303.95</v>
      </c>
      <c r="K217" s="23">
        <f>VLOOKUP(B217,'[1]Royalties Concessão'!$B$49:$G$1076,6,0)</f>
        <v>3418.1099999999997</v>
      </c>
    </row>
    <row r="218" spans="1:11" x14ac:dyDescent="0.2">
      <c r="A218" s="2"/>
      <c r="B218" s="12" t="s">
        <v>196</v>
      </c>
      <c r="C218" s="13" t="s">
        <v>105</v>
      </c>
      <c r="D218" s="14">
        <f>IF(ISNA(VLOOKUP(B218,'[2]Total_DARF''s_Est_Mun+Acerto'!$A$35:$K$5599,6,0)),0,VLOOKUP(B218,'[2]Total_DARF''s_Est_Mun+Acerto'!$A$35:$K$5599,6,0))</f>
        <v>754.61</v>
      </c>
      <c r="E218" s="14">
        <f>IF(ISNA(VLOOKUP(B218,'[2]Total_DARF''s_Est_Mun+Acerto'!$A$35:$K$5599,11,0)),0,VLOOKUP(B218,'[2]Total_DARF''s_Est_Mun+Acerto'!$A$35:$K$5599,11,0))</f>
        <v>0</v>
      </c>
      <c r="F218" s="14">
        <f t="shared" si="13"/>
        <v>754.61</v>
      </c>
      <c r="G218" s="14">
        <f t="shared" si="14"/>
        <v>3666.3300000000004</v>
      </c>
      <c r="H218" s="2"/>
      <c r="I218" s="11"/>
      <c r="J218" s="11">
        <f t="shared" si="15"/>
        <v>3666.3300000000004</v>
      </c>
      <c r="K218" s="23">
        <f>VLOOKUP(B218,'[1]Royalties Concessão'!$B$49:$G$1076,6,0)</f>
        <v>2911.7200000000003</v>
      </c>
    </row>
    <row r="219" spans="1:11" x14ac:dyDescent="0.2">
      <c r="A219" s="2"/>
      <c r="B219" s="12" t="s">
        <v>197</v>
      </c>
      <c r="C219" s="13" t="s">
        <v>105</v>
      </c>
      <c r="D219" s="14">
        <f>IF(ISNA(VLOOKUP(B219,'[2]Total_DARF''s_Est_Mun+Acerto'!$A$35:$K$5599,6,0)),0,VLOOKUP(B219,'[2]Total_DARF''s_Est_Mun+Acerto'!$A$35:$K$5599,6,0))</f>
        <v>656.18</v>
      </c>
      <c r="E219" s="14">
        <f>IF(ISNA(VLOOKUP(B219,'[2]Total_DARF''s_Est_Mun+Acerto'!$A$35:$K$5599,11,0)),0,VLOOKUP(B219,'[2]Total_DARF''s_Est_Mun+Acerto'!$A$35:$K$5599,11,0))</f>
        <v>0</v>
      </c>
      <c r="F219" s="14">
        <f t="shared" si="13"/>
        <v>656.18</v>
      </c>
      <c r="G219" s="14">
        <f t="shared" si="14"/>
        <v>3188.12</v>
      </c>
      <c r="H219" s="2"/>
      <c r="I219" s="11"/>
      <c r="J219" s="11">
        <f t="shared" si="15"/>
        <v>3188.12</v>
      </c>
      <c r="K219" s="23">
        <f>VLOOKUP(B219,'[1]Royalties Concessão'!$B$49:$G$1076,6,0)</f>
        <v>2531.94</v>
      </c>
    </row>
    <row r="220" spans="1:11" x14ac:dyDescent="0.2">
      <c r="A220" s="2"/>
      <c r="B220" s="12" t="s">
        <v>198</v>
      </c>
      <c r="C220" s="13" t="s">
        <v>105</v>
      </c>
      <c r="D220" s="14">
        <f>IF(ISNA(VLOOKUP(B220,'[2]Total_DARF''s_Est_Mun+Acerto'!$A$35:$K$5599,6,0)),0,VLOOKUP(B220,'[2]Total_DARF''s_Est_Mun+Acerto'!$A$35:$K$5599,6,0))</f>
        <v>853.03</v>
      </c>
      <c r="E220" s="14">
        <f>IF(ISNA(VLOOKUP(B220,'[2]Total_DARF''s_Est_Mun+Acerto'!$A$35:$K$5599,11,0)),0,VLOOKUP(B220,'[2]Total_DARF''s_Est_Mun+Acerto'!$A$35:$K$5599,11,0))</f>
        <v>0</v>
      </c>
      <c r="F220" s="14">
        <f t="shared" si="13"/>
        <v>853.03</v>
      </c>
      <c r="G220" s="14">
        <f t="shared" si="14"/>
        <v>4144.54</v>
      </c>
      <c r="H220" s="2"/>
      <c r="I220" s="11"/>
      <c r="J220" s="11">
        <f t="shared" si="15"/>
        <v>4144.54</v>
      </c>
      <c r="K220" s="23">
        <f>VLOOKUP(B220,'[1]Royalties Concessão'!$B$49:$G$1076,6,0)</f>
        <v>3291.51</v>
      </c>
    </row>
    <row r="221" spans="1:11" x14ac:dyDescent="0.2">
      <c r="A221" s="2"/>
      <c r="B221" s="12" t="s">
        <v>199</v>
      </c>
      <c r="C221" s="13" t="s">
        <v>105</v>
      </c>
      <c r="D221" s="14">
        <f>IF(ISNA(VLOOKUP(B221,'[2]Total_DARF''s_Est_Mun+Acerto'!$A$35:$K$5599,6,0)),0,VLOOKUP(B221,'[2]Total_DARF''s_Est_Mun+Acerto'!$A$35:$K$5599,6,0))</f>
        <v>656.18</v>
      </c>
      <c r="E221" s="14">
        <f>IF(ISNA(VLOOKUP(B221,'[2]Total_DARF''s_Est_Mun+Acerto'!$A$35:$K$5599,11,0)),0,VLOOKUP(B221,'[2]Total_DARF''s_Est_Mun+Acerto'!$A$35:$K$5599,11,0))</f>
        <v>0</v>
      </c>
      <c r="F221" s="14">
        <f t="shared" si="13"/>
        <v>656.18</v>
      </c>
      <c r="G221" s="14">
        <f t="shared" si="14"/>
        <v>3188.12</v>
      </c>
      <c r="H221" s="2"/>
      <c r="I221" s="11"/>
      <c r="J221" s="11">
        <f t="shared" si="15"/>
        <v>3188.12</v>
      </c>
      <c r="K221" s="23">
        <f>VLOOKUP(B221,'[1]Royalties Concessão'!$B$49:$G$1076,6,0)</f>
        <v>2531.94</v>
      </c>
    </row>
    <row r="222" spans="1:11" x14ac:dyDescent="0.2">
      <c r="A222" s="2"/>
      <c r="B222" s="12" t="s">
        <v>200</v>
      </c>
      <c r="C222" s="13" t="s">
        <v>105</v>
      </c>
      <c r="D222" s="14">
        <f>IF(ISNA(VLOOKUP(B222,'[2]Total_DARF''s_Est_Mun+Acerto'!$A$35:$K$5599,6,0)),0,VLOOKUP(B222,'[2]Total_DARF''s_Est_Mun+Acerto'!$A$35:$K$5599,6,0))</f>
        <v>632347.48</v>
      </c>
      <c r="E222" s="14">
        <f>IF(ISNA(VLOOKUP(B222,'[2]Total_DARF''s_Est_Mun+Acerto'!$A$35:$K$5599,11,0)),0,VLOOKUP(B222,'[2]Total_DARF''s_Est_Mun+Acerto'!$A$35:$K$5599,11,0))</f>
        <v>0</v>
      </c>
      <c r="F222" s="14">
        <f t="shared" si="13"/>
        <v>632347.48</v>
      </c>
      <c r="G222" s="14">
        <f t="shared" si="14"/>
        <v>1999414.99</v>
      </c>
      <c r="H222" s="2"/>
      <c r="I222" s="11"/>
      <c r="J222" s="11">
        <f t="shared" si="15"/>
        <v>1999414.99</v>
      </c>
      <c r="K222" s="23">
        <f>VLOOKUP(B222,'[1]Royalties Concessão'!$B$49:$G$1076,6,0)</f>
        <v>1367067.51</v>
      </c>
    </row>
    <row r="223" spans="1:11" x14ac:dyDescent="0.2">
      <c r="A223" s="2"/>
      <c r="B223" s="12" t="s">
        <v>201</v>
      </c>
      <c r="C223" s="13" t="s">
        <v>105</v>
      </c>
      <c r="D223" s="14">
        <f>IF(ISNA(VLOOKUP(B223,'[2]Total_DARF''s_Est_Mun+Acerto'!$A$35:$K$5599,6,0)),0,VLOOKUP(B223,'[2]Total_DARF''s_Est_Mun+Acerto'!$A$35:$K$5599,6,0))</f>
        <v>656.18</v>
      </c>
      <c r="E223" s="14">
        <f>IF(ISNA(VLOOKUP(B223,'[2]Total_DARF''s_Est_Mun+Acerto'!$A$35:$K$5599,11,0)),0,VLOOKUP(B223,'[2]Total_DARF''s_Est_Mun+Acerto'!$A$35:$K$5599,11,0))</f>
        <v>0</v>
      </c>
      <c r="F223" s="14">
        <f t="shared" si="13"/>
        <v>656.18</v>
      </c>
      <c r="G223" s="14">
        <f t="shared" si="14"/>
        <v>3188.12</v>
      </c>
      <c r="H223" s="2"/>
      <c r="I223" s="11"/>
      <c r="J223" s="11">
        <f t="shared" si="15"/>
        <v>3188.12</v>
      </c>
      <c r="K223" s="23">
        <f>VLOOKUP(B223,'[1]Royalties Concessão'!$B$49:$G$1076,6,0)</f>
        <v>2531.94</v>
      </c>
    </row>
    <row r="224" spans="1:11" x14ac:dyDescent="0.2">
      <c r="A224" s="2"/>
      <c r="B224" s="12" t="s">
        <v>202</v>
      </c>
      <c r="C224" s="13" t="s">
        <v>105</v>
      </c>
      <c r="D224" s="14">
        <f>IF(ISNA(VLOOKUP(B224,'[2]Total_DARF''s_Est_Mun+Acerto'!$A$35:$K$5599,6,0)),0,VLOOKUP(B224,'[2]Total_DARF''s_Est_Mun+Acerto'!$A$35:$K$5599,6,0))</f>
        <v>721.8</v>
      </c>
      <c r="E224" s="14">
        <f>IF(ISNA(VLOOKUP(B224,'[2]Total_DARF''s_Est_Mun+Acerto'!$A$35:$K$5599,11,0)),0,VLOOKUP(B224,'[2]Total_DARF''s_Est_Mun+Acerto'!$A$35:$K$5599,11,0))</f>
        <v>0</v>
      </c>
      <c r="F224" s="14">
        <f t="shared" si="13"/>
        <v>721.8</v>
      </c>
      <c r="G224" s="14">
        <f t="shared" si="14"/>
        <v>3506.92</v>
      </c>
      <c r="H224" s="2"/>
      <c r="I224" s="11"/>
      <c r="J224" s="11">
        <f t="shared" si="15"/>
        <v>3506.92</v>
      </c>
      <c r="K224" s="23">
        <f>VLOOKUP(B224,'[1]Royalties Concessão'!$B$49:$G$1076,6,0)</f>
        <v>2785.12</v>
      </c>
    </row>
    <row r="225" spans="1:11" x14ac:dyDescent="0.2">
      <c r="A225" s="2"/>
      <c r="B225" s="12" t="s">
        <v>203</v>
      </c>
      <c r="C225" s="13" t="s">
        <v>105</v>
      </c>
      <c r="D225" s="14">
        <f>IF(ISNA(VLOOKUP(B225,'[2]Total_DARF''s_Est_Mun+Acerto'!$A$35:$K$5599,6,0)),0,VLOOKUP(B225,'[2]Total_DARF''s_Est_Mun+Acerto'!$A$35:$K$5599,6,0))</f>
        <v>885.84</v>
      </c>
      <c r="E225" s="14">
        <f>IF(ISNA(VLOOKUP(B225,'[2]Total_DARF''s_Est_Mun+Acerto'!$A$35:$K$5599,11,0)),0,VLOOKUP(B225,'[2]Total_DARF''s_Est_Mun+Acerto'!$A$35:$K$5599,11,0))</f>
        <v>0</v>
      </c>
      <c r="F225" s="14">
        <f t="shared" si="13"/>
        <v>885.84</v>
      </c>
      <c r="G225" s="14">
        <f t="shared" si="14"/>
        <v>4303.95</v>
      </c>
      <c r="H225" s="2"/>
      <c r="I225" s="11"/>
      <c r="J225" s="11">
        <f t="shared" si="15"/>
        <v>4303.95</v>
      </c>
      <c r="K225" s="23">
        <f>VLOOKUP(B225,'[1]Royalties Concessão'!$B$49:$G$1076,6,0)</f>
        <v>3418.1099999999997</v>
      </c>
    </row>
    <row r="226" spans="1:11" x14ac:dyDescent="0.2">
      <c r="A226" s="2"/>
      <c r="B226" s="12" t="s">
        <v>204</v>
      </c>
      <c r="C226" s="13" t="s">
        <v>105</v>
      </c>
      <c r="D226" s="14">
        <f>IF(ISNA(VLOOKUP(B226,'[2]Total_DARF''s_Est_Mun+Acerto'!$A$35:$K$5599,6,0)),0,VLOOKUP(B226,'[2]Total_DARF''s_Est_Mun+Acerto'!$A$35:$K$5599,6,0))</f>
        <v>1312.36</v>
      </c>
      <c r="E226" s="14">
        <f>IF(ISNA(VLOOKUP(B226,'[2]Total_DARF''s_Est_Mun+Acerto'!$A$35:$K$5599,11,0)),0,VLOOKUP(B226,'[2]Total_DARF''s_Est_Mun+Acerto'!$A$35:$K$5599,11,0))</f>
        <v>0</v>
      </c>
      <c r="F226" s="14">
        <f t="shared" si="13"/>
        <v>1312.36</v>
      </c>
      <c r="G226" s="14">
        <f t="shared" si="14"/>
        <v>6376.24</v>
      </c>
      <c r="H226" s="2"/>
      <c r="I226" s="11"/>
      <c r="J226" s="11">
        <f t="shared" si="15"/>
        <v>6376.24</v>
      </c>
      <c r="K226" s="23">
        <f>VLOOKUP(B226,'[1]Royalties Concessão'!$B$49:$G$1076,6,0)</f>
        <v>5063.88</v>
      </c>
    </row>
    <row r="227" spans="1:11" x14ac:dyDescent="0.2">
      <c r="A227" s="2"/>
      <c r="B227" s="12" t="s">
        <v>205</v>
      </c>
      <c r="C227" s="13" t="s">
        <v>105</v>
      </c>
      <c r="D227" s="14">
        <f>IF(ISNA(VLOOKUP(B227,'[2]Total_DARF''s_Est_Mun+Acerto'!$A$35:$K$5599,6,0)),0,VLOOKUP(B227,'[2]Total_DARF''s_Est_Mun+Acerto'!$A$35:$K$5599,6,0))</f>
        <v>1512.71</v>
      </c>
      <c r="E227" s="14">
        <f>IF(ISNA(VLOOKUP(B227,'[2]Total_DARF''s_Est_Mun+Acerto'!$A$35:$K$5599,11,0)),0,VLOOKUP(B227,'[2]Total_DARF''s_Est_Mun+Acerto'!$A$35:$K$5599,11,0))</f>
        <v>269.5</v>
      </c>
      <c r="F227" s="14">
        <f t="shared" si="13"/>
        <v>1782.21</v>
      </c>
      <c r="G227" s="14">
        <f t="shared" si="14"/>
        <v>7974.2300000000005</v>
      </c>
      <c r="H227" s="2"/>
      <c r="I227" s="11"/>
      <c r="J227" s="11">
        <f t="shared" si="15"/>
        <v>7974.2300000000005</v>
      </c>
      <c r="K227" s="23">
        <f>VLOOKUP(B227,'[1]Royalties Concessão'!$B$49:$G$1076,6,0)</f>
        <v>6192.02</v>
      </c>
    </row>
    <row r="228" spans="1:11" x14ac:dyDescent="0.2">
      <c r="A228" s="2"/>
      <c r="B228" s="12" t="s">
        <v>206</v>
      </c>
      <c r="C228" s="13" t="s">
        <v>105</v>
      </c>
      <c r="D228" s="14">
        <f>IF(ISNA(VLOOKUP(B228,'[2]Total_DARF''s_Est_Mun+Acerto'!$A$35:$K$5599,6,0)),0,VLOOKUP(B228,'[2]Total_DARF''s_Est_Mun+Acerto'!$A$35:$K$5599,6,0))</f>
        <v>754.61</v>
      </c>
      <c r="E228" s="14">
        <f>IF(ISNA(VLOOKUP(B228,'[2]Total_DARF''s_Est_Mun+Acerto'!$A$35:$K$5599,11,0)),0,VLOOKUP(B228,'[2]Total_DARF''s_Est_Mun+Acerto'!$A$35:$K$5599,11,0))</f>
        <v>0</v>
      </c>
      <c r="F228" s="14">
        <f t="shared" si="13"/>
        <v>754.61</v>
      </c>
      <c r="G228" s="14">
        <f t="shared" si="14"/>
        <v>3666.3300000000004</v>
      </c>
      <c r="H228" s="2"/>
      <c r="I228" s="11"/>
      <c r="J228" s="11">
        <f t="shared" si="15"/>
        <v>3666.3300000000004</v>
      </c>
      <c r="K228" s="23">
        <f>VLOOKUP(B228,'[1]Royalties Concessão'!$B$49:$G$1076,6,0)</f>
        <v>2911.7200000000003</v>
      </c>
    </row>
    <row r="229" spans="1:11" x14ac:dyDescent="0.2">
      <c r="A229" s="2"/>
      <c r="B229" s="12" t="s">
        <v>207</v>
      </c>
      <c r="C229" s="13" t="s">
        <v>105</v>
      </c>
      <c r="D229" s="14">
        <f>IF(ISNA(VLOOKUP(B229,'[2]Total_DARF''s_Est_Mun+Acerto'!$A$35:$K$5599,6,0)),0,VLOOKUP(B229,'[2]Total_DARF''s_Est_Mun+Acerto'!$A$35:$K$5599,6,0))</f>
        <v>1017.08</v>
      </c>
      <c r="E229" s="14">
        <f>IF(ISNA(VLOOKUP(B229,'[2]Total_DARF''s_Est_Mun+Acerto'!$A$35:$K$5599,11,0)),0,VLOOKUP(B229,'[2]Total_DARF''s_Est_Mun+Acerto'!$A$35:$K$5599,11,0))</f>
        <v>0</v>
      </c>
      <c r="F229" s="14">
        <f t="shared" si="13"/>
        <v>1017.08</v>
      </c>
      <c r="G229" s="14">
        <f t="shared" si="14"/>
        <v>4941.58</v>
      </c>
      <c r="H229" s="2"/>
      <c r="I229" s="11"/>
      <c r="J229" s="11">
        <f t="shared" si="15"/>
        <v>4941.58</v>
      </c>
      <c r="K229" s="23">
        <f>VLOOKUP(B229,'[1]Royalties Concessão'!$B$49:$G$1076,6,0)</f>
        <v>3924.5</v>
      </c>
    </row>
    <row r="230" spans="1:11" x14ac:dyDescent="0.2">
      <c r="A230" s="2"/>
      <c r="B230" s="12" t="s">
        <v>208</v>
      </c>
      <c r="C230" s="13" t="s">
        <v>105</v>
      </c>
      <c r="D230" s="14">
        <f>IF(ISNA(VLOOKUP(B230,'[2]Total_DARF''s_Est_Mun+Acerto'!$A$35:$K$5599,6,0)),0,VLOOKUP(B230,'[2]Total_DARF''s_Est_Mun+Acerto'!$A$35:$K$5599,6,0))</f>
        <v>1082.7</v>
      </c>
      <c r="E230" s="14">
        <f>IF(ISNA(VLOOKUP(B230,'[2]Total_DARF''s_Est_Mun+Acerto'!$A$35:$K$5599,11,0)),0,VLOOKUP(B230,'[2]Total_DARF''s_Est_Mun+Acerto'!$A$35:$K$5599,11,0))</f>
        <v>0</v>
      </c>
      <c r="F230" s="14">
        <f t="shared" si="13"/>
        <v>1082.7</v>
      </c>
      <c r="G230" s="14">
        <f t="shared" si="14"/>
        <v>5260.4000000000005</v>
      </c>
      <c r="H230" s="2"/>
      <c r="I230" s="11"/>
      <c r="J230" s="11">
        <f t="shared" si="15"/>
        <v>5260.4000000000005</v>
      </c>
      <c r="K230" s="23">
        <f>VLOOKUP(B230,'[1]Royalties Concessão'!$B$49:$G$1076,6,0)</f>
        <v>4177.7000000000007</v>
      </c>
    </row>
    <row r="231" spans="1:11" x14ac:dyDescent="0.2">
      <c r="A231" s="2"/>
      <c r="B231" s="12" t="s">
        <v>209</v>
      </c>
      <c r="C231" s="13" t="s">
        <v>105</v>
      </c>
      <c r="D231" s="14">
        <f>IF(ISNA(VLOOKUP(B231,'[2]Total_DARF''s_Est_Mun+Acerto'!$A$35:$K$5599,6,0)),0,VLOOKUP(B231,'[2]Total_DARF''s_Est_Mun+Acerto'!$A$35:$K$5599,6,0))</f>
        <v>656.18</v>
      </c>
      <c r="E231" s="14">
        <f>IF(ISNA(VLOOKUP(B231,'[2]Total_DARF''s_Est_Mun+Acerto'!$A$35:$K$5599,11,0)),0,VLOOKUP(B231,'[2]Total_DARF''s_Est_Mun+Acerto'!$A$35:$K$5599,11,0))</f>
        <v>0</v>
      </c>
      <c r="F231" s="14">
        <f t="shared" si="13"/>
        <v>656.18</v>
      </c>
      <c r="G231" s="14">
        <f t="shared" si="14"/>
        <v>3188.12</v>
      </c>
      <c r="H231" s="2"/>
      <c r="I231" s="11"/>
      <c r="J231" s="11">
        <f t="shared" si="15"/>
        <v>3188.12</v>
      </c>
      <c r="K231" s="23">
        <f>VLOOKUP(B231,'[1]Royalties Concessão'!$B$49:$G$1076,6,0)</f>
        <v>2531.94</v>
      </c>
    </row>
    <row r="232" spans="1:11" x14ac:dyDescent="0.2">
      <c r="A232" s="2"/>
      <c r="B232" s="12" t="s">
        <v>210</v>
      </c>
      <c r="C232" s="13" t="s">
        <v>105</v>
      </c>
      <c r="D232" s="14">
        <f>IF(ISNA(VLOOKUP(B232,'[2]Total_DARF''s_Est_Mun+Acerto'!$A$35:$K$5599,6,0)),0,VLOOKUP(B232,'[2]Total_DARF''s_Est_Mun+Acerto'!$A$35:$K$5599,6,0))</f>
        <v>885.84</v>
      </c>
      <c r="E232" s="14">
        <f>IF(ISNA(VLOOKUP(B232,'[2]Total_DARF''s_Est_Mun+Acerto'!$A$35:$K$5599,11,0)),0,VLOOKUP(B232,'[2]Total_DARF''s_Est_Mun+Acerto'!$A$35:$K$5599,11,0))</f>
        <v>0</v>
      </c>
      <c r="F232" s="14">
        <f t="shared" si="13"/>
        <v>885.84</v>
      </c>
      <c r="G232" s="14">
        <f t="shared" si="14"/>
        <v>4303.95</v>
      </c>
      <c r="H232" s="2"/>
      <c r="I232" s="11"/>
      <c r="J232" s="11">
        <f t="shared" si="15"/>
        <v>4303.95</v>
      </c>
      <c r="K232" s="23">
        <f>VLOOKUP(B232,'[1]Royalties Concessão'!$B$49:$G$1076,6,0)</f>
        <v>3418.1099999999997</v>
      </c>
    </row>
    <row r="233" spans="1:11" x14ac:dyDescent="0.2">
      <c r="A233" s="2"/>
      <c r="B233" s="12" t="s">
        <v>211</v>
      </c>
      <c r="C233" s="13" t="s">
        <v>105</v>
      </c>
      <c r="D233" s="14">
        <f>IF(ISNA(VLOOKUP(B233,'[2]Total_DARF''s_Est_Mun+Acerto'!$A$35:$K$5599,6,0)),0,VLOOKUP(B233,'[2]Total_DARF''s_Est_Mun+Acerto'!$A$35:$K$5599,6,0))</f>
        <v>918.65</v>
      </c>
      <c r="E233" s="14">
        <f>IF(ISNA(VLOOKUP(B233,'[2]Total_DARF''s_Est_Mun+Acerto'!$A$35:$K$5599,11,0)),0,VLOOKUP(B233,'[2]Total_DARF''s_Est_Mun+Acerto'!$A$35:$K$5599,11,0))</f>
        <v>0</v>
      </c>
      <c r="F233" s="14">
        <f t="shared" si="13"/>
        <v>918.65</v>
      </c>
      <c r="G233" s="14">
        <f t="shared" si="14"/>
        <v>4463.3599999999997</v>
      </c>
      <c r="H233" s="2"/>
      <c r="I233" s="11"/>
      <c r="J233" s="11">
        <f t="shared" si="15"/>
        <v>4463.3599999999997</v>
      </c>
      <c r="K233" s="23">
        <f>VLOOKUP(B233,'[1]Royalties Concessão'!$B$49:$G$1076,6,0)</f>
        <v>3544.71</v>
      </c>
    </row>
    <row r="234" spans="1:11" x14ac:dyDescent="0.2">
      <c r="A234" s="2"/>
      <c r="B234" s="12" t="s">
        <v>212</v>
      </c>
      <c r="C234" s="13" t="s">
        <v>105</v>
      </c>
      <c r="D234" s="14">
        <f>IF(ISNA(VLOOKUP(B234,'[2]Total_DARF''s_Est_Mun+Acerto'!$A$35:$K$5599,6,0)),0,VLOOKUP(B234,'[2]Total_DARF''s_Est_Mun+Acerto'!$A$35:$K$5599,6,0))</f>
        <v>1082.7</v>
      </c>
      <c r="E234" s="14">
        <f>IF(ISNA(VLOOKUP(B234,'[2]Total_DARF''s_Est_Mun+Acerto'!$A$35:$K$5599,11,0)),0,VLOOKUP(B234,'[2]Total_DARF''s_Est_Mun+Acerto'!$A$35:$K$5599,11,0))</f>
        <v>0</v>
      </c>
      <c r="F234" s="14">
        <f t="shared" si="13"/>
        <v>1082.7</v>
      </c>
      <c r="G234" s="14">
        <f t="shared" si="14"/>
        <v>5260.4000000000005</v>
      </c>
      <c r="H234" s="2"/>
      <c r="I234" s="11"/>
      <c r="J234" s="11">
        <f t="shared" si="15"/>
        <v>5260.4000000000005</v>
      </c>
      <c r="K234" s="23">
        <f>VLOOKUP(B234,'[1]Royalties Concessão'!$B$49:$G$1076,6,0)</f>
        <v>4177.7000000000007</v>
      </c>
    </row>
    <row r="235" spans="1:11" x14ac:dyDescent="0.2">
      <c r="A235" s="2"/>
      <c r="B235" s="12" t="s">
        <v>213</v>
      </c>
      <c r="C235" s="13" t="s">
        <v>105</v>
      </c>
      <c r="D235" s="14">
        <f>IF(ISNA(VLOOKUP(B235,'[2]Total_DARF''s_Est_Mun+Acerto'!$A$35:$K$5599,6,0)),0,VLOOKUP(B235,'[2]Total_DARF''s_Est_Mun+Acerto'!$A$35:$K$5599,6,0))</f>
        <v>680397.57</v>
      </c>
      <c r="E235" s="14">
        <f>IF(ISNA(VLOOKUP(B235,'[2]Total_DARF''s_Est_Mun+Acerto'!$A$35:$K$5599,11,0)),0,VLOOKUP(B235,'[2]Total_DARF''s_Est_Mun+Acerto'!$A$35:$K$5599,11,0))</f>
        <v>0.86</v>
      </c>
      <c r="F235" s="14">
        <f t="shared" si="13"/>
        <v>680398.42999999993</v>
      </c>
      <c r="G235" s="14">
        <f t="shared" si="14"/>
        <v>1499453.2699999998</v>
      </c>
      <c r="H235" s="2"/>
      <c r="I235" s="11"/>
      <c r="J235" s="11">
        <f t="shared" si="15"/>
        <v>1499453.2699999998</v>
      </c>
      <c r="K235" s="23">
        <f>VLOOKUP(B235,'[1]Royalties Concessão'!$B$49:$G$1076,6,0)</f>
        <v>819054.83999999985</v>
      </c>
    </row>
    <row r="236" spans="1:11" x14ac:dyDescent="0.2">
      <c r="A236" s="2"/>
      <c r="B236" s="12" t="s">
        <v>214</v>
      </c>
      <c r="C236" s="13" t="s">
        <v>105</v>
      </c>
      <c r="D236" s="14">
        <f>IF(ISNA(VLOOKUP(B236,'[2]Total_DARF''s_Est_Mun+Acerto'!$A$35:$K$5599,6,0)),0,VLOOKUP(B236,'[2]Total_DARF''s_Est_Mun+Acerto'!$A$35:$K$5599,6,0))</f>
        <v>885.84</v>
      </c>
      <c r="E236" s="14">
        <f>IF(ISNA(VLOOKUP(B236,'[2]Total_DARF''s_Est_Mun+Acerto'!$A$35:$K$5599,11,0)),0,VLOOKUP(B236,'[2]Total_DARF''s_Est_Mun+Acerto'!$A$35:$K$5599,11,0))</f>
        <v>0</v>
      </c>
      <c r="F236" s="14">
        <f t="shared" si="13"/>
        <v>885.84</v>
      </c>
      <c r="G236" s="14">
        <f t="shared" si="14"/>
        <v>4303.95</v>
      </c>
      <c r="H236" s="2"/>
      <c r="I236" s="11"/>
      <c r="J236" s="11">
        <f t="shared" si="15"/>
        <v>4303.95</v>
      </c>
      <c r="K236" s="23">
        <f>VLOOKUP(B236,'[1]Royalties Concessão'!$B$49:$G$1076,6,0)</f>
        <v>3418.1099999999997</v>
      </c>
    </row>
    <row r="237" spans="1:11" x14ac:dyDescent="0.2">
      <c r="A237" s="2"/>
      <c r="B237" s="12" t="s">
        <v>215</v>
      </c>
      <c r="C237" s="13" t="s">
        <v>105</v>
      </c>
      <c r="D237" s="14">
        <f>IF(ISNA(VLOOKUP(B237,'[2]Total_DARF''s_Est_Mun+Acerto'!$A$35:$K$5599,6,0)),0,VLOOKUP(B237,'[2]Total_DARF''s_Est_Mun+Acerto'!$A$35:$K$5599,6,0))</f>
        <v>721.8</v>
      </c>
      <c r="E237" s="14">
        <f>IF(ISNA(VLOOKUP(B237,'[2]Total_DARF''s_Est_Mun+Acerto'!$A$35:$K$5599,11,0)),0,VLOOKUP(B237,'[2]Total_DARF''s_Est_Mun+Acerto'!$A$35:$K$5599,11,0))</f>
        <v>0</v>
      </c>
      <c r="F237" s="14">
        <f t="shared" si="13"/>
        <v>721.8</v>
      </c>
      <c r="G237" s="14">
        <f t="shared" si="14"/>
        <v>3506.92</v>
      </c>
      <c r="H237" s="2"/>
      <c r="I237" s="11"/>
      <c r="J237" s="11">
        <f t="shared" si="15"/>
        <v>3506.92</v>
      </c>
      <c r="K237" s="23">
        <f>VLOOKUP(B237,'[1]Royalties Concessão'!$B$49:$G$1076,6,0)</f>
        <v>2785.12</v>
      </c>
    </row>
    <row r="238" spans="1:11" x14ac:dyDescent="0.2">
      <c r="A238" s="2"/>
      <c r="B238" s="12" t="s">
        <v>216</v>
      </c>
      <c r="C238" s="13" t="s">
        <v>105</v>
      </c>
      <c r="D238" s="14">
        <f>IF(ISNA(VLOOKUP(B238,'[2]Total_DARF''s_Est_Mun+Acerto'!$A$35:$K$5599,6,0)),0,VLOOKUP(B238,'[2]Total_DARF''s_Est_Mun+Acerto'!$A$35:$K$5599,6,0))</f>
        <v>754.61</v>
      </c>
      <c r="E238" s="14">
        <f>IF(ISNA(VLOOKUP(B238,'[2]Total_DARF''s_Est_Mun+Acerto'!$A$35:$K$5599,11,0)),0,VLOOKUP(B238,'[2]Total_DARF''s_Est_Mun+Acerto'!$A$35:$K$5599,11,0))</f>
        <v>0</v>
      </c>
      <c r="F238" s="14">
        <f t="shared" si="13"/>
        <v>754.61</v>
      </c>
      <c r="G238" s="14">
        <f t="shared" si="14"/>
        <v>3666.3300000000004</v>
      </c>
      <c r="H238" s="2"/>
      <c r="I238" s="11"/>
      <c r="J238" s="11">
        <f t="shared" si="15"/>
        <v>3666.3300000000004</v>
      </c>
      <c r="K238" s="23">
        <f>VLOOKUP(B238,'[1]Royalties Concessão'!$B$49:$G$1076,6,0)</f>
        <v>2911.7200000000003</v>
      </c>
    </row>
    <row r="239" spans="1:11" x14ac:dyDescent="0.2">
      <c r="A239" s="2"/>
      <c r="B239" s="12" t="s">
        <v>217</v>
      </c>
      <c r="C239" s="13" t="s">
        <v>105</v>
      </c>
      <c r="D239" s="14">
        <f>IF(ISNA(VLOOKUP(B239,'[2]Total_DARF''s_Est_Mun+Acerto'!$A$35:$K$5599,6,0)),0,VLOOKUP(B239,'[2]Total_DARF''s_Est_Mun+Acerto'!$A$35:$K$5599,6,0))</f>
        <v>656.18</v>
      </c>
      <c r="E239" s="14">
        <f>IF(ISNA(VLOOKUP(B239,'[2]Total_DARF''s_Est_Mun+Acerto'!$A$35:$K$5599,11,0)),0,VLOOKUP(B239,'[2]Total_DARF''s_Est_Mun+Acerto'!$A$35:$K$5599,11,0))</f>
        <v>0</v>
      </c>
      <c r="F239" s="14">
        <f t="shared" si="13"/>
        <v>656.18</v>
      </c>
      <c r="G239" s="14">
        <f t="shared" si="14"/>
        <v>3188.12</v>
      </c>
      <c r="H239" s="2"/>
      <c r="I239" s="11"/>
      <c r="J239" s="11">
        <f t="shared" si="15"/>
        <v>3188.12</v>
      </c>
      <c r="K239" s="23">
        <f>VLOOKUP(B239,'[1]Royalties Concessão'!$B$49:$G$1076,6,0)</f>
        <v>2531.94</v>
      </c>
    </row>
    <row r="240" spans="1:11" x14ac:dyDescent="0.2">
      <c r="A240" s="2"/>
      <c r="B240" s="12" t="s">
        <v>218</v>
      </c>
      <c r="C240" s="13" t="s">
        <v>105</v>
      </c>
      <c r="D240" s="14">
        <f>IF(ISNA(VLOOKUP(B240,'[2]Total_DARF''s_Est_Mun+Acerto'!$A$35:$K$5599,6,0)),0,VLOOKUP(B240,'[2]Total_DARF''s_Est_Mun+Acerto'!$A$35:$K$5599,6,0))</f>
        <v>656.18</v>
      </c>
      <c r="E240" s="14">
        <f>IF(ISNA(VLOOKUP(B240,'[2]Total_DARF''s_Est_Mun+Acerto'!$A$35:$K$5599,11,0)),0,VLOOKUP(B240,'[2]Total_DARF''s_Est_Mun+Acerto'!$A$35:$K$5599,11,0))</f>
        <v>0</v>
      </c>
      <c r="F240" s="14">
        <f t="shared" si="13"/>
        <v>656.18</v>
      </c>
      <c r="G240" s="14">
        <f t="shared" si="14"/>
        <v>3188.12</v>
      </c>
      <c r="H240" s="2"/>
      <c r="I240" s="11"/>
      <c r="J240" s="11">
        <f t="shared" si="15"/>
        <v>3188.12</v>
      </c>
      <c r="K240" s="23">
        <f>VLOOKUP(B240,'[1]Royalties Concessão'!$B$49:$G$1076,6,0)</f>
        <v>2531.94</v>
      </c>
    </row>
    <row r="241" spans="1:11" x14ac:dyDescent="0.2">
      <c r="A241" s="2"/>
      <c r="B241" s="12" t="s">
        <v>219</v>
      </c>
      <c r="C241" s="13" t="s">
        <v>105</v>
      </c>
      <c r="D241" s="14">
        <f>IF(ISNA(VLOOKUP(B241,'[2]Total_DARF''s_Est_Mun+Acerto'!$A$35:$K$5599,6,0)),0,VLOOKUP(B241,'[2]Total_DARF''s_Est_Mun+Acerto'!$A$35:$K$5599,6,0))</f>
        <v>853.03</v>
      </c>
      <c r="E241" s="14">
        <f>IF(ISNA(VLOOKUP(B241,'[2]Total_DARF''s_Est_Mun+Acerto'!$A$35:$K$5599,11,0)),0,VLOOKUP(B241,'[2]Total_DARF''s_Est_Mun+Acerto'!$A$35:$K$5599,11,0))</f>
        <v>0</v>
      </c>
      <c r="F241" s="14">
        <f t="shared" si="13"/>
        <v>853.03</v>
      </c>
      <c r="G241" s="14">
        <f t="shared" si="14"/>
        <v>4144.54</v>
      </c>
      <c r="H241" s="2"/>
      <c r="I241" s="11"/>
      <c r="J241" s="11">
        <f t="shared" si="15"/>
        <v>4144.54</v>
      </c>
      <c r="K241" s="23">
        <f>VLOOKUP(B241,'[1]Royalties Concessão'!$B$49:$G$1076,6,0)</f>
        <v>3291.51</v>
      </c>
    </row>
    <row r="242" spans="1:11" x14ac:dyDescent="0.2">
      <c r="A242" s="2"/>
      <c r="B242" s="12" t="s">
        <v>220</v>
      </c>
      <c r="C242" s="13" t="s">
        <v>105</v>
      </c>
      <c r="D242" s="14">
        <f>IF(ISNA(VLOOKUP(B242,'[2]Total_DARF''s_Est_Mun+Acerto'!$A$35:$K$5599,6,0)),0,VLOOKUP(B242,'[2]Total_DARF''s_Est_Mun+Acerto'!$A$35:$K$5599,6,0))</f>
        <v>1082.7</v>
      </c>
      <c r="E242" s="14">
        <f>IF(ISNA(VLOOKUP(B242,'[2]Total_DARF''s_Est_Mun+Acerto'!$A$35:$K$5599,11,0)),0,VLOOKUP(B242,'[2]Total_DARF''s_Est_Mun+Acerto'!$A$35:$K$5599,11,0))</f>
        <v>0</v>
      </c>
      <c r="F242" s="14">
        <f t="shared" ref="F242:F305" si="16">SUM(D242:E242)</f>
        <v>1082.7</v>
      </c>
      <c r="G242" s="14">
        <f t="shared" ref="G242:G305" si="17">J242</f>
        <v>5260.4000000000005</v>
      </c>
      <c r="H242" s="2"/>
      <c r="I242" s="11"/>
      <c r="J242" s="11">
        <f t="shared" ref="J242:J305" si="18">F242+K242</f>
        <v>5260.4000000000005</v>
      </c>
      <c r="K242" s="23">
        <f>VLOOKUP(B242,'[1]Royalties Concessão'!$B$49:$G$1076,6,0)</f>
        <v>4177.7000000000007</v>
      </c>
    </row>
    <row r="243" spans="1:11" x14ac:dyDescent="0.2">
      <c r="A243" s="2"/>
      <c r="B243" s="12" t="s">
        <v>221</v>
      </c>
      <c r="C243" s="13" t="s">
        <v>105</v>
      </c>
      <c r="D243" s="14">
        <f>IF(ISNA(VLOOKUP(B243,'[2]Total_DARF''s_Est_Mun+Acerto'!$A$35:$K$5599,6,0)),0,VLOOKUP(B243,'[2]Total_DARF''s_Est_Mun+Acerto'!$A$35:$K$5599,6,0))</f>
        <v>656.18</v>
      </c>
      <c r="E243" s="14">
        <f>IF(ISNA(VLOOKUP(B243,'[2]Total_DARF''s_Est_Mun+Acerto'!$A$35:$K$5599,11,0)),0,VLOOKUP(B243,'[2]Total_DARF''s_Est_Mun+Acerto'!$A$35:$K$5599,11,0))</f>
        <v>0</v>
      </c>
      <c r="F243" s="14">
        <f t="shared" si="16"/>
        <v>656.18</v>
      </c>
      <c r="G243" s="14">
        <f t="shared" si="17"/>
        <v>3188.12</v>
      </c>
      <c r="H243" s="2"/>
      <c r="I243" s="11"/>
      <c r="J243" s="11">
        <f t="shared" si="18"/>
        <v>3188.12</v>
      </c>
      <c r="K243" s="23">
        <f>VLOOKUP(B243,'[1]Royalties Concessão'!$B$49:$G$1076,6,0)</f>
        <v>2531.94</v>
      </c>
    </row>
    <row r="244" spans="1:11" x14ac:dyDescent="0.2">
      <c r="A244" s="2"/>
      <c r="B244" s="12" t="s">
        <v>222</v>
      </c>
      <c r="C244" s="13" t="s">
        <v>105</v>
      </c>
      <c r="D244" s="14">
        <f>IF(ISNA(VLOOKUP(B244,'[2]Total_DARF''s_Est_Mun+Acerto'!$A$35:$K$5599,6,0)),0,VLOOKUP(B244,'[2]Total_DARF''s_Est_Mun+Acerto'!$A$35:$K$5599,6,0))</f>
        <v>853.03</v>
      </c>
      <c r="E244" s="14">
        <f>IF(ISNA(VLOOKUP(B244,'[2]Total_DARF''s_Est_Mun+Acerto'!$A$35:$K$5599,11,0)),0,VLOOKUP(B244,'[2]Total_DARF''s_Est_Mun+Acerto'!$A$35:$K$5599,11,0))</f>
        <v>0</v>
      </c>
      <c r="F244" s="14">
        <f t="shared" si="16"/>
        <v>853.03</v>
      </c>
      <c r="G244" s="14">
        <f t="shared" si="17"/>
        <v>4144.54</v>
      </c>
      <c r="H244" s="2"/>
      <c r="I244" s="11"/>
      <c r="J244" s="11">
        <f t="shared" si="18"/>
        <v>4144.54</v>
      </c>
      <c r="K244" s="23">
        <f>VLOOKUP(B244,'[1]Royalties Concessão'!$B$49:$G$1076,6,0)</f>
        <v>3291.51</v>
      </c>
    </row>
    <row r="245" spans="1:11" x14ac:dyDescent="0.2">
      <c r="A245" s="2"/>
      <c r="B245" s="12" t="s">
        <v>223</v>
      </c>
      <c r="C245" s="13" t="s">
        <v>105</v>
      </c>
      <c r="D245" s="14">
        <f>IF(ISNA(VLOOKUP(B245,'[2]Total_DARF''s_Est_Mun+Acerto'!$A$35:$K$5599,6,0)),0,VLOOKUP(B245,'[2]Total_DARF''s_Est_Mun+Acerto'!$A$35:$K$5599,6,0))</f>
        <v>671462.74</v>
      </c>
      <c r="E245" s="14">
        <f>IF(ISNA(VLOOKUP(B245,'[2]Total_DARF''s_Est_Mun+Acerto'!$A$35:$K$5599,11,0)),0,VLOOKUP(B245,'[2]Total_DARF''s_Est_Mun+Acerto'!$A$35:$K$5599,11,0))</f>
        <v>11626.24</v>
      </c>
      <c r="F245" s="14">
        <f t="shared" si="16"/>
        <v>683088.98</v>
      </c>
      <c r="G245" s="14">
        <f t="shared" si="17"/>
        <v>2199455.98</v>
      </c>
      <c r="H245" s="2"/>
      <c r="I245" s="11"/>
      <c r="J245" s="11">
        <f t="shared" si="18"/>
        <v>2199455.98</v>
      </c>
      <c r="K245" s="23">
        <f>VLOOKUP(B245,'[1]Royalties Concessão'!$B$49:$G$1076,6,0)</f>
        <v>1516367</v>
      </c>
    </row>
    <row r="246" spans="1:11" x14ac:dyDescent="0.2">
      <c r="A246" s="2"/>
      <c r="B246" s="12" t="s">
        <v>224</v>
      </c>
      <c r="C246" s="13" t="s">
        <v>105</v>
      </c>
      <c r="D246" s="14">
        <f>IF(ISNA(VLOOKUP(B246,'[2]Total_DARF''s_Est_Mun+Acerto'!$A$35:$K$5599,6,0)),0,VLOOKUP(B246,'[2]Total_DARF''s_Est_Mun+Acerto'!$A$35:$K$5599,6,0))</f>
        <v>853.03</v>
      </c>
      <c r="E246" s="14">
        <f>IF(ISNA(VLOOKUP(B246,'[2]Total_DARF''s_Est_Mun+Acerto'!$A$35:$K$5599,11,0)),0,VLOOKUP(B246,'[2]Total_DARF''s_Est_Mun+Acerto'!$A$35:$K$5599,11,0))</f>
        <v>0</v>
      </c>
      <c r="F246" s="14">
        <f t="shared" si="16"/>
        <v>853.03</v>
      </c>
      <c r="G246" s="14">
        <f t="shared" si="17"/>
        <v>4144.54</v>
      </c>
      <c r="H246" s="2"/>
      <c r="I246" s="11"/>
      <c r="J246" s="11">
        <f t="shared" si="18"/>
        <v>4144.54</v>
      </c>
      <c r="K246" s="23">
        <f>VLOOKUP(B246,'[1]Royalties Concessão'!$B$49:$G$1076,6,0)</f>
        <v>3291.51</v>
      </c>
    </row>
    <row r="247" spans="1:11" x14ac:dyDescent="0.2">
      <c r="A247" s="2"/>
      <c r="B247" s="12" t="s">
        <v>225</v>
      </c>
      <c r="C247" s="13" t="s">
        <v>105</v>
      </c>
      <c r="D247" s="14">
        <f>IF(ISNA(VLOOKUP(B247,'[2]Total_DARF''s_Est_Mun+Acerto'!$A$35:$K$5599,6,0)),0,VLOOKUP(B247,'[2]Total_DARF''s_Est_Mun+Acerto'!$A$35:$K$5599,6,0))</f>
        <v>1380646.92</v>
      </c>
      <c r="E247" s="14">
        <f>IF(ISNA(VLOOKUP(B247,'[2]Total_DARF''s_Est_Mun+Acerto'!$A$35:$K$5599,11,0)),0,VLOOKUP(B247,'[2]Total_DARF''s_Est_Mun+Acerto'!$A$35:$K$5599,11,0))</f>
        <v>302156.96000000002</v>
      </c>
      <c r="F247" s="14">
        <f t="shared" si="16"/>
        <v>1682803.88</v>
      </c>
      <c r="G247" s="14">
        <f t="shared" si="17"/>
        <v>2484570.0999999996</v>
      </c>
      <c r="H247" s="2"/>
      <c r="I247" s="11"/>
      <c r="J247" s="11">
        <f t="shared" si="18"/>
        <v>2484570.0999999996</v>
      </c>
      <c r="K247" s="23">
        <f>VLOOKUP(B247,'[1]Royalties Concessão'!$B$49:$G$1076,6,0)</f>
        <v>801766.22</v>
      </c>
    </row>
    <row r="248" spans="1:11" x14ac:dyDescent="0.2">
      <c r="A248" s="2"/>
      <c r="B248" s="12" t="s">
        <v>226</v>
      </c>
      <c r="C248" s="13" t="s">
        <v>105</v>
      </c>
      <c r="D248" s="14">
        <f>IF(ISNA(VLOOKUP(B248,'[2]Total_DARF''s_Est_Mun+Acerto'!$A$35:$K$5599,6,0)),0,VLOOKUP(B248,'[2]Total_DARF''s_Est_Mun+Acerto'!$A$35:$K$5599,6,0))</f>
        <v>688.99</v>
      </c>
      <c r="E248" s="14">
        <f>IF(ISNA(VLOOKUP(B248,'[2]Total_DARF''s_Est_Mun+Acerto'!$A$35:$K$5599,11,0)),0,VLOOKUP(B248,'[2]Total_DARF''s_Est_Mun+Acerto'!$A$35:$K$5599,11,0))</f>
        <v>0</v>
      </c>
      <c r="F248" s="14">
        <f t="shared" si="16"/>
        <v>688.99</v>
      </c>
      <c r="G248" s="14">
        <f t="shared" si="17"/>
        <v>3347.51</v>
      </c>
      <c r="H248" s="2"/>
      <c r="I248" s="11"/>
      <c r="J248" s="11">
        <f t="shared" si="18"/>
        <v>3347.51</v>
      </c>
      <c r="K248" s="23">
        <f>VLOOKUP(B248,'[1]Royalties Concessão'!$B$49:$G$1076,6,0)</f>
        <v>2658.52</v>
      </c>
    </row>
    <row r="249" spans="1:11" x14ac:dyDescent="0.2">
      <c r="A249" s="2"/>
      <c r="B249" s="12" t="s">
        <v>227</v>
      </c>
      <c r="C249" s="13" t="s">
        <v>105</v>
      </c>
      <c r="D249" s="14">
        <f>IF(ISNA(VLOOKUP(B249,'[2]Total_DARF''s_Est_Mun+Acerto'!$A$35:$K$5599,6,0)),0,VLOOKUP(B249,'[2]Total_DARF''s_Est_Mun+Acerto'!$A$35:$K$5599,6,0))</f>
        <v>688.99</v>
      </c>
      <c r="E249" s="14">
        <f>IF(ISNA(VLOOKUP(B249,'[2]Total_DARF''s_Est_Mun+Acerto'!$A$35:$K$5599,11,0)),0,VLOOKUP(B249,'[2]Total_DARF''s_Est_Mun+Acerto'!$A$35:$K$5599,11,0))</f>
        <v>0</v>
      </c>
      <c r="F249" s="14">
        <f t="shared" si="16"/>
        <v>688.99</v>
      </c>
      <c r="G249" s="14">
        <f t="shared" si="17"/>
        <v>3347.51</v>
      </c>
      <c r="H249" s="2"/>
      <c r="I249" s="11"/>
      <c r="J249" s="11">
        <f t="shared" si="18"/>
        <v>3347.51</v>
      </c>
      <c r="K249" s="23">
        <f>VLOOKUP(B249,'[1]Royalties Concessão'!$B$49:$G$1076,6,0)</f>
        <v>2658.52</v>
      </c>
    </row>
    <row r="250" spans="1:11" x14ac:dyDescent="0.2">
      <c r="A250" s="2"/>
      <c r="B250" s="12" t="s">
        <v>228</v>
      </c>
      <c r="C250" s="13" t="s">
        <v>105</v>
      </c>
      <c r="D250" s="14">
        <f>IF(ISNA(VLOOKUP(B250,'[2]Total_DARF''s_Est_Mun+Acerto'!$A$35:$K$5599,6,0)),0,VLOOKUP(B250,'[2]Total_DARF''s_Est_Mun+Acerto'!$A$35:$K$5599,6,0))</f>
        <v>1115.51</v>
      </c>
      <c r="E250" s="14">
        <f>IF(ISNA(VLOOKUP(B250,'[2]Total_DARF''s_Est_Mun+Acerto'!$A$35:$K$5599,11,0)),0,VLOOKUP(B250,'[2]Total_DARF''s_Est_Mun+Acerto'!$A$35:$K$5599,11,0))</f>
        <v>0</v>
      </c>
      <c r="F250" s="14">
        <f t="shared" si="16"/>
        <v>1115.51</v>
      </c>
      <c r="G250" s="14">
        <f t="shared" si="17"/>
        <v>5419.8</v>
      </c>
      <c r="H250" s="2"/>
      <c r="I250" s="11"/>
      <c r="J250" s="11">
        <f t="shared" si="18"/>
        <v>5419.8</v>
      </c>
      <c r="K250" s="23">
        <f>VLOOKUP(B250,'[1]Royalties Concessão'!$B$49:$G$1076,6,0)</f>
        <v>4304.29</v>
      </c>
    </row>
    <row r="251" spans="1:11" x14ac:dyDescent="0.2">
      <c r="A251" s="2"/>
      <c r="B251" s="12" t="s">
        <v>229</v>
      </c>
      <c r="C251" s="13" t="s">
        <v>105</v>
      </c>
      <c r="D251" s="14">
        <f>IF(ISNA(VLOOKUP(B251,'[2]Total_DARF''s_Est_Mun+Acerto'!$A$35:$K$5599,6,0)),0,VLOOKUP(B251,'[2]Total_DARF''s_Est_Mun+Acerto'!$A$35:$K$5599,6,0))</f>
        <v>951.46</v>
      </c>
      <c r="E251" s="14">
        <f>IF(ISNA(VLOOKUP(B251,'[2]Total_DARF''s_Est_Mun+Acerto'!$A$35:$K$5599,11,0)),0,VLOOKUP(B251,'[2]Total_DARF''s_Est_Mun+Acerto'!$A$35:$K$5599,11,0))</f>
        <v>0</v>
      </c>
      <c r="F251" s="14">
        <f t="shared" si="16"/>
        <v>951.46</v>
      </c>
      <c r="G251" s="14">
        <f t="shared" si="17"/>
        <v>4622.76</v>
      </c>
      <c r="H251" s="2"/>
      <c r="I251" s="11"/>
      <c r="J251" s="11">
        <f t="shared" si="18"/>
        <v>4622.76</v>
      </c>
      <c r="K251" s="23">
        <f>VLOOKUP(B251,'[1]Royalties Concessão'!$B$49:$G$1076,6,0)</f>
        <v>3671.3</v>
      </c>
    </row>
    <row r="252" spans="1:11" x14ac:dyDescent="0.2">
      <c r="A252" s="2"/>
      <c r="B252" s="12" t="s">
        <v>230</v>
      </c>
      <c r="C252" s="13" t="s">
        <v>105</v>
      </c>
      <c r="D252" s="14">
        <f>IF(ISNA(VLOOKUP(B252,'[2]Total_DARF''s_Est_Mun+Acerto'!$A$35:$K$5599,6,0)),0,VLOOKUP(B252,'[2]Total_DARF''s_Est_Mun+Acerto'!$A$35:$K$5599,6,0))</f>
        <v>688.99</v>
      </c>
      <c r="E252" s="14">
        <f>IF(ISNA(VLOOKUP(B252,'[2]Total_DARF''s_Est_Mun+Acerto'!$A$35:$K$5599,11,0)),0,VLOOKUP(B252,'[2]Total_DARF''s_Est_Mun+Acerto'!$A$35:$K$5599,11,0))</f>
        <v>0</v>
      </c>
      <c r="F252" s="14">
        <f t="shared" si="16"/>
        <v>688.99</v>
      </c>
      <c r="G252" s="14">
        <f t="shared" si="17"/>
        <v>3347.51</v>
      </c>
      <c r="H252" s="2"/>
      <c r="I252" s="11"/>
      <c r="J252" s="11">
        <f t="shared" si="18"/>
        <v>3347.51</v>
      </c>
      <c r="K252" s="23">
        <f>VLOOKUP(B252,'[1]Royalties Concessão'!$B$49:$G$1076,6,0)</f>
        <v>2658.52</v>
      </c>
    </row>
    <row r="253" spans="1:11" x14ac:dyDescent="0.2">
      <c r="A253" s="2"/>
      <c r="B253" s="12" t="s">
        <v>231</v>
      </c>
      <c r="C253" s="13" t="s">
        <v>105</v>
      </c>
      <c r="D253" s="14">
        <f>IF(ISNA(VLOOKUP(B253,'[2]Total_DARF''s_Est_Mun+Acerto'!$A$35:$K$5599,6,0)),0,VLOOKUP(B253,'[2]Total_DARF''s_Est_Mun+Acerto'!$A$35:$K$5599,6,0))</f>
        <v>656.18</v>
      </c>
      <c r="E253" s="14">
        <f>IF(ISNA(VLOOKUP(B253,'[2]Total_DARF''s_Est_Mun+Acerto'!$A$35:$K$5599,11,0)),0,VLOOKUP(B253,'[2]Total_DARF''s_Est_Mun+Acerto'!$A$35:$K$5599,11,0))</f>
        <v>0</v>
      </c>
      <c r="F253" s="14">
        <f t="shared" si="16"/>
        <v>656.18</v>
      </c>
      <c r="G253" s="14">
        <f t="shared" si="17"/>
        <v>3188.12</v>
      </c>
      <c r="H253" s="2"/>
      <c r="I253" s="11"/>
      <c r="J253" s="11">
        <f t="shared" si="18"/>
        <v>3188.12</v>
      </c>
      <c r="K253" s="23">
        <f>VLOOKUP(B253,'[1]Royalties Concessão'!$B$49:$G$1076,6,0)</f>
        <v>2531.94</v>
      </c>
    </row>
    <row r="254" spans="1:11" x14ac:dyDescent="0.2">
      <c r="A254" s="2"/>
      <c r="B254" s="12" t="s">
        <v>232</v>
      </c>
      <c r="C254" s="13" t="s">
        <v>105</v>
      </c>
      <c r="D254" s="14">
        <f>IF(ISNA(VLOOKUP(B254,'[2]Total_DARF''s_Est_Mun+Acerto'!$A$35:$K$5599,6,0)),0,VLOOKUP(B254,'[2]Total_DARF''s_Est_Mun+Acerto'!$A$35:$K$5599,6,0))</f>
        <v>820.22</v>
      </c>
      <c r="E254" s="14">
        <f>IF(ISNA(VLOOKUP(B254,'[2]Total_DARF''s_Est_Mun+Acerto'!$A$35:$K$5599,11,0)),0,VLOOKUP(B254,'[2]Total_DARF''s_Est_Mun+Acerto'!$A$35:$K$5599,11,0))</f>
        <v>0</v>
      </c>
      <c r="F254" s="14">
        <f t="shared" si="16"/>
        <v>820.22</v>
      </c>
      <c r="G254" s="14">
        <f t="shared" si="17"/>
        <v>3985.13</v>
      </c>
      <c r="H254" s="2"/>
      <c r="I254" s="11"/>
      <c r="J254" s="11">
        <f t="shared" si="18"/>
        <v>3985.13</v>
      </c>
      <c r="K254" s="23">
        <f>VLOOKUP(B254,'[1]Royalties Concessão'!$B$49:$G$1076,6,0)</f>
        <v>3164.91</v>
      </c>
    </row>
    <row r="255" spans="1:11" x14ac:dyDescent="0.2">
      <c r="A255" s="2"/>
      <c r="B255" s="12" t="s">
        <v>233</v>
      </c>
      <c r="C255" s="13" t="s">
        <v>105</v>
      </c>
      <c r="D255" s="14">
        <f>IF(ISNA(VLOOKUP(B255,'[2]Total_DARF''s_Est_Mun+Acerto'!$A$35:$K$5599,6,0)),0,VLOOKUP(B255,'[2]Total_DARF''s_Est_Mun+Acerto'!$A$35:$K$5599,6,0))</f>
        <v>754.61</v>
      </c>
      <c r="E255" s="14">
        <f>IF(ISNA(VLOOKUP(B255,'[2]Total_DARF''s_Est_Mun+Acerto'!$A$35:$K$5599,11,0)),0,VLOOKUP(B255,'[2]Total_DARF''s_Est_Mun+Acerto'!$A$35:$K$5599,11,0))</f>
        <v>0</v>
      </c>
      <c r="F255" s="14">
        <f t="shared" si="16"/>
        <v>754.61</v>
      </c>
      <c r="G255" s="14">
        <f t="shared" si="17"/>
        <v>3666.3300000000004</v>
      </c>
      <c r="H255" s="2"/>
      <c r="I255" s="11"/>
      <c r="J255" s="11">
        <f t="shared" si="18"/>
        <v>3666.3300000000004</v>
      </c>
      <c r="K255" s="23">
        <f>VLOOKUP(B255,'[1]Royalties Concessão'!$B$49:$G$1076,6,0)</f>
        <v>2911.7200000000003</v>
      </c>
    </row>
    <row r="256" spans="1:11" x14ac:dyDescent="0.2">
      <c r="A256" s="2"/>
      <c r="B256" s="12" t="s">
        <v>234</v>
      </c>
      <c r="C256" s="13" t="s">
        <v>105</v>
      </c>
      <c r="D256" s="14">
        <f>IF(ISNA(VLOOKUP(B256,'[2]Total_DARF''s_Est_Mun+Acerto'!$A$35:$K$5599,6,0)),0,VLOOKUP(B256,'[2]Total_DARF''s_Est_Mun+Acerto'!$A$35:$K$5599,6,0))</f>
        <v>721.8</v>
      </c>
      <c r="E256" s="14">
        <f>IF(ISNA(VLOOKUP(B256,'[2]Total_DARF''s_Est_Mun+Acerto'!$A$35:$K$5599,11,0)),0,VLOOKUP(B256,'[2]Total_DARF''s_Est_Mun+Acerto'!$A$35:$K$5599,11,0))</f>
        <v>0</v>
      </c>
      <c r="F256" s="14">
        <f t="shared" si="16"/>
        <v>721.8</v>
      </c>
      <c r="G256" s="14">
        <f t="shared" si="17"/>
        <v>3506.92</v>
      </c>
      <c r="H256" s="2"/>
      <c r="I256" s="11"/>
      <c r="J256" s="11">
        <f t="shared" si="18"/>
        <v>3506.92</v>
      </c>
      <c r="K256" s="23">
        <f>VLOOKUP(B256,'[1]Royalties Concessão'!$B$49:$G$1076,6,0)</f>
        <v>2785.12</v>
      </c>
    </row>
    <row r="257" spans="1:11" x14ac:dyDescent="0.2">
      <c r="A257" s="2"/>
      <c r="B257" s="12" t="s">
        <v>235</v>
      </c>
      <c r="C257" s="13" t="s">
        <v>105</v>
      </c>
      <c r="D257" s="14">
        <f>IF(ISNA(VLOOKUP(B257,'[2]Total_DARF''s_Est_Mun+Acerto'!$A$35:$K$5599,6,0)),0,VLOOKUP(B257,'[2]Total_DARF''s_Est_Mun+Acerto'!$A$35:$K$5599,6,0))</f>
        <v>984.27</v>
      </c>
      <c r="E257" s="14">
        <f>IF(ISNA(VLOOKUP(B257,'[2]Total_DARF''s_Est_Mun+Acerto'!$A$35:$K$5599,11,0)),0,VLOOKUP(B257,'[2]Total_DARF''s_Est_Mun+Acerto'!$A$35:$K$5599,11,0))</f>
        <v>0</v>
      </c>
      <c r="F257" s="14">
        <f t="shared" si="16"/>
        <v>984.27</v>
      </c>
      <c r="G257" s="14">
        <f t="shared" si="17"/>
        <v>4782.17</v>
      </c>
      <c r="H257" s="2"/>
      <c r="I257" s="11"/>
      <c r="J257" s="11">
        <f t="shared" si="18"/>
        <v>4782.17</v>
      </c>
      <c r="K257" s="23">
        <f>VLOOKUP(B257,'[1]Royalties Concessão'!$B$49:$G$1076,6,0)</f>
        <v>3797.9</v>
      </c>
    </row>
    <row r="258" spans="1:11" x14ac:dyDescent="0.2">
      <c r="A258" s="2"/>
      <c r="B258" s="12" t="s">
        <v>236</v>
      </c>
      <c r="C258" s="13" t="s">
        <v>105</v>
      </c>
      <c r="D258" s="14">
        <f>IF(ISNA(VLOOKUP(B258,'[2]Total_DARF''s_Est_Mun+Acerto'!$A$35:$K$5599,6,0)),0,VLOOKUP(B258,'[2]Total_DARF''s_Est_Mun+Acerto'!$A$35:$K$5599,6,0))</f>
        <v>820.22</v>
      </c>
      <c r="E258" s="14">
        <f>IF(ISNA(VLOOKUP(B258,'[2]Total_DARF''s_Est_Mun+Acerto'!$A$35:$K$5599,11,0)),0,VLOOKUP(B258,'[2]Total_DARF''s_Est_Mun+Acerto'!$A$35:$K$5599,11,0))</f>
        <v>0</v>
      </c>
      <c r="F258" s="14">
        <f t="shared" si="16"/>
        <v>820.22</v>
      </c>
      <c r="G258" s="14">
        <f t="shared" si="17"/>
        <v>3985.13</v>
      </c>
      <c r="H258" s="2"/>
      <c r="I258" s="11"/>
      <c r="J258" s="11">
        <f t="shared" si="18"/>
        <v>3985.13</v>
      </c>
      <c r="K258" s="23">
        <f>VLOOKUP(B258,'[1]Royalties Concessão'!$B$49:$G$1076,6,0)</f>
        <v>3164.91</v>
      </c>
    </row>
    <row r="259" spans="1:11" x14ac:dyDescent="0.2">
      <c r="A259" s="2"/>
      <c r="B259" s="12" t="s">
        <v>237</v>
      </c>
      <c r="C259" s="13" t="s">
        <v>105</v>
      </c>
      <c r="D259" s="14">
        <f>IF(ISNA(VLOOKUP(B259,'[2]Total_DARF''s_Est_Mun+Acerto'!$A$35:$K$5599,6,0)),0,VLOOKUP(B259,'[2]Total_DARF''s_Est_Mun+Acerto'!$A$35:$K$5599,6,0))</f>
        <v>885.84</v>
      </c>
      <c r="E259" s="14">
        <f>IF(ISNA(VLOOKUP(B259,'[2]Total_DARF''s_Est_Mun+Acerto'!$A$35:$K$5599,11,0)),0,VLOOKUP(B259,'[2]Total_DARF''s_Est_Mun+Acerto'!$A$35:$K$5599,11,0))</f>
        <v>0</v>
      </c>
      <c r="F259" s="14">
        <f t="shared" si="16"/>
        <v>885.84</v>
      </c>
      <c r="G259" s="14">
        <f t="shared" si="17"/>
        <v>4303.95</v>
      </c>
      <c r="H259" s="2"/>
      <c r="I259" s="11"/>
      <c r="J259" s="11">
        <f t="shared" si="18"/>
        <v>4303.95</v>
      </c>
      <c r="K259" s="23">
        <f>VLOOKUP(B259,'[1]Royalties Concessão'!$B$49:$G$1076,6,0)</f>
        <v>3418.1099999999997</v>
      </c>
    </row>
    <row r="260" spans="1:11" x14ac:dyDescent="0.2">
      <c r="A260" s="2"/>
      <c r="B260" s="12" t="s">
        <v>238</v>
      </c>
      <c r="C260" s="13" t="s">
        <v>105</v>
      </c>
      <c r="D260" s="14">
        <f>IF(ISNA(VLOOKUP(B260,'[2]Total_DARF''s_Est_Mun+Acerto'!$A$35:$K$5599,6,0)),0,VLOOKUP(B260,'[2]Total_DARF''s_Est_Mun+Acerto'!$A$35:$K$5599,6,0))</f>
        <v>1148.32</v>
      </c>
      <c r="E260" s="14">
        <f>IF(ISNA(VLOOKUP(B260,'[2]Total_DARF''s_Est_Mun+Acerto'!$A$35:$K$5599,11,0)),0,VLOOKUP(B260,'[2]Total_DARF''s_Est_Mun+Acerto'!$A$35:$K$5599,11,0))</f>
        <v>0</v>
      </c>
      <c r="F260" s="14">
        <f t="shared" si="16"/>
        <v>1148.32</v>
      </c>
      <c r="G260" s="14">
        <f t="shared" si="17"/>
        <v>5579.2099999999991</v>
      </c>
      <c r="H260" s="2"/>
      <c r="I260" s="11"/>
      <c r="J260" s="11">
        <f t="shared" si="18"/>
        <v>5579.2099999999991</v>
      </c>
      <c r="K260" s="23">
        <f>VLOOKUP(B260,'[1]Royalties Concessão'!$B$49:$G$1076,6,0)</f>
        <v>4430.8899999999994</v>
      </c>
    </row>
    <row r="261" spans="1:11" x14ac:dyDescent="0.2">
      <c r="A261" s="2"/>
      <c r="B261" s="12" t="s">
        <v>239</v>
      </c>
      <c r="C261" s="13" t="s">
        <v>105</v>
      </c>
      <c r="D261" s="14">
        <f>IF(ISNA(VLOOKUP(B261,'[2]Total_DARF''s_Est_Mun+Acerto'!$A$35:$K$5599,6,0)),0,VLOOKUP(B261,'[2]Total_DARF''s_Est_Mun+Acerto'!$A$35:$K$5599,6,0))</f>
        <v>1049.8900000000001</v>
      </c>
      <c r="E261" s="14">
        <f>IF(ISNA(VLOOKUP(B261,'[2]Total_DARF''s_Est_Mun+Acerto'!$A$35:$K$5599,11,0)),0,VLOOKUP(B261,'[2]Total_DARF''s_Est_Mun+Acerto'!$A$35:$K$5599,11,0))</f>
        <v>0</v>
      </c>
      <c r="F261" s="14">
        <f t="shared" si="16"/>
        <v>1049.8900000000001</v>
      </c>
      <c r="G261" s="14">
        <f t="shared" si="17"/>
        <v>5100.99</v>
      </c>
      <c r="H261" s="2"/>
      <c r="I261" s="11"/>
      <c r="J261" s="11">
        <f t="shared" si="18"/>
        <v>5100.99</v>
      </c>
      <c r="K261" s="23">
        <f>VLOOKUP(B261,'[1]Royalties Concessão'!$B$49:$G$1076,6,0)</f>
        <v>4051.1</v>
      </c>
    </row>
    <row r="262" spans="1:11" x14ac:dyDescent="0.2">
      <c r="A262" s="2"/>
      <c r="B262" s="12" t="s">
        <v>240</v>
      </c>
      <c r="C262" s="13" t="s">
        <v>105</v>
      </c>
      <c r="D262" s="14">
        <f>IF(ISNA(VLOOKUP(B262,'[2]Total_DARF''s_Est_Mun+Acerto'!$A$35:$K$5599,6,0)),0,VLOOKUP(B262,'[2]Total_DARF''s_Est_Mun+Acerto'!$A$35:$K$5599,6,0))</f>
        <v>636274.18999999994</v>
      </c>
      <c r="E262" s="14">
        <f>IF(ISNA(VLOOKUP(B262,'[2]Total_DARF''s_Est_Mun+Acerto'!$A$35:$K$5599,11,0)),0,VLOOKUP(B262,'[2]Total_DARF''s_Est_Mun+Acerto'!$A$35:$K$5599,11,0))</f>
        <v>0</v>
      </c>
      <c r="F262" s="14">
        <f t="shared" si="16"/>
        <v>636274.18999999994</v>
      </c>
      <c r="G262" s="14">
        <f t="shared" si="17"/>
        <v>2091129.77</v>
      </c>
      <c r="H262" s="2"/>
      <c r="I262" s="11"/>
      <c r="J262" s="11">
        <f t="shared" si="18"/>
        <v>2091129.77</v>
      </c>
      <c r="K262" s="23">
        <f>VLOOKUP(B262,'[1]Royalties Concessão'!$B$49:$G$1076,6,0)</f>
        <v>1454855.58</v>
      </c>
    </row>
    <row r="263" spans="1:11" x14ac:dyDescent="0.2">
      <c r="A263" s="2"/>
      <c r="B263" s="12" t="s">
        <v>241</v>
      </c>
      <c r="C263" s="13" t="s">
        <v>105</v>
      </c>
      <c r="D263" s="14">
        <f>IF(ISNA(VLOOKUP(B263,'[2]Total_DARF''s_Est_Mun+Acerto'!$A$35:$K$5599,6,0)),0,VLOOKUP(B263,'[2]Total_DARF''s_Est_Mun+Acerto'!$A$35:$K$5599,6,0))</f>
        <v>688.99</v>
      </c>
      <c r="E263" s="14">
        <f>IF(ISNA(VLOOKUP(B263,'[2]Total_DARF''s_Est_Mun+Acerto'!$A$35:$K$5599,11,0)),0,VLOOKUP(B263,'[2]Total_DARF''s_Est_Mun+Acerto'!$A$35:$K$5599,11,0))</f>
        <v>0</v>
      </c>
      <c r="F263" s="14">
        <f t="shared" si="16"/>
        <v>688.99</v>
      </c>
      <c r="G263" s="14">
        <f t="shared" si="17"/>
        <v>3347.51</v>
      </c>
      <c r="H263" s="2"/>
      <c r="I263" s="11"/>
      <c r="J263" s="11">
        <f t="shared" si="18"/>
        <v>3347.51</v>
      </c>
      <c r="K263" s="23">
        <f>VLOOKUP(B263,'[1]Royalties Concessão'!$B$49:$G$1076,6,0)</f>
        <v>2658.52</v>
      </c>
    </row>
    <row r="264" spans="1:11" x14ac:dyDescent="0.2">
      <c r="A264" s="2"/>
      <c r="B264" s="12" t="s">
        <v>242</v>
      </c>
      <c r="C264" s="13" t="s">
        <v>105</v>
      </c>
      <c r="D264" s="14">
        <f>IF(ISNA(VLOOKUP(B264,'[2]Total_DARF''s_Est_Mun+Acerto'!$A$35:$K$5599,6,0)),0,VLOOKUP(B264,'[2]Total_DARF''s_Est_Mun+Acerto'!$A$35:$K$5599,6,0))</f>
        <v>1312.36</v>
      </c>
      <c r="E264" s="14">
        <f>IF(ISNA(VLOOKUP(B264,'[2]Total_DARF''s_Est_Mun+Acerto'!$A$35:$K$5599,11,0)),0,VLOOKUP(B264,'[2]Total_DARF''s_Est_Mun+Acerto'!$A$35:$K$5599,11,0))</f>
        <v>0</v>
      </c>
      <c r="F264" s="14">
        <f t="shared" si="16"/>
        <v>1312.36</v>
      </c>
      <c r="G264" s="14">
        <f t="shared" si="17"/>
        <v>6376.24</v>
      </c>
      <c r="H264" s="2"/>
      <c r="I264" s="11"/>
      <c r="J264" s="11">
        <f t="shared" si="18"/>
        <v>6376.24</v>
      </c>
      <c r="K264" s="23">
        <f>VLOOKUP(B264,'[1]Royalties Concessão'!$B$49:$G$1076,6,0)</f>
        <v>5063.88</v>
      </c>
    </row>
    <row r="265" spans="1:11" x14ac:dyDescent="0.2">
      <c r="A265" s="2"/>
      <c r="B265" s="12" t="s">
        <v>243</v>
      </c>
      <c r="C265" s="13" t="s">
        <v>105</v>
      </c>
      <c r="D265" s="14">
        <f>IF(ISNA(VLOOKUP(B265,'[2]Total_DARF''s_Est_Mun+Acerto'!$A$35:$K$5599,6,0)),0,VLOOKUP(B265,'[2]Total_DARF''s_Est_Mun+Acerto'!$A$35:$K$5599,6,0))</f>
        <v>984.27</v>
      </c>
      <c r="E265" s="14">
        <f>IF(ISNA(VLOOKUP(B265,'[2]Total_DARF''s_Est_Mun+Acerto'!$A$35:$K$5599,11,0)),0,VLOOKUP(B265,'[2]Total_DARF''s_Est_Mun+Acerto'!$A$35:$K$5599,11,0))</f>
        <v>0</v>
      </c>
      <c r="F265" s="14">
        <f t="shared" si="16"/>
        <v>984.27</v>
      </c>
      <c r="G265" s="14">
        <f t="shared" si="17"/>
        <v>4782.17</v>
      </c>
      <c r="H265" s="2"/>
      <c r="I265" s="11"/>
      <c r="J265" s="11">
        <f t="shared" si="18"/>
        <v>4782.17</v>
      </c>
      <c r="K265" s="23">
        <f>VLOOKUP(B265,'[1]Royalties Concessão'!$B$49:$G$1076,6,0)</f>
        <v>3797.9</v>
      </c>
    </row>
    <row r="266" spans="1:11" x14ac:dyDescent="0.2">
      <c r="A266" s="2"/>
      <c r="B266" s="12" t="s">
        <v>244</v>
      </c>
      <c r="C266" s="13" t="s">
        <v>105</v>
      </c>
      <c r="D266" s="14">
        <f>IF(ISNA(VLOOKUP(B266,'[2]Total_DARF''s_Est_Mun+Acerto'!$A$35:$K$5599,6,0)),0,VLOOKUP(B266,'[2]Total_DARF''s_Est_Mun+Acerto'!$A$35:$K$5599,6,0))</f>
        <v>754.61</v>
      </c>
      <c r="E266" s="14">
        <f>IF(ISNA(VLOOKUP(B266,'[2]Total_DARF''s_Est_Mun+Acerto'!$A$35:$K$5599,11,0)),0,VLOOKUP(B266,'[2]Total_DARF''s_Est_Mun+Acerto'!$A$35:$K$5599,11,0))</f>
        <v>0</v>
      </c>
      <c r="F266" s="14">
        <f t="shared" si="16"/>
        <v>754.61</v>
      </c>
      <c r="G266" s="14">
        <f t="shared" si="17"/>
        <v>3666.3300000000004</v>
      </c>
      <c r="H266" s="2"/>
      <c r="I266" s="11"/>
      <c r="J266" s="11">
        <f t="shared" si="18"/>
        <v>3666.3300000000004</v>
      </c>
      <c r="K266" s="23">
        <f>VLOOKUP(B266,'[1]Royalties Concessão'!$B$49:$G$1076,6,0)</f>
        <v>2911.7200000000003</v>
      </c>
    </row>
    <row r="267" spans="1:11" x14ac:dyDescent="0.2">
      <c r="A267" s="2"/>
      <c r="B267" s="12" t="s">
        <v>245</v>
      </c>
      <c r="C267" s="13" t="s">
        <v>105</v>
      </c>
      <c r="D267" s="14">
        <f>IF(ISNA(VLOOKUP(B267,'[2]Total_DARF''s_Est_Mun+Acerto'!$A$35:$K$5599,6,0)),0,VLOOKUP(B267,'[2]Total_DARF''s_Est_Mun+Acerto'!$A$35:$K$5599,6,0))</f>
        <v>754.61</v>
      </c>
      <c r="E267" s="14">
        <f>IF(ISNA(VLOOKUP(B267,'[2]Total_DARF''s_Est_Mun+Acerto'!$A$35:$K$5599,11,0)),0,VLOOKUP(B267,'[2]Total_DARF''s_Est_Mun+Acerto'!$A$35:$K$5599,11,0))</f>
        <v>0</v>
      </c>
      <c r="F267" s="14">
        <f t="shared" si="16"/>
        <v>754.61</v>
      </c>
      <c r="G267" s="14">
        <f t="shared" si="17"/>
        <v>3666.3300000000004</v>
      </c>
      <c r="H267" s="2"/>
      <c r="I267" s="11"/>
      <c r="J267" s="11">
        <f t="shared" si="18"/>
        <v>3666.3300000000004</v>
      </c>
      <c r="K267" s="23">
        <f>VLOOKUP(B267,'[1]Royalties Concessão'!$B$49:$G$1076,6,0)</f>
        <v>2911.7200000000003</v>
      </c>
    </row>
    <row r="268" spans="1:11" x14ac:dyDescent="0.2">
      <c r="A268" s="2"/>
      <c r="B268" s="12" t="s">
        <v>246</v>
      </c>
      <c r="C268" s="13" t="s">
        <v>105</v>
      </c>
      <c r="D268" s="14">
        <f>IF(ISNA(VLOOKUP(B268,'[2]Total_DARF''s_Est_Mun+Acerto'!$A$35:$K$5599,6,0)),0,VLOOKUP(B268,'[2]Total_DARF''s_Est_Mun+Acerto'!$A$35:$K$5599,6,0))</f>
        <v>688.99</v>
      </c>
      <c r="E268" s="14">
        <f>IF(ISNA(VLOOKUP(B268,'[2]Total_DARF''s_Est_Mun+Acerto'!$A$35:$K$5599,11,0)),0,VLOOKUP(B268,'[2]Total_DARF''s_Est_Mun+Acerto'!$A$35:$K$5599,11,0))</f>
        <v>0</v>
      </c>
      <c r="F268" s="14">
        <f t="shared" si="16"/>
        <v>688.99</v>
      </c>
      <c r="G268" s="14">
        <f t="shared" si="17"/>
        <v>3347.51</v>
      </c>
      <c r="H268" s="2"/>
      <c r="I268" s="11"/>
      <c r="J268" s="11">
        <f t="shared" si="18"/>
        <v>3347.51</v>
      </c>
      <c r="K268" s="23">
        <f>VLOOKUP(B268,'[1]Royalties Concessão'!$B$49:$G$1076,6,0)</f>
        <v>2658.52</v>
      </c>
    </row>
    <row r="269" spans="1:11" x14ac:dyDescent="0.2">
      <c r="A269" s="2"/>
      <c r="B269" s="12" t="s">
        <v>247</v>
      </c>
      <c r="C269" s="13" t="s">
        <v>105</v>
      </c>
      <c r="D269" s="14">
        <f>IF(ISNA(VLOOKUP(B269,'[2]Total_DARF''s_Est_Mun+Acerto'!$A$35:$K$5599,6,0)),0,VLOOKUP(B269,'[2]Total_DARF''s_Est_Mun+Acerto'!$A$35:$K$5599,6,0))</f>
        <v>656.18</v>
      </c>
      <c r="E269" s="14">
        <f>IF(ISNA(VLOOKUP(B269,'[2]Total_DARF''s_Est_Mun+Acerto'!$A$35:$K$5599,11,0)),0,VLOOKUP(B269,'[2]Total_DARF''s_Est_Mun+Acerto'!$A$35:$K$5599,11,0))</f>
        <v>0</v>
      </c>
      <c r="F269" s="14">
        <f t="shared" si="16"/>
        <v>656.18</v>
      </c>
      <c r="G269" s="14">
        <f t="shared" si="17"/>
        <v>3188.12</v>
      </c>
      <c r="H269" s="2"/>
      <c r="I269" s="11"/>
      <c r="J269" s="11">
        <f t="shared" si="18"/>
        <v>3188.12</v>
      </c>
      <c r="K269" s="23">
        <f>VLOOKUP(B269,'[1]Royalties Concessão'!$B$49:$G$1076,6,0)</f>
        <v>2531.94</v>
      </c>
    </row>
    <row r="270" spans="1:11" x14ac:dyDescent="0.2">
      <c r="A270" s="2"/>
      <c r="B270" s="12" t="s">
        <v>248</v>
      </c>
      <c r="C270" s="13" t="s">
        <v>105</v>
      </c>
      <c r="D270" s="14">
        <f>IF(ISNA(VLOOKUP(B270,'[2]Total_DARF''s_Est_Mun+Acerto'!$A$35:$K$5599,6,0)),0,VLOOKUP(B270,'[2]Total_DARF''s_Est_Mun+Acerto'!$A$35:$K$5599,6,0))</f>
        <v>656.18</v>
      </c>
      <c r="E270" s="14">
        <f>IF(ISNA(VLOOKUP(B270,'[2]Total_DARF''s_Est_Mun+Acerto'!$A$35:$K$5599,11,0)),0,VLOOKUP(B270,'[2]Total_DARF''s_Est_Mun+Acerto'!$A$35:$K$5599,11,0))</f>
        <v>0</v>
      </c>
      <c r="F270" s="14">
        <f t="shared" si="16"/>
        <v>656.18</v>
      </c>
      <c r="G270" s="14">
        <f t="shared" si="17"/>
        <v>3188.12</v>
      </c>
      <c r="H270" s="2"/>
      <c r="I270" s="11"/>
      <c r="J270" s="11">
        <f t="shared" si="18"/>
        <v>3188.12</v>
      </c>
      <c r="K270" s="23">
        <f>VLOOKUP(B270,'[1]Royalties Concessão'!$B$49:$G$1076,6,0)</f>
        <v>2531.94</v>
      </c>
    </row>
    <row r="271" spans="1:11" x14ac:dyDescent="0.2">
      <c r="A271" s="2"/>
      <c r="B271" s="12" t="s">
        <v>249</v>
      </c>
      <c r="C271" s="13" t="s">
        <v>105</v>
      </c>
      <c r="D271" s="14">
        <f>IF(ISNA(VLOOKUP(B271,'[2]Total_DARF''s_Est_Mun+Acerto'!$A$35:$K$5599,6,0)),0,VLOOKUP(B271,'[2]Total_DARF''s_Est_Mun+Acerto'!$A$35:$K$5599,6,0))</f>
        <v>853.03</v>
      </c>
      <c r="E271" s="14">
        <f>IF(ISNA(VLOOKUP(B271,'[2]Total_DARF''s_Est_Mun+Acerto'!$A$35:$K$5599,11,0)),0,VLOOKUP(B271,'[2]Total_DARF''s_Est_Mun+Acerto'!$A$35:$K$5599,11,0))</f>
        <v>0</v>
      </c>
      <c r="F271" s="14">
        <f t="shared" si="16"/>
        <v>853.03</v>
      </c>
      <c r="G271" s="14">
        <f t="shared" si="17"/>
        <v>4144.54</v>
      </c>
      <c r="H271" s="2"/>
      <c r="I271" s="11"/>
      <c r="J271" s="11">
        <f t="shared" si="18"/>
        <v>4144.54</v>
      </c>
      <c r="K271" s="23">
        <f>VLOOKUP(B271,'[1]Royalties Concessão'!$B$49:$G$1076,6,0)</f>
        <v>3291.51</v>
      </c>
    </row>
    <row r="272" spans="1:11" x14ac:dyDescent="0.2">
      <c r="A272" s="2"/>
      <c r="B272" s="12" t="s">
        <v>250</v>
      </c>
      <c r="C272" s="13" t="s">
        <v>105</v>
      </c>
      <c r="D272" s="14">
        <f>IF(ISNA(VLOOKUP(B272,'[2]Total_DARF''s_Est_Mun+Acerto'!$A$35:$K$5599,6,0)),0,VLOOKUP(B272,'[2]Total_DARF''s_Est_Mun+Acerto'!$A$35:$K$5599,6,0))</f>
        <v>656.18</v>
      </c>
      <c r="E272" s="14">
        <f>IF(ISNA(VLOOKUP(B272,'[2]Total_DARF''s_Est_Mun+Acerto'!$A$35:$K$5599,11,0)),0,VLOOKUP(B272,'[2]Total_DARF''s_Est_Mun+Acerto'!$A$35:$K$5599,11,0))</f>
        <v>0</v>
      </c>
      <c r="F272" s="14">
        <f t="shared" si="16"/>
        <v>656.18</v>
      </c>
      <c r="G272" s="14">
        <f t="shared" si="17"/>
        <v>3188.12</v>
      </c>
      <c r="H272" s="2"/>
      <c r="I272" s="11"/>
      <c r="J272" s="11">
        <f t="shared" si="18"/>
        <v>3188.12</v>
      </c>
      <c r="K272" s="23">
        <f>VLOOKUP(B272,'[1]Royalties Concessão'!$B$49:$G$1076,6,0)</f>
        <v>2531.94</v>
      </c>
    </row>
    <row r="273" spans="1:11" x14ac:dyDescent="0.2">
      <c r="A273" s="2"/>
      <c r="B273" s="12" t="s">
        <v>251</v>
      </c>
      <c r="C273" s="13" t="s">
        <v>105</v>
      </c>
      <c r="D273" s="14">
        <f>IF(ISNA(VLOOKUP(B273,'[2]Total_DARF''s_Est_Mun+Acerto'!$A$35:$K$5599,6,0)),0,VLOOKUP(B273,'[2]Total_DARF''s_Est_Mun+Acerto'!$A$35:$K$5599,6,0))</f>
        <v>656.18</v>
      </c>
      <c r="E273" s="14">
        <f>IF(ISNA(VLOOKUP(B273,'[2]Total_DARF''s_Est_Mun+Acerto'!$A$35:$K$5599,11,0)),0,VLOOKUP(B273,'[2]Total_DARF''s_Est_Mun+Acerto'!$A$35:$K$5599,11,0))</f>
        <v>0</v>
      </c>
      <c r="F273" s="14">
        <f t="shared" si="16"/>
        <v>656.18</v>
      </c>
      <c r="G273" s="14">
        <f t="shared" si="17"/>
        <v>3188.12</v>
      </c>
      <c r="H273" s="2"/>
      <c r="I273" s="11"/>
      <c r="J273" s="11">
        <f t="shared" si="18"/>
        <v>3188.12</v>
      </c>
      <c r="K273" s="23">
        <f>VLOOKUP(B273,'[1]Royalties Concessão'!$B$49:$G$1076,6,0)</f>
        <v>2531.94</v>
      </c>
    </row>
    <row r="274" spans="1:11" x14ac:dyDescent="0.2">
      <c r="A274" s="2"/>
      <c r="B274" s="12" t="s">
        <v>252</v>
      </c>
      <c r="C274" s="13" t="s">
        <v>105</v>
      </c>
      <c r="D274" s="14">
        <f>IF(ISNA(VLOOKUP(B274,'[2]Total_DARF''s_Est_Mun+Acerto'!$A$35:$K$5599,6,0)),0,VLOOKUP(B274,'[2]Total_DARF''s_Est_Mun+Acerto'!$A$35:$K$5599,6,0))</f>
        <v>656.18</v>
      </c>
      <c r="E274" s="14">
        <f>IF(ISNA(VLOOKUP(B274,'[2]Total_DARF''s_Est_Mun+Acerto'!$A$35:$K$5599,11,0)),0,VLOOKUP(B274,'[2]Total_DARF''s_Est_Mun+Acerto'!$A$35:$K$5599,11,0))</f>
        <v>0</v>
      </c>
      <c r="F274" s="14">
        <f t="shared" si="16"/>
        <v>656.18</v>
      </c>
      <c r="G274" s="14">
        <f t="shared" si="17"/>
        <v>3188.12</v>
      </c>
      <c r="H274" s="2"/>
      <c r="I274" s="11"/>
      <c r="J274" s="11">
        <f t="shared" si="18"/>
        <v>3188.12</v>
      </c>
      <c r="K274" s="23">
        <f>VLOOKUP(B274,'[1]Royalties Concessão'!$B$49:$G$1076,6,0)</f>
        <v>2531.94</v>
      </c>
    </row>
    <row r="275" spans="1:11" x14ac:dyDescent="0.2">
      <c r="A275" s="2"/>
      <c r="B275" s="12" t="s">
        <v>253</v>
      </c>
      <c r="C275" s="13" t="s">
        <v>105</v>
      </c>
      <c r="D275" s="14">
        <f>IF(ISNA(VLOOKUP(B275,'[2]Total_DARF''s_Est_Mun+Acerto'!$A$35:$K$5599,6,0)),0,VLOOKUP(B275,'[2]Total_DARF''s_Est_Mun+Acerto'!$A$35:$K$5599,6,0))</f>
        <v>656.18</v>
      </c>
      <c r="E275" s="14">
        <f>IF(ISNA(VLOOKUP(B275,'[2]Total_DARF''s_Est_Mun+Acerto'!$A$35:$K$5599,11,0)),0,VLOOKUP(B275,'[2]Total_DARF''s_Est_Mun+Acerto'!$A$35:$K$5599,11,0))</f>
        <v>0</v>
      </c>
      <c r="F275" s="14">
        <f t="shared" si="16"/>
        <v>656.18</v>
      </c>
      <c r="G275" s="14">
        <f t="shared" si="17"/>
        <v>3188.12</v>
      </c>
      <c r="H275" s="2"/>
      <c r="I275" s="11"/>
      <c r="J275" s="11">
        <f t="shared" si="18"/>
        <v>3188.12</v>
      </c>
      <c r="K275" s="23">
        <f>VLOOKUP(B275,'[1]Royalties Concessão'!$B$49:$G$1076,6,0)</f>
        <v>2531.94</v>
      </c>
    </row>
    <row r="276" spans="1:11" x14ac:dyDescent="0.2">
      <c r="A276" s="2"/>
      <c r="B276" s="12" t="s">
        <v>254</v>
      </c>
      <c r="C276" s="13" t="s">
        <v>105</v>
      </c>
      <c r="D276" s="14">
        <f>IF(ISNA(VLOOKUP(B276,'[2]Total_DARF''s_Est_Mun+Acerto'!$A$35:$K$5599,6,0)),0,VLOOKUP(B276,'[2]Total_DARF''s_Est_Mun+Acerto'!$A$35:$K$5599,6,0))</f>
        <v>1312.36</v>
      </c>
      <c r="E276" s="14">
        <f>IF(ISNA(VLOOKUP(B276,'[2]Total_DARF''s_Est_Mun+Acerto'!$A$35:$K$5599,11,0)),0,VLOOKUP(B276,'[2]Total_DARF''s_Est_Mun+Acerto'!$A$35:$K$5599,11,0))</f>
        <v>0</v>
      </c>
      <c r="F276" s="14">
        <f t="shared" si="16"/>
        <v>1312.36</v>
      </c>
      <c r="G276" s="14">
        <f t="shared" si="17"/>
        <v>6376.24</v>
      </c>
      <c r="H276" s="2"/>
      <c r="I276" s="11"/>
      <c r="J276" s="11">
        <f t="shared" si="18"/>
        <v>6376.24</v>
      </c>
      <c r="K276" s="23">
        <f>VLOOKUP(B276,'[1]Royalties Concessão'!$B$49:$G$1076,6,0)</f>
        <v>5063.88</v>
      </c>
    </row>
    <row r="277" spans="1:11" x14ac:dyDescent="0.2">
      <c r="A277" s="2"/>
      <c r="B277" s="12" t="s">
        <v>255</v>
      </c>
      <c r="C277" s="13" t="s">
        <v>105</v>
      </c>
      <c r="D277" s="14">
        <f>IF(ISNA(VLOOKUP(B277,'[2]Total_DARF''s_Est_Mun+Acerto'!$A$35:$K$5599,6,0)),0,VLOOKUP(B277,'[2]Total_DARF''s_Est_Mun+Acerto'!$A$35:$K$5599,6,0))</f>
        <v>688.99</v>
      </c>
      <c r="E277" s="14">
        <f>IF(ISNA(VLOOKUP(B277,'[2]Total_DARF''s_Est_Mun+Acerto'!$A$35:$K$5599,11,0)),0,VLOOKUP(B277,'[2]Total_DARF''s_Est_Mun+Acerto'!$A$35:$K$5599,11,0))</f>
        <v>0</v>
      </c>
      <c r="F277" s="14">
        <f t="shared" si="16"/>
        <v>688.99</v>
      </c>
      <c r="G277" s="14">
        <f t="shared" si="17"/>
        <v>3347.51</v>
      </c>
      <c r="H277" s="2"/>
      <c r="I277" s="11"/>
      <c r="J277" s="11">
        <f t="shared" si="18"/>
        <v>3347.51</v>
      </c>
      <c r="K277" s="23">
        <f>VLOOKUP(B277,'[1]Royalties Concessão'!$B$49:$G$1076,6,0)</f>
        <v>2658.52</v>
      </c>
    </row>
    <row r="278" spans="1:11" x14ac:dyDescent="0.2">
      <c r="A278" s="2"/>
      <c r="B278" s="12" t="s">
        <v>256</v>
      </c>
      <c r="C278" s="13" t="s">
        <v>105</v>
      </c>
      <c r="D278" s="14">
        <f>IF(ISNA(VLOOKUP(B278,'[2]Total_DARF''s_Est_Mun+Acerto'!$A$35:$K$5599,6,0)),0,VLOOKUP(B278,'[2]Total_DARF''s_Est_Mun+Acerto'!$A$35:$K$5599,6,0))</f>
        <v>787.42</v>
      </c>
      <c r="E278" s="14">
        <f>IF(ISNA(VLOOKUP(B278,'[2]Total_DARF''s_Est_Mun+Acerto'!$A$35:$K$5599,11,0)),0,VLOOKUP(B278,'[2]Total_DARF''s_Est_Mun+Acerto'!$A$35:$K$5599,11,0))</f>
        <v>0</v>
      </c>
      <c r="F278" s="14">
        <f t="shared" si="16"/>
        <v>787.42</v>
      </c>
      <c r="G278" s="14">
        <f t="shared" si="17"/>
        <v>3825.74</v>
      </c>
      <c r="H278" s="2"/>
      <c r="I278" s="11"/>
      <c r="J278" s="11">
        <f t="shared" si="18"/>
        <v>3825.74</v>
      </c>
      <c r="K278" s="23">
        <f>VLOOKUP(B278,'[1]Royalties Concessão'!$B$49:$G$1076,6,0)</f>
        <v>3038.3199999999997</v>
      </c>
    </row>
    <row r="279" spans="1:11" x14ac:dyDescent="0.2">
      <c r="A279" s="2"/>
      <c r="B279" s="12" t="s">
        <v>257</v>
      </c>
      <c r="C279" s="13" t="s">
        <v>105</v>
      </c>
      <c r="D279" s="14">
        <f>IF(ISNA(VLOOKUP(B279,'[2]Total_DARF''s_Est_Mun+Acerto'!$A$35:$K$5599,6,0)),0,VLOOKUP(B279,'[2]Total_DARF''s_Est_Mun+Acerto'!$A$35:$K$5599,6,0))</f>
        <v>683429.23</v>
      </c>
      <c r="E279" s="14">
        <f>IF(ISNA(VLOOKUP(B279,'[2]Total_DARF''s_Est_Mun+Acerto'!$A$35:$K$5599,11,0)),0,VLOOKUP(B279,'[2]Total_DARF''s_Est_Mun+Acerto'!$A$35:$K$5599,11,0))</f>
        <v>1407297.84</v>
      </c>
      <c r="F279" s="14">
        <f t="shared" si="16"/>
        <v>2090727.07</v>
      </c>
      <c r="G279" s="14">
        <f t="shared" si="17"/>
        <v>6779563.1300000008</v>
      </c>
      <c r="H279" s="2"/>
      <c r="I279" s="11"/>
      <c r="J279" s="11">
        <f t="shared" si="18"/>
        <v>6779563.1300000008</v>
      </c>
      <c r="K279" s="23">
        <f>VLOOKUP(B279,'[1]Royalties Concessão'!$B$49:$G$1076,6,0)</f>
        <v>4688836.0600000005</v>
      </c>
    </row>
    <row r="280" spans="1:11" x14ac:dyDescent="0.2">
      <c r="A280" s="2"/>
      <c r="B280" s="12" t="s">
        <v>258</v>
      </c>
      <c r="C280" s="13" t="s">
        <v>105</v>
      </c>
      <c r="D280" s="14">
        <f>IF(ISNA(VLOOKUP(B280,'[2]Total_DARF''s_Est_Mun+Acerto'!$A$35:$K$5599,6,0)),0,VLOOKUP(B280,'[2]Total_DARF''s_Est_Mun+Acerto'!$A$35:$K$5599,6,0))</f>
        <v>656.18</v>
      </c>
      <c r="E280" s="14">
        <f>IF(ISNA(VLOOKUP(B280,'[2]Total_DARF''s_Est_Mun+Acerto'!$A$35:$K$5599,11,0)),0,VLOOKUP(B280,'[2]Total_DARF''s_Est_Mun+Acerto'!$A$35:$K$5599,11,0))</f>
        <v>0</v>
      </c>
      <c r="F280" s="14">
        <f t="shared" si="16"/>
        <v>656.18</v>
      </c>
      <c r="G280" s="14">
        <f t="shared" si="17"/>
        <v>3188.12</v>
      </c>
      <c r="H280" s="2"/>
      <c r="I280" s="11"/>
      <c r="J280" s="11">
        <f t="shared" si="18"/>
        <v>3188.12</v>
      </c>
      <c r="K280" s="23">
        <f>VLOOKUP(B280,'[1]Royalties Concessão'!$B$49:$G$1076,6,0)</f>
        <v>2531.94</v>
      </c>
    </row>
    <row r="281" spans="1:11" x14ac:dyDescent="0.2">
      <c r="A281" s="2"/>
      <c r="B281" s="12" t="s">
        <v>259</v>
      </c>
      <c r="C281" s="13" t="s">
        <v>105</v>
      </c>
      <c r="D281" s="14">
        <f>IF(ISNA(VLOOKUP(B281,'[2]Total_DARF''s_Est_Mun+Acerto'!$A$35:$K$5599,6,0)),0,VLOOKUP(B281,'[2]Total_DARF''s_Est_Mun+Acerto'!$A$35:$K$5599,6,0))</f>
        <v>820.22</v>
      </c>
      <c r="E281" s="14">
        <f>IF(ISNA(VLOOKUP(B281,'[2]Total_DARF''s_Est_Mun+Acerto'!$A$35:$K$5599,11,0)),0,VLOOKUP(B281,'[2]Total_DARF''s_Est_Mun+Acerto'!$A$35:$K$5599,11,0))</f>
        <v>0</v>
      </c>
      <c r="F281" s="14">
        <f t="shared" si="16"/>
        <v>820.22</v>
      </c>
      <c r="G281" s="14">
        <f t="shared" si="17"/>
        <v>3985.13</v>
      </c>
      <c r="H281" s="2"/>
      <c r="I281" s="11"/>
      <c r="J281" s="11">
        <f t="shared" si="18"/>
        <v>3985.13</v>
      </c>
      <c r="K281" s="23">
        <f>VLOOKUP(B281,'[1]Royalties Concessão'!$B$49:$G$1076,6,0)</f>
        <v>3164.91</v>
      </c>
    </row>
    <row r="282" spans="1:11" x14ac:dyDescent="0.2">
      <c r="A282" s="2"/>
      <c r="B282" s="12" t="s">
        <v>260</v>
      </c>
      <c r="C282" s="13" t="s">
        <v>105</v>
      </c>
      <c r="D282" s="14">
        <f>IF(ISNA(VLOOKUP(B282,'[2]Total_DARF''s_Est_Mun+Acerto'!$A$35:$K$5599,6,0)),0,VLOOKUP(B282,'[2]Total_DARF''s_Est_Mun+Acerto'!$A$35:$K$5599,6,0))</f>
        <v>754.61</v>
      </c>
      <c r="E282" s="14">
        <f>IF(ISNA(VLOOKUP(B282,'[2]Total_DARF''s_Est_Mun+Acerto'!$A$35:$K$5599,11,0)),0,VLOOKUP(B282,'[2]Total_DARF''s_Est_Mun+Acerto'!$A$35:$K$5599,11,0))</f>
        <v>0</v>
      </c>
      <c r="F282" s="14">
        <f t="shared" si="16"/>
        <v>754.61</v>
      </c>
      <c r="G282" s="14">
        <f t="shared" si="17"/>
        <v>3666.3300000000004</v>
      </c>
      <c r="H282" s="2"/>
      <c r="I282" s="11"/>
      <c r="J282" s="11">
        <f t="shared" si="18"/>
        <v>3666.3300000000004</v>
      </c>
      <c r="K282" s="23">
        <f>VLOOKUP(B282,'[1]Royalties Concessão'!$B$49:$G$1076,6,0)</f>
        <v>2911.7200000000003</v>
      </c>
    </row>
    <row r="283" spans="1:11" x14ac:dyDescent="0.2">
      <c r="A283" s="2"/>
      <c r="B283" s="12" t="s">
        <v>261</v>
      </c>
      <c r="C283" s="13" t="s">
        <v>105</v>
      </c>
      <c r="D283" s="14">
        <f>IF(ISNA(VLOOKUP(B283,'[2]Total_DARF''s_Est_Mun+Acerto'!$A$35:$K$5599,6,0)),0,VLOOKUP(B283,'[2]Total_DARF''s_Est_Mun+Acerto'!$A$35:$K$5599,6,0))</f>
        <v>885.84</v>
      </c>
      <c r="E283" s="14">
        <f>IF(ISNA(VLOOKUP(B283,'[2]Total_DARF''s_Est_Mun+Acerto'!$A$35:$K$5599,11,0)),0,VLOOKUP(B283,'[2]Total_DARF''s_Est_Mun+Acerto'!$A$35:$K$5599,11,0))</f>
        <v>0</v>
      </c>
      <c r="F283" s="14">
        <f t="shared" si="16"/>
        <v>885.84</v>
      </c>
      <c r="G283" s="14">
        <f t="shared" si="17"/>
        <v>4303.95</v>
      </c>
      <c r="H283" s="2"/>
      <c r="I283" s="11"/>
      <c r="J283" s="11">
        <f t="shared" si="18"/>
        <v>4303.95</v>
      </c>
      <c r="K283" s="23">
        <f>VLOOKUP(B283,'[1]Royalties Concessão'!$B$49:$G$1076,6,0)</f>
        <v>3418.1099999999997</v>
      </c>
    </row>
    <row r="284" spans="1:11" x14ac:dyDescent="0.2">
      <c r="A284" s="2"/>
      <c r="B284" s="12" t="s">
        <v>262</v>
      </c>
      <c r="C284" s="13" t="s">
        <v>105</v>
      </c>
      <c r="D284" s="14">
        <f>IF(ISNA(VLOOKUP(B284,'[2]Total_DARF''s_Est_Mun+Acerto'!$A$35:$K$5599,6,0)),0,VLOOKUP(B284,'[2]Total_DARF''s_Est_Mun+Acerto'!$A$35:$K$5599,6,0))</f>
        <v>636274.18999999994</v>
      </c>
      <c r="E284" s="14">
        <f>IF(ISNA(VLOOKUP(B284,'[2]Total_DARF''s_Est_Mun+Acerto'!$A$35:$K$5599,11,0)),0,VLOOKUP(B284,'[2]Total_DARF''s_Est_Mun+Acerto'!$A$35:$K$5599,11,0))</f>
        <v>0</v>
      </c>
      <c r="F284" s="14">
        <f t="shared" si="16"/>
        <v>636274.18999999994</v>
      </c>
      <c r="G284" s="14">
        <f t="shared" si="17"/>
        <v>2091129.77</v>
      </c>
      <c r="H284" s="2"/>
      <c r="I284" s="11"/>
      <c r="J284" s="11">
        <f t="shared" si="18"/>
        <v>2091129.77</v>
      </c>
      <c r="K284" s="23">
        <f>VLOOKUP(B284,'[1]Royalties Concessão'!$B$49:$G$1076,6,0)</f>
        <v>1454855.58</v>
      </c>
    </row>
    <row r="285" spans="1:11" x14ac:dyDescent="0.2">
      <c r="A285" s="2"/>
      <c r="B285" s="12" t="s">
        <v>263</v>
      </c>
      <c r="C285" s="13" t="s">
        <v>105</v>
      </c>
      <c r="D285" s="14">
        <f>IF(ISNA(VLOOKUP(B285,'[2]Total_DARF''s_Est_Mun+Acerto'!$A$35:$K$5599,6,0)),0,VLOOKUP(B285,'[2]Total_DARF''s_Est_Mun+Acerto'!$A$35:$K$5599,6,0))</f>
        <v>820.22</v>
      </c>
      <c r="E285" s="14">
        <f>IF(ISNA(VLOOKUP(B285,'[2]Total_DARF''s_Est_Mun+Acerto'!$A$35:$K$5599,11,0)),0,VLOOKUP(B285,'[2]Total_DARF''s_Est_Mun+Acerto'!$A$35:$K$5599,11,0))</f>
        <v>0</v>
      </c>
      <c r="F285" s="14">
        <f t="shared" si="16"/>
        <v>820.22</v>
      </c>
      <c r="G285" s="14">
        <f t="shared" si="17"/>
        <v>3985.13</v>
      </c>
      <c r="H285" s="2"/>
      <c r="I285" s="11"/>
      <c r="J285" s="11">
        <f t="shared" si="18"/>
        <v>3985.13</v>
      </c>
      <c r="K285" s="23">
        <f>VLOOKUP(B285,'[1]Royalties Concessão'!$B$49:$G$1076,6,0)</f>
        <v>3164.91</v>
      </c>
    </row>
    <row r="286" spans="1:11" x14ac:dyDescent="0.2">
      <c r="A286" s="2"/>
      <c r="B286" s="12" t="s">
        <v>264</v>
      </c>
      <c r="C286" s="13" t="s">
        <v>105</v>
      </c>
      <c r="D286" s="14">
        <f>IF(ISNA(VLOOKUP(B286,'[2]Total_DARF''s_Est_Mun+Acerto'!$A$35:$K$5599,6,0)),0,VLOOKUP(B286,'[2]Total_DARF''s_Est_Mun+Acerto'!$A$35:$K$5599,6,0))</f>
        <v>688.99</v>
      </c>
      <c r="E286" s="14">
        <f>IF(ISNA(VLOOKUP(B286,'[2]Total_DARF''s_Est_Mun+Acerto'!$A$35:$K$5599,11,0)),0,VLOOKUP(B286,'[2]Total_DARF''s_Est_Mun+Acerto'!$A$35:$K$5599,11,0))</f>
        <v>0</v>
      </c>
      <c r="F286" s="14">
        <f t="shared" si="16"/>
        <v>688.99</v>
      </c>
      <c r="G286" s="14">
        <f t="shared" si="17"/>
        <v>3347.51</v>
      </c>
      <c r="H286" s="2"/>
      <c r="I286" s="11"/>
      <c r="J286" s="11">
        <f t="shared" si="18"/>
        <v>3347.51</v>
      </c>
      <c r="K286" s="23">
        <f>VLOOKUP(B286,'[1]Royalties Concessão'!$B$49:$G$1076,6,0)</f>
        <v>2658.52</v>
      </c>
    </row>
    <row r="287" spans="1:11" x14ac:dyDescent="0.2">
      <c r="A287" s="2"/>
      <c r="B287" s="12" t="s">
        <v>265</v>
      </c>
      <c r="C287" s="13" t="s">
        <v>105</v>
      </c>
      <c r="D287" s="14">
        <f>IF(ISNA(VLOOKUP(B287,'[2]Total_DARF''s_Est_Mun+Acerto'!$A$35:$K$5599,6,0)),0,VLOOKUP(B287,'[2]Total_DARF''s_Est_Mun+Acerto'!$A$35:$K$5599,6,0))</f>
        <v>75599.63</v>
      </c>
      <c r="E287" s="14">
        <f>IF(ISNA(VLOOKUP(B287,'[2]Total_DARF''s_Est_Mun+Acerto'!$A$35:$K$5599,11,0)),0,VLOOKUP(B287,'[2]Total_DARF''s_Est_Mun+Acerto'!$A$35:$K$5599,11,0))</f>
        <v>0</v>
      </c>
      <c r="F287" s="14">
        <f t="shared" si="16"/>
        <v>75599.63</v>
      </c>
      <c r="G287" s="14">
        <f t="shared" si="17"/>
        <v>78511.350000000006</v>
      </c>
      <c r="H287" s="2"/>
      <c r="I287" s="11"/>
      <c r="J287" s="11">
        <f t="shared" si="18"/>
        <v>78511.350000000006</v>
      </c>
      <c r="K287" s="23">
        <f>VLOOKUP(B287,'[1]Royalties Concessão'!$B$49:$G$1076,6,0)</f>
        <v>2911.7200000000003</v>
      </c>
    </row>
    <row r="288" spans="1:11" x14ac:dyDescent="0.2">
      <c r="A288" s="2"/>
      <c r="B288" s="12" t="s">
        <v>266</v>
      </c>
      <c r="C288" s="13" t="s">
        <v>105</v>
      </c>
      <c r="D288" s="14">
        <f>IF(ISNA(VLOOKUP(B288,'[2]Total_DARF''s_Est_Mun+Acerto'!$A$35:$K$5599,6,0)),0,VLOOKUP(B288,'[2]Total_DARF''s_Est_Mun+Acerto'!$A$35:$K$5599,6,0))</f>
        <v>192599.52</v>
      </c>
      <c r="E288" s="14">
        <f>IF(ISNA(VLOOKUP(B288,'[2]Total_DARF''s_Est_Mun+Acerto'!$A$35:$K$5599,11,0)),0,VLOOKUP(B288,'[2]Total_DARF''s_Est_Mun+Acerto'!$A$35:$K$5599,11,0))</f>
        <v>91343.67</v>
      </c>
      <c r="F288" s="14">
        <f t="shared" si="16"/>
        <v>283943.19</v>
      </c>
      <c r="G288" s="14">
        <f t="shared" si="17"/>
        <v>873294</v>
      </c>
      <c r="H288" s="2"/>
      <c r="I288" s="11"/>
      <c r="J288" s="11">
        <f t="shared" si="18"/>
        <v>873294</v>
      </c>
      <c r="K288" s="23">
        <f>VLOOKUP(B288,'[1]Royalties Concessão'!$B$49:$G$1076,6,0)</f>
        <v>589350.81000000006</v>
      </c>
    </row>
    <row r="289" spans="1:11" x14ac:dyDescent="0.2">
      <c r="A289" s="2"/>
      <c r="B289" s="12" t="s">
        <v>267</v>
      </c>
      <c r="C289" s="13" t="s">
        <v>105</v>
      </c>
      <c r="D289" s="14">
        <f>IF(ISNA(VLOOKUP(B289,'[2]Total_DARF''s_Est_Mun+Acerto'!$A$35:$K$5599,6,0)),0,VLOOKUP(B289,'[2]Total_DARF''s_Est_Mun+Acerto'!$A$35:$K$5599,6,0))</f>
        <v>853.03</v>
      </c>
      <c r="E289" s="14">
        <f>IF(ISNA(VLOOKUP(B289,'[2]Total_DARF''s_Est_Mun+Acerto'!$A$35:$K$5599,11,0)),0,VLOOKUP(B289,'[2]Total_DARF''s_Est_Mun+Acerto'!$A$35:$K$5599,11,0))</f>
        <v>0</v>
      </c>
      <c r="F289" s="14">
        <f t="shared" si="16"/>
        <v>853.03</v>
      </c>
      <c r="G289" s="14">
        <f t="shared" si="17"/>
        <v>4144.54</v>
      </c>
      <c r="H289" s="2"/>
      <c r="I289" s="11"/>
      <c r="J289" s="11">
        <f t="shared" si="18"/>
        <v>4144.54</v>
      </c>
      <c r="K289" s="23">
        <f>VLOOKUP(B289,'[1]Royalties Concessão'!$B$49:$G$1076,6,0)</f>
        <v>3291.51</v>
      </c>
    </row>
    <row r="290" spans="1:11" x14ac:dyDescent="0.2">
      <c r="A290" s="2"/>
      <c r="B290" s="12" t="s">
        <v>268</v>
      </c>
      <c r="C290" s="13" t="s">
        <v>105</v>
      </c>
      <c r="D290" s="14">
        <f>IF(ISNA(VLOOKUP(B290,'[2]Total_DARF''s_Est_Mun+Acerto'!$A$35:$K$5599,6,0)),0,VLOOKUP(B290,'[2]Total_DARF''s_Est_Mun+Acerto'!$A$35:$K$5599,6,0))</f>
        <v>885.84</v>
      </c>
      <c r="E290" s="14">
        <f>IF(ISNA(VLOOKUP(B290,'[2]Total_DARF''s_Est_Mun+Acerto'!$A$35:$K$5599,11,0)),0,VLOOKUP(B290,'[2]Total_DARF''s_Est_Mun+Acerto'!$A$35:$K$5599,11,0))</f>
        <v>0</v>
      </c>
      <c r="F290" s="14">
        <f t="shared" si="16"/>
        <v>885.84</v>
      </c>
      <c r="G290" s="14">
        <f t="shared" si="17"/>
        <v>4303.95</v>
      </c>
      <c r="H290" s="2"/>
      <c r="I290" s="11"/>
      <c r="J290" s="11">
        <f t="shared" si="18"/>
        <v>4303.95</v>
      </c>
      <c r="K290" s="23">
        <f>VLOOKUP(B290,'[1]Royalties Concessão'!$B$49:$G$1076,6,0)</f>
        <v>3418.1099999999997</v>
      </c>
    </row>
    <row r="291" spans="1:11" x14ac:dyDescent="0.2">
      <c r="A291" s="2"/>
      <c r="B291" s="12" t="s">
        <v>269</v>
      </c>
      <c r="C291" s="13" t="s">
        <v>105</v>
      </c>
      <c r="D291" s="14">
        <f>IF(ISNA(VLOOKUP(B291,'[2]Total_DARF''s_Est_Mun+Acerto'!$A$35:$K$5599,6,0)),0,VLOOKUP(B291,'[2]Total_DARF''s_Est_Mun+Acerto'!$A$35:$K$5599,6,0))</f>
        <v>688.99</v>
      </c>
      <c r="E291" s="14">
        <f>IF(ISNA(VLOOKUP(B291,'[2]Total_DARF''s_Est_Mun+Acerto'!$A$35:$K$5599,11,0)),0,VLOOKUP(B291,'[2]Total_DARF''s_Est_Mun+Acerto'!$A$35:$K$5599,11,0))</f>
        <v>0</v>
      </c>
      <c r="F291" s="14">
        <f t="shared" si="16"/>
        <v>688.99</v>
      </c>
      <c r="G291" s="14">
        <f t="shared" si="17"/>
        <v>3347.51</v>
      </c>
      <c r="H291" s="2"/>
      <c r="I291" s="11"/>
      <c r="J291" s="11">
        <f t="shared" si="18"/>
        <v>3347.51</v>
      </c>
      <c r="K291" s="23">
        <f>VLOOKUP(B291,'[1]Royalties Concessão'!$B$49:$G$1076,6,0)</f>
        <v>2658.52</v>
      </c>
    </row>
    <row r="292" spans="1:11" x14ac:dyDescent="0.2">
      <c r="A292" s="2"/>
      <c r="B292" s="12" t="s">
        <v>270</v>
      </c>
      <c r="C292" s="13" t="s">
        <v>105</v>
      </c>
      <c r="D292" s="14">
        <f>IF(ISNA(VLOOKUP(B292,'[2]Total_DARF''s_Est_Mun+Acerto'!$A$35:$K$5599,6,0)),0,VLOOKUP(B292,'[2]Total_DARF''s_Est_Mun+Acerto'!$A$35:$K$5599,6,0))</f>
        <v>688.99</v>
      </c>
      <c r="E292" s="14">
        <f>IF(ISNA(VLOOKUP(B292,'[2]Total_DARF''s_Est_Mun+Acerto'!$A$35:$K$5599,11,0)),0,VLOOKUP(B292,'[2]Total_DARF''s_Est_Mun+Acerto'!$A$35:$K$5599,11,0))</f>
        <v>0</v>
      </c>
      <c r="F292" s="14">
        <f t="shared" si="16"/>
        <v>688.99</v>
      </c>
      <c r="G292" s="14">
        <f t="shared" si="17"/>
        <v>3347.51</v>
      </c>
      <c r="H292" s="2"/>
      <c r="I292" s="11"/>
      <c r="J292" s="11">
        <f t="shared" si="18"/>
        <v>3347.51</v>
      </c>
      <c r="K292" s="23">
        <f>VLOOKUP(B292,'[1]Royalties Concessão'!$B$49:$G$1076,6,0)</f>
        <v>2658.52</v>
      </c>
    </row>
    <row r="293" spans="1:11" x14ac:dyDescent="0.2">
      <c r="A293" s="2"/>
      <c r="B293" s="12" t="s">
        <v>271</v>
      </c>
      <c r="C293" s="13" t="s">
        <v>105</v>
      </c>
      <c r="D293" s="14">
        <f>IF(ISNA(VLOOKUP(B293,'[2]Total_DARF''s_Est_Mun+Acerto'!$A$35:$K$5599,6,0)),0,VLOOKUP(B293,'[2]Total_DARF''s_Est_Mun+Acerto'!$A$35:$K$5599,6,0))</f>
        <v>1049.8900000000001</v>
      </c>
      <c r="E293" s="14">
        <f>IF(ISNA(VLOOKUP(B293,'[2]Total_DARF''s_Est_Mun+Acerto'!$A$35:$K$5599,11,0)),0,VLOOKUP(B293,'[2]Total_DARF''s_Est_Mun+Acerto'!$A$35:$K$5599,11,0))</f>
        <v>0</v>
      </c>
      <c r="F293" s="14">
        <f t="shared" si="16"/>
        <v>1049.8900000000001</v>
      </c>
      <c r="G293" s="14">
        <f t="shared" si="17"/>
        <v>5100.99</v>
      </c>
      <c r="H293" s="2"/>
      <c r="I293" s="11"/>
      <c r="J293" s="11">
        <f t="shared" si="18"/>
        <v>5100.99</v>
      </c>
      <c r="K293" s="23">
        <f>VLOOKUP(B293,'[1]Royalties Concessão'!$B$49:$G$1076,6,0)</f>
        <v>4051.1</v>
      </c>
    </row>
    <row r="294" spans="1:11" x14ac:dyDescent="0.2">
      <c r="A294" s="2"/>
      <c r="B294" s="12" t="s">
        <v>272</v>
      </c>
      <c r="C294" s="13" t="s">
        <v>105</v>
      </c>
      <c r="D294" s="14">
        <f>IF(ISNA(VLOOKUP(B294,'[2]Total_DARF''s_Est_Mun+Acerto'!$A$35:$K$5599,6,0)),0,VLOOKUP(B294,'[2]Total_DARF''s_Est_Mun+Acerto'!$A$35:$K$5599,6,0))</f>
        <v>73939.679999999993</v>
      </c>
      <c r="E294" s="14">
        <f>IF(ISNA(VLOOKUP(B294,'[2]Total_DARF''s_Est_Mun+Acerto'!$A$35:$K$5599,11,0)),0,VLOOKUP(B294,'[2]Total_DARF''s_Est_Mun+Acerto'!$A$35:$K$5599,11,0))</f>
        <v>8265.6299999999992</v>
      </c>
      <c r="F294" s="14">
        <f t="shared" si="16"/>
        <v>82205.31</v>
      </c>
      <c r="G294" s="14">
        <f t="shared" si="17"/>
        <v>299518.44</v>
      </c>
      <c r="H294" s="2"/>
      <c r="I294" s="11"/>
      <c r="J294" s="11">
        <f t="shared" si="18"/>
        <v>299518.44</v>
      </c>
      <c r="K294" s="23">
        <f>VLOOKUP(B294,'[1]Royalties Concessão'!$B$49:$G$1076,6,0)</f>
        <v>217313.13</v>
      </c>
    </row>
    <row r="295" spans="1:11" x14ac:dyDescent="0.2">
      <c r="A295" s="2"/>
      <c r="B295" s="12" t="s">
        <v>273</v>
      </c>
      <c r="C295" s="13" t="s">
        <v>105</v>
      </c>
      <c r="D295" s="14">
        <f>IF(ISNA(VLOOKUP(B295,'[2]Total_DARF''s_Est_Mun+Acerto'!$A$35:$K$5599,6,0)),0,VLOOKUP(B295,'[2]Total_DARF''s_Est_Mun+Acerto'!$A$35:$K$5599,6,0))</f>
        <v>885.84</v>
      </c>
      <c r="E295" s="14">
        <f>IF(ISNA(VLOOKUP(B295,'[2]Total_DARF''s_Est_Mun+Acerto'!$A$35:$K$5599,11,0)),0,VLOOKUP(B295,'[2]Total_DARF''s_Est_Mun+Acerto'!$A$35:$K$5599,11,0))</f>
        <v>0</v>
      </c>
      <c r="F295" s="14">
        <f t="shared" si="16"/>
        <v>885.84</v>
      </c>
      <c r="G295" s="14">
        <f t="shared" si="17"/>
        <v>4303.95</v>
      </c>
      <c r="H295" s="2"/>
      <c r="I295" s="11"/>
      <c r="J295" s="11">
        <f t="shared" si="18"/>
        <v>4303.95</v>
      </c>
      <c r="K295" s="23">
        <f>VLOOKUP(B295,'[1]Royalties Concessão'!$B$49:$G$1076,6,0)</f>
        <v>3418.1099999999997</v>
      </c>
    </row>
    <row r="296" spans="1:11" x14ac:dyDescent="0.2">
      <c r="A296" s="2"/>
      <c r="B296" s="12" t="s">
        <v>274</v>
      </c>
      <c r="C296" s="13" t="s">
        <v>105</v>
      </c>
      <c r="D296" s="14">
        <f>IF(ISNA(VLOOKUP(B296,'[2]Total_DARF''s_Est_Mun+Acerto'!$A$35:$K$5599,6,0)),0,VLOOKUP(B296,'[2]Total_DARF''s_Est_Mun+Acerto'!$A$35:$K$5599,6,0))</f>
        <v>656.18</v>
      </c>
      <c r="E296" s="14">
        <f>IF(ISNA(VLOOKUP(B296,'[2]Total_DARF''s_Est_Mun+Acerto'!$A$35:$K$5599,11,0)),0,VLOOKUP(B296,'[2]Total_DARF''s_Est_Mun+Acerto'!$A$35:$K$5599,11,0))</f>
        <v>0</v>
      </c>
      <c r="F296" s="14">
        <f t="shared" si="16"/>
        <v>656.18</v>
      </c>
      <c r="G296" s="14">
        <f t="shared" si="17"/>
        <v>3188.12</v>
      </c>
      <c r="H296" s="2"/>
      <c r="I296" s="11"/>
      <c r="J296" s="11">
        <f t="shared" si="18"/>
        <v>3188.12</v>
      </c>
      <c r="K296" s="23">
        <f>VLOOKUP(B296,'[1]Royalties Concessão'!$B$49:$G$1076,6,0)</f>
        <v>2531.94</v>
      </c>
    </row>
    <row r="297" spans="1:11" x14ac:dyDescent="0.2">
      <c r="A297" s="2"/>
      <c r="B297" s="12" t="s">
        <v>275</v>
      </c>
      <c r="C297" s="13" t="s">
        <v>105</v>
      </c>
      <c r="D297" s="14">
        <f>IF(ISNA(VLOOKUP(B297,'[2]Total_DARF''s_Est_Mun+Acerto'!$A$35:$K$5599,6,0)),0,VLOOKUP(B297,'[2]Total_DARF''s_Est_Mun+Acerto'!$A$35:$K$5599,6,0))</f>
        <v>918.65</v>
      </c>
      <c r="E297" s="14">
        <f>IF(ISNA(VLOOKUP(B297,'[2]Total_DARF''s_Est_Mun+Acerto'!$A$35:$K$5599,11,0)),0,VLOOKUP(B297,'[2]Total_DARF''s_Est_Mun+Acerto'!$A$35:$K$5599,11,0))</f>
        <v>0</v>
      </c>
      <c r="F297" s="14">
        <f t="shared" si="16"/>
        <v>918.65</v>
      </c>
      <c r="G297" s="14">
        <f t="shared" si="17"/>
        <v>4463.3599999999997</v>
      </c>
      <c r="H297" s="2"/>
      <c r="I297" s="11"/>
      <c r="J297" s="11">
        <f t="shared" si="18"/>
        <v>4463.3599999999997</v>
      </c>
      <c r="K297" s="23">
        <f>VLOOKUP(B297,'[1]Royalties Concessão'!$B$49:$G$1076,6,0)</f>
        <v>3544.71</v>
      </c>
    </row>
    <row r="298" spans="1:11" x14ac:dyDescent="0.2">
      <c r="A298" s="2"/>
      <c r="B298" s="12" t="s">
        <v>276</v>
      </c>
      <c r="C298" s="13" t="s">
        <v>105</v>
      </c>
      <c r="D298" s="14">
        <f>IF(ISNA(VLOOKUP(B298,'[2]Total_DARF''s_Est_Mun+Acerto'!$A$35:$K$5599,6,0)),0,VLOOKUP(B298,'[2]Total_DARF''s_Est_Mun+Acerto'!$A$35:$K$5599,6,0))</f>
        <v>853.03</v>
      </c>
      <c r="E298" s="14">
        <f>IF(ISNA(VLOOKUP(B298,'[2]Total_DARF''s_Est_Mun+Acerto'!$A$35:$K$5599,11,0)),0,VLOOKUP(B298,'[2]Total_DARF''s_Est_Mun+Acerto'!$A$35:$K$5599,11,0))</f>
        <v>0</v>
      </c>
      <c r="F298" s="14">
        <f t="shared" si="16"/>
        <v>853.03</v>
      </c>
      <c r="G298" s="14">
        <f t="shared" si="17"/>
        <v>4144.54</v>
      </c>
      <c r="H298" s="2"/>
      <c r="I298" s="11"/>
      <c r="J298" s="11">
        <f t="shared" si="18"/>
        <v>4144.54</v>
      </c>
      <c r="K298" s="23">
        <f>VLOOKUP(B298,'[1]Royalties Concessão'!$B$49:$G$1076,6,0)</f>
        <v>3291.51</v>
      </c>
    </row>
    <row r="299" spans="1:11" x14ac:dyDescent="0.2">
      <c r="A299" s="2"/>
      <c r="B299" s="12" t="s">
        <v>277</v>
      </c>
      <c r="C299" s="13" t="s">
        <v>105</v>
      </c>
      <c r="D299" s="14">
        <f>IF(ISNA(VLOOKUP(B299,'[2]Total_DARF''s_Est_Mun+Acerto'!$A$35:$K$5599,6,0)),0,VLOOKUP(B299,'[2]Total_DARF''s_Est_Mun+Acerto'!$A$35:$K$5599,6,0))</f>
        <v>885.84</v>
      </c>
      <c r="E299" s="14">
        <f>IF(ISNA(VLOOKUP(B299,'[2]Total_DARF''s_Est_Mun+Acerto'!$A$35:$K$5599,11,0)),0,VLOOKUP(B299,'[2]Total_DARF''s_Est_Mun+Acerto'!$A$35:$K$5599,11,0))</f>
        <v>0</v>
      </c>
      <c r="F299" s="14">
        <f t="shared" si="16"/>
        <v>885.84</v>
      </c>
      <c r="G299" s="14">
        <f t="shared" si="17"/>
        <v>4303.95</v>
      </c>
      <c r="H299" s="2"/>
      <c r="I299" s="11"/>
      <c r="J299" s="11">
        <f t="shared" si="18"/>
        <v>4303.95</v>
      </c>
      <c r="K299" s="23">
        <f>VLOOKUP(B299,'[1]Royalties Concessão'!$B$49:$G$1076,6,0)</f>
        <v>3418.1099999999997</v>
      </c>
    </row>
    <row r="300" spans="1:11" x14ac:dyDescent="0.2">
      <c r="A300" s="2"/>
      <c r="B300" s="12" t="s">
        <v>278</v>
      </c>
      <c r="C300" s="13" t="s">
        <v>105</v>
      </c>
      <c r="D300" s="14">
        <f>IF(ISNA(VLOOKUP(B300,'[2]Total_DARF''s_Est_Mun+Acerto'!$A$35:$K$5599,6,0)),0,VLOOKUP(B300,'[2]Total_DARF''s_Est_Mun+Acerto'!$A$35:$K$5599,6,0))</f>
        <v>721.8</v>
      </c>
      <c r="E300" s="14">
        <f>IF(ISNA(VLOOKUP(B300,'[2]Total_DARF''s_Est_Mun+Acerto'!$A$35:$K$5599,11,0)),0,VLOOKUP(B300,'[2]Total_DARF''s_Est_Mun+Acerto'!$A$35:$K$5599,11,0))</f>
        <v>0</v>
      </c>
      <c r="F300" s="14">
        <f t="shared" si="16"/>
        <v>721.8</v>
      </c>
      <c r="G300" s="14">
        <f t="shared" si="17"/>
        <v>3506.92</v>
      </c>
      <c r="H300" s="2"/>
      <c r="I300" s="11"/>
      <c r="J300" s="11">
        <f t="shared" si="18"/>
        <v>3506.92</v>
      </c>
      <c r="K300" s="23">
        <f>VLOOKUP(B300,'[1]Royalties Concessão'!$B$49:$G$1076,6,0)</f>
        <v>2785.12</v>
      </c>
    </row>
    <row r="301" spans="1:11" x14ac:dyDescent="0.2">
      <c r="A301" s="2"/>
      <c r="B301" s="12" t="s">
        <v>279</v>
      </c>
      <c r="C301" s="13" t="s">
        <v>105</v>
      </c>
      <c r="D301" s="14">
        <f>IF(ISNA(VLOOKUP(B301,'[2]Total_DARF''s_Est_Mun+Acerto'!$A$35:$K$5599,6,0)),0,VLOOKUP(B301,'[2]Total_DARF''s_Est_Mun+Acerto'!$A$35:$K$5599,6,0))</f>
        <v>721.8</v>
      </c>
      <c r="E301" s="14">
        <f>IF(ISNA(VLOOKUP(B301,'[2]Total_DARF''s_Est_Mun+Acerto'!$A$35:$K$5599,11,0)),0,VLOOKUP(B301,'[2]Total_DARF''s_Est_Mun+Acerto'!$A$35:$K$5599,11,0))</f>
        <v>0</v>
      </c>
      <c r="F301" s="14">
        <f t="shared" si="16"/>
        <v>721.8</v>
      </c>
      <c r="G301" s="14">
        <f t="shared" si="17"/>
        <v>3506.92</v>
      </c>
      <c r="H301" s="2"/>
      <c r="I301" s="11"/>
      <c r="J301" s="11">
        <f t="shared" si="18"/>
        <v>3506.92</v>
      </c>
      <c r="K301" s="23">
        <f>VLOOKUP(B301,'[1]Royalties Concessão'!$B$49:$G$1076,6,0)</f>
        <v>2785.12</v>
      </c>
    </row>
    <row r="302" spans="1:11" x14ac:dyDescent="0.2">
      <c r="A302" s="2"/>
      <c r="B302" s="12" t="s">
        <v>280</v>
      </c>
      <c r="C302" s="13" t="s">
        <v>105</v>
      </c>
      <c r="D302" s="14">
        <f>IF(ISNA(VLOOKUP(B302,'[2]Total_DARF''s_Est_Mun+Acerto'!$A$35:$K$5599,6,0)),0,VLOOKUP(B302,'[2]Total_DARF''s_Est_Mun+Acerto'!$A$35:$K$5599,6,0))</f>
        <v>787.42</v>
      </c>
      <c r="E302" s="14">
        <f>IF(ISNA(VLOOKUP(B302,'[2]Total_DARF''s_Est_Mun+Acerto'!$A$35:$K$5599,11,0)),0,VLOOKUP(B302,'[2]Total_DARF''s_Est_Mun+Acerto'!$A$35:$K$5599,11,0))</f>
        <v>0</v>
      </c>
      <c r="F302" s="14">
        <f t="shared" si="16"/>
        <v>787.42</v>
      </c>
      <c r="G302" s="14">
        <f t="shared" si="17"/>
        <v>3825.74</v>
      </c>
      <c r="H302" s="2"/>
      <c r="I302" s="11"/>
      <c r="J302" s="11">
        <f t="shared" si="18"/>
        <v>3825.74</v>
      </c>
      <c r="K302" s="23">
        <f>VLOOKUP(B302,'[1]Royalties Concessão'!$B$49:$G$1076,6,0)</f>
        <v>3038.3199999999997</v>
      </c>
    </row>
    <row r="303" spans="1:11" x14ac:dyDescent="0.2">
      <c r="A303" s="2"/>
      <c r="B303" s="12" t="s">
        <v>281</v>
      </c>
      <c r="C303" s="13" t="s">
        <v>105</v>
      </c>
      <c r="D303" s="14">
        <f>IF(ISNA(VLOOKUP(B303,'[2]Total_DARF''s_Est_Mun+Acerto'!$A$35:$K$5599,6,0)),0,VLOOKUP(B303,'[2]Total_DARF''s_Est_Mun+Acerto'!$A$35:$K$5599,6,0))</f>
        <v>656.18</v>
      </c>
      <c r="E303" s="14">
        <f>IF(ISNA(VLOOKUP(B303,'[2]Total_DARF''s_Est_Mun+Acerto'!$A$35:$K$5599,11,0)),0,VLOOKUP(B303,'[2]Total_DARF''s_Est_Mun+Acerto'!$A$35:$K$5599,11,0))</f>
        <v>0</v>
      </c>
      <c r="F303" s="14">
        <f t="shared" si="16"/>
        <v>656.18</v>
      </c>
      <c r="G303" s="14">
        <f t="shared" si="17"/>
        <v>3188.12</v>
      </c>
      <c r="H303" s="2"/>
      <c r="I303" s="11"/>
      <c r="J303" s="11">
        <f t="shared" si="18"/>
        <v>3188.12</v>
      </c>
      <c r="K303" s="23">
        <f>VLOOKUP(B303,'[1]Royalties Concessão'!$B$49:$G$1076,6,0)</f>
        <v>2531.94</v>
      </c>
    </row>
    <row r="304" spans="1:11" x14ac:dyDescent="0.2">
      <c r="A304" s="2"/>
      <c r="B304" s="12" t="s">
        <v>282</v>
      </c>
      <c r="C304" s="13" t="s">
        <v>105</v>
      </c>
      <c r="D304" s="14">
        <f>IF(ISNA(VLOOKUP(B304,'[2]Total_DARF''s_Est_Mun+Acerto'!$A$35:$K$5599,6,0)),0,VLOOKUP(B304,'[2]Total_DARF''s_Est_Mun+Acerto'!$A$35:$K$5599,6,0))</f>
        <v>656.18</v>
      </c>
      <c r="E304" s="14">
        <f>IF(ISNA(VLOOKUP(B304,'[2]Total_DARF''s_Est_Mun+Acerto'!$A$35:$K$5599,11,0)),0,VLOOKUP(B304,'[2]Total_DARF''s_Est_Mun+Acerto'!$A$35:$K$5599,11,0))</f>
        <v>0</v>
      </c>
      <c r="F304" s="14">
        <f t="shared" si="16"/>
        <v>656.18</v>
      </c>
      <c r="G304" s="14">
        <f t="shared" si="17"/>
        <v>3188.12</v>
      </c>
      <c r="H304" s="2"/>
      <c r="I304" s="11"/>
      <c r="J304" s="11">
        <f t="shared" si="18"/>
        <v>3188.12</v>
      </c>
      <c r="K304" s="23">
        <f>VLOOKUP(B304,'[1]Royalties Concessão'!$B$49:$G$1076,6,0)</f>
        <v>2531.94</v>
      </c>
    </row>
    <row r="305" spans="1:11" x14ac:dyDescent="0.2">
      <c r="A305" s="2"/>
      <c r="B305" s="12" t="s">
        <v>283</v>
      </c>
      <c r="C305" s="13" t="s">
        <v>105</v>
      </c>
      <c r="D305" s="14">
        <f>IF(ISNA(VLOOKUP(B305,'[2]Total_DARF''s_Est_Mun+Acerto'!$A$35:$K$5599,6,0)),0,VLOOKUP(B305,'[2]Total_DARF''s_Est_Mun+Acerto'!$A$35:$K$5599,6,0))</f>
        <v>656.18</v>
      </c>
      <c r="E305" s="14">
        <f>IF(ISNA(VLOOKUP(B305,'[2]Total_DARF''s_Est_Mun+Acerto'!$A$35:$K$5599,11,0)),0,VLOOKUP(B305,'[2]Total_DARF''s_Est_Mun+Acerto'!$A$35:$K$5599,11,0))</f>
        <v>0</v>
      </c>
      <c r="F305" s="14">
        <f t="shared" si="16"/>
        <v>656.18</v>
      </c>
      <c r="G305" s="14">
        <f t="shared" si="17"/>
        <v>3188.12</v>
      </c>
      <c r="H305" s="2"/>
      <c r="I305" s="11"/>
      <c r="J305" s="11">
        <f t="shared" si="18"/>
        <v>3188.12</v>
      </c>
      <c r="K305" s="23">
        <f>VLOOKUP(B305,'[1]Royalties Concessão'!$B$49:$G$1076,6,0)</f>
        <v>2531.94</v>
      </c>
    </row>
    <row r="306" spans="1:11" x14ac:dyDescent="0.2">
      <c r="A306" s="2"/>
      <c r="B306" s="12" t="s">
        <v>284</v>
      </c>
      <c r="C306" s="13" t="s">
        <v>105</v>
      </c>
      <c r="D306" s="14">
        <f>IF(ISNA(VLOOKUP(B306,'[2]Total_DARF''s_Est_Mun+Acerto'!$A$35:$K$5599,6,0)),0,VLOOKUP(B306,'[2]Total_DARF''s_Est_Mun+Acerto'!$A$35:$K$5599,6,0))</f>
        <v>885.84</v>
      </c>
      <c r="E306" s="14">
        <f>IF(ISNA(VLOOKUP(B306,'[2]Total_DARF''s_Est_Mun+Acerto'!$A$35:$K$5599,11,0)),0,VLOOKUP(B306,'[2]Total_DARF''s_Est_Mun+Acerto'!$A$35:$K$5599,11,0))</f>
        <v>0</v>
      </c>
      <c r="F306" s="14">
        <f t="shared" ref="F306:F369" si="19">SUM(D306:E306)</f>
        <v>885.84</v>
      </c>
      <c r="G306" s="14">
        <f t="shared" ref="G306:G369" si="20">J306</f>
        <v>4303.95</v>
      </c>
      <c r="H306" s="2"/>
      <c r="I306" s="11"/>
      <c r="J306" s="11">
        <f t="shared" ref="J306:J369" si="21">F306+K306</f>
        <v>4303.95</v>
      </c>
      <c r="K306" s="23">
        <f>VLOOKUP(B306,'[1]Royalties Concessão'!$B$49:$G$1076,6,0)</f>
        <v>3418.1099999999997</v>
      </c>
    </row>
    <row r="307" spans="1:11" x14ac:dyDescent="0.2">
      <c r="A307" s="2"/>
      <c r="B307" s="12" t="s">
        <v>285</v>
      </c>
      <c r="C307" s="13" t="s">
        <v>105</v>
      </c>
      <c r="D307" s="14">
        <f>IF(ISNA(VLOOKUP(B307,'[2]Total_DARF''s_Est_Mun+Acerto'!$A$35:$K$5599,6,0)),0,VLOOKUP(B307,'[2]Total_DARF''s_Est_Mun+Acerto'!$A$35:$K$5599,6,0))</f>
        <v>75767.94</v>
      </c>
      <c r="E307" s="14">
        <f>IF(ISNA(VLOOKUP(B307,'[2]Total_DARF''s_Est_Mun+Acerto'!$A$35:$K$5599,11,0)),0,VLOOKUP(B307,'[2]Total_DARF''s_Est_Mun+Acerto'!$A$35:$K$5599,11,0))</f>
        <v>0</v>
      </c>
      <c r="F307" s="14">
        <f t="shared" si="19"/>
        <v>75767.94</v>
      </c>
      <c r="G307" s="14">
        <f t="shared" si="20"/>
        <v>159878.93</v>
      </c>
      <c r="H307" s="2"/>
      <c r="I307" s="11"/>
      <c r="J307" s="11">
        <f t="shared" si="21"/>
        <v>159878.93</v>
      </c>
      <c r="K307" s="23">
        <f>VLOOKUP(B307,'[1]Royalties Concessão'!$B$49:$G$1076,6,0)</f>
        <v>84110.99</v>
      </c>
    </row>
    <row r="308" spans="1:11" x14ac:dyDescent="0.2">
      <c r="A308" s="2"/>
      <c r="B308" s="12" t="s">
        <v>286</v>
      </c>
      <c r="C308" s="13" t="s">
        <v>105</v>
      </c>
      <c r="D308" s="14">
        <f>IF(ISNA(VLOOKUP(B308,'[2]Total_DARF''s_Est_Mun+Acerto'!$A$35:$K$5599,6,0)),0,VLOOKUP(B308,'[2]Total_DARF''s_Est_Mun+Acerto'!$A$35:$K$5599,6,0))</f>
        <v>754.61</v>
      </c>
      <c r="E308" s="14">
        <f>IF(ISNA(VLOOKUP(B308,'[2]Total_DARF''s_Est_Mun+Acerto'!$A$35:$K$5599,11,0)),0,VLOOKUP(B308,'[2]Total_DARF''s_Est_Mun+Acerto'!$A$35:$K$5599,11,0))</f>
        <v>0</v>
      </c>
      <c r="F308" s="14">
        <f t="shared" si="19"/>
        <v>754.61</v>
      </c>
      <c r="G308" s="14">
        <f t="shared" si="20"/>
        <v>3666.3300000000004</v>
      </c>
      <c r="H308" s="2"/>
      <c r="I308" s="11"/>
      <c r="J308" s="11">
        <f t="shared" si="21"/>
        <v>3666.3300000000004</v>
      </c>
      <c r="K308" s="23">
        <f>VLOOKUP(B308,'[1]Royalties Concessão'!$B$49:$G$1076,6,0)</f>
        <v>2911.7200000000003</v>
      </c>
    </row>
    <row r="309" spans="1:11" x14ac:dyDescent="0.2">
      <c r="A309" s="2"/>
      <c r="B309" s="12" t="s">
        <v>287</v>
      </c>
      <c r="C309" s="13" t="s">
        <v>105</v>
      </c>
      <c r="D309" s="14">
        <f>IF(ISNA(VLOOKUP(B309,'[2]Total_DARF''s_Est_Mun+Acerto'!$A$35:$K$5599,6,0)),0,VLOOKUP(B309,'[2]Total_DARF''s_Est_Mun+Acerto'!$A$35:$K$5599,6,0))</f>
        <v>885.84</v>
      </c>
      <c r="E309" s="14">
        <f>IF(ISNA(VLOOKUP(B309,'[2]Total_DARF''s_Est_Mun+Acerto'!$A$35:$K$5599,11,0)),0,VLOOKUP(B309,'[2]Total_DARF''s_Est_Mun+Acerto'!$A$35:$K$5599,11,0))</f>
        <v>0</v>
      </c>
      <c r="F309" s="14">
        <f t="shared" si="19"/>
        <v>885.84</v>
      </c>
      <c r="G309" s="14">
        <f t="shared" si="20"/>
        <v>4303.95</v>
      </c>
      <c r="H309" s="2"/>
      <c r="I309" s="11"/>
      <c r="J309" s="11">
        <f t="shared" si="21"/>
        <v>4303.95</v>
      </c>
      <c r="K309" s="23">
        <f>VLOOKUP(B309,'[1]Royalties Concessão'!$B$49:$G$1076,6,0)</f>
        <v>3418.1099999999997</v>
      </c>
    </row>
    <row r="310" spans="1:11" x14ac:dyDescent="0.2">
      <c r="A310" s="2"/>
      <c r="B310" s="12" t="s">
        <v>288</v>
      </c>
      <c r="C310" s="13" t="s">
        <v>105</v>
      </c>
      <c r="D310" s="14">
        <f>IF(ISNA(VLOOKUP(B310,'[2]Total_DARF''s_Est_Mun+Acerto'!$A$35:$K$5599,6,0)),0,VLOOKUP(B310,'[2]Total_DARF''s_Est_Mun+Acerto'!$A$35:$K$5599,6,0))</f>
        <v>75899.31</v>
      </c>
      <c r="E310" s="14">
        <f>IF(ISNA(VLOOKUP(B310,'[2]Total_DARF''s_Est_Mun+Acerto'!$A$35:$K$5599,11,0)),0,VLOOKUP(B310,'[2]Total_DARF''s_Est_Mun+Acerto'!$A$35:$K$5599,11,0))</f>
        <v>3.13</v>
      </c>
      <c r="F310" s="14">
        <f t="shared" si="19"/>
        <v>75902.44</v>
      </c>
      <c r="G310" s="14">
        <f t="shared" si="20"/>
        <v>152083.29</v>
      </c>
      <c r="H310" s="2"/>
      <c r="I310" s="11"/>
      <c r="J310" s="11">
        <f t="shared" si="21"/>
        <v>152083.29</v>
      </c>
      <c r="K310" s="23">
        <f>VLOOKUP(B310,'[1]Royalties Concessão'!$B$49:$G$1076,6,0)</f>
        <v>76180.850000000006</v>
      </c>
    </row>
    <row r="311" spans="1:11" x14ac:dyDescent="0.2">
      <c r="A311" s="2"/>
      <c r="B311" s="12" t="s">
        <v>289</v>
      </c>
      <c r="C311" s="13" t="s">
        <v>105</v>
      </c>
      <c r="D311" s="14">
        <f>IF(ISNA(VLOOKUP(B311,'[2]Total_DARF''s_Est_Mun+Acerto'!$A$35:$K$5599,6,0)),0,VLOOKUP(B311,'[2]Total_DARF''s_Est_Mun+Acerto'!$A$35:$K$5599,6,0))</f>
        <v>787.42</v>
      </c>
      <c r="E311" s="14">
        <f>IF(ISNA(VLOOKUP(B311,'[2]Total_DARF''s_Est_Mun+Acerto'!$A$35:$K$5599,11,0)),0,VLOOKUP(B311,'[2]Total_DARF''s_Est_Mun+Acerto'!$A$35:$K$5599,11,0))</f>
        <v>0</v>
      </c>
      <c r="F311" s="14">
        <f t="shared" si="19"/>
        <v>787.42</v>
      </c>
      <c r="G311" s="14">
        <f t="shared" si="20"/>
        <v>3825.74</v>
      </c>
      <c r="H311" s="2"/>
      <c r="I311" s="11"/>
      <c r="J311" s="11">
        <f t="shared" si="21"/>
        <v>3825.74</v>
      </c>
      <c r="K311" s="23">
        <f>VLOOKUP(B311,'[1]Royalties Concessão'!$B$49:$G$1076,6,0)</f>
        <v>3038.3199999999997</v>
      </c>
    </row>
    <row r="312" spans="1:11" x14ac:dyDescent="0.2">
      <c r="A312" s="2"/>
      <c r="B312" s="12" t="s">
        <v>290</v>
      </c>
      <c r="C312" s="13" t="s">
        <v>105</v>
      </c>
      <c r="D312" s="14">
        <f>IF(ISNA(VLOOKUP(B312,'[2]Total_DARF''s_Est_Mun+Acerto'!$A$35:$K$5599,6,0)),0,VLOOKUP(B312,'[2]Total_DARF''s_Est_Mun+Acerto'!$A$35:$K$5599,6,0))</f>
        <v>885.84</v>
      </c>
      <c r="E312" s="14">
        <f>IF(ISNA(VLOOKUP(B312,'[2]Total_DARF''s_Est_Mun+Acerto'!$A$35:$K$5599,11,0)),0,VLOOKUP(B312,'[2]Total_DARF''s_Est_Mun+Acerto'!$A$35:$K$5599,11,0))</f>
        <v>0</v>
      </c>
      <c r="F312" s="14">
        <f t="shared" si="19"/>
        <v>885.84</v>
      </c>
      <c r="G312" s="14">
        <f t="shared" si="20"/>
        <v>4303.95</v>
      </c>
      <c r="H312" s="2"/>
      <c r="I312" s="11"/>
      <c r="J312" s="11">
        <f t="shared" si="21"/>
        <v>4303.95</v>
      </c>
      <c r="K312" s="23">
        <f>VLOOKUP(B312,'[1]Royalties Concessão'!$B$49:$G$1076,6,0)</f>
        <v>3418.1099999999997</v>
      </c>
    </row>
    <row r="313" spans="1:11" x14ac:dyDescent="0.2">
      <c r="A313" s="2"/>
      <c r="B313" s="12" t="s">
        <v>291</v>
      </c>
      <c r="C313" s="13" t="s">
        <v>105</v>
      </c>
      <c r="D313" s="14">
        <f>IF(ISNA(VLOOKUP(B313,'[2]Total_DARF''s_Est_Mun+Acerto'!$A$35:$K$5599,6,0)),0,VLOOKUP(B313,'[2]Total_DARF''s_Est_Mun+Acerto'!$A$35:$K$5599,6,0))</f>
        <v>688.99</v>
      </c>
      <c r="E313" s="14">
        <f>IF(ISNA(VLOOKUP(B313,'[2]Total_DARF''s_Est_Mun+Acerto'!$A$35:$K$5599,11,0)),0,VLOOKUP(B313,'[2]Total_DARF''s_Est_Mun+Acerto'!$A$35:$K$5599,11,0))</f>
        <v>0</v>
      </c>
      <c r="F313" s="14">
        <f t="shared" si="19"/>
        <v>688.99</v>
      </c>
      <c r="G313" s="14">
        <f t="shared" si="20"/>
        <v>3347.51</v>
      </c>
      <c r="H313" s="2"/>
      <c r="I313" s="11"/>
      <c r="J313" s="11">
        <f t="shared" si="21"/>
        <v>3347.51</v>
      </c>
      <c r="K313" s="23">
        <f>VLOOKUP(B313,'[1]Royalties Concessão'!$B$49:$G$1076,6,0)</f>
        <v>2658.52</v>
      </c>
    </row>
    <row r="314" spans="1:11" x14ac:dyDescent="0.2">
      <c r="A314" s="2"/>
      <c r="B314" s="12" t="s">
        <v>292</v>
      </c>
      <c r="C314" s="13" t="s">
        <v>105</v>
      </c>
      <c r="D314" s="14">
        <f>IF(ISNA(VLOOKUP(B314,'[2]Total_DARF''s_Est_Mun+Acerto'!$A$35:$K$5599,6,0)),0,VLOOKUP(B314,'[2]Total_DARF''s_Est_Mun+Acerto'!$A$35:$K$5599,6,0))</f>
        <v>1213.93</v>
      </c>
      <c r="E314" s="14">
        <f>IF(ISNA(VLOOKUP(B314,'[2]Total_DARF''s_Est_Mun+Acerto'!$A$35:$K$5599,11,0)),0,VLOOKUP(B314,'[2]Total_DARF''s_Est_Mun+Acerto'!$A$35:$K$5599,11,0))</f>
        <v>0</v>
      </c>
      <c r="F314" s="14">
        <f t="shared" si="19"/>
        <v>1213.93</v>
      </c>
      <c r="G314" s="14">
        <f t="shared" si="20"/>
        <v>5898.02</v>
      </c>
      <c r="H314" s="2"/>
      <c r="I314" s="11"/>
      <c r="J314" s="11">
        <f t="shared" si="21"/>
        <v>5898.02</v>
      </c>
      <c r="K314" s="23">
        <f>VLOOKUP(B314,'[1]Royalties Concessão'!$B$49:$G$1076,6,0)</f>
        <v>4684.09</v>
      </c>
    </row>
    <row r="315" spans="1:11" x14ac:dyDescent="0.2">
      <c r="A315" s="2"/>
      <c r="B315" s="12" t="s">
        <v>293</v>
      </c>
      <c r="C315" s="13" t="s">
        <v>105</v>
      </c>
      <c r="D315" s="14">
        <f>IF(ISNA(VLOOKUP(B315,'[2]Total_DARF''s_Est_Mun+Acerto'!$A$35:$K$5599,6,0)),0,VLOOKUP(B315,'[2]Total_DARF''s_Est_Mun+Acerto'!$A$35:$K$5599,6,0))</f>
        <v>721.8</v>
      </c>
      <c r="E315" s="14">
        <f>IF(ISNA(VLOOKUP(B315,'[2]Total_DARF''s_Est_Mun+Acerto'!$A$35:$K$5599,11,0)),0,VLOOKUP(B315,'[2]Total_DARF''s_Est_Mun+Acerto'!$A$35:$K$5599,11,0))</f>
        <v>0</v>
      </c>
      <c r="F315" s="14">
        <f t="shared" si="19"/>
        <v>721.8</v>
      </c>
      <c r="G315" s="14">
        <f t="shared" si="20"/>
        <v>3506.92</v>
      </c>
      <c r="H315" s="2"/>
      <c r="I315" s="11"/>
      <c r="J315" s="11">
        <f t="shared" si="21"/>
        <v>3506.92</v>
      </c>
      <c r="K315" s="23">
        <f>VLOOKUP(B315,'[1]Royalties Concessão'!$B$49:$G$1076,6,0)</f>
        <v>2785.12</v>
      </c>
    </row>
    <row r="316" spans="1:11" x14ac:dyDescent="0.2">
      <c r="A316" s="2"/>
      <c r="B316" s="12" t="s">
        <v>294</v>
      </c>
      <c r="C316" s="13" t="s">
        <v>105</v>
      </c>
      <c r="D316" s="14">
        <f>IF(ISNA(VLOOKUP(B316,'[2]Total_DARF''s_Est_Mun+Acerto'!$A$35:$K$5599,6,0)),0,VLOOKUP(B316,'[2]Total_DARF''s_Est_Mun+Acerto'!$A$35:$K$5599,6,0))</f>
        <v>656.18</v>
      </c>
      <c r="E316" s="14">
        <f>IF(ISNA(VLOOKUP(B316,'[2]Total_DARF''s_Est_Mun+Acerto'!$A$35:$K$5599,11,0)),0,VLOOKUP(B316,'[2]Total_DARF''s_Est_Mun+Acerto'!$A$35:$K$5599,11,0))</f>
        <v>0</v>
      </c>
      <c r="F316" s="14">
        <f t="shared" si="19"/>
        <v>656.18</v>
      </c>
      <c r="G316" s="14">
        <f t="shared" si="20"/>
        <v>3188.12</v>
      </c>
      <c r="H316" s="2"/>
      <c r="I316" s="11"/>
      <c r="J316" s="11">
        <f t="shared" si="21"/>
        <v>3188.12</v>
      </c>
      <c r="K316" s="23">
        <f>VLOOKUP(B316,'[1]Royalties Concessão'!$B$49:$G$1076,6,0)</f>
        <v>2531.94</v>
      </c>
    </row>
    <row r="317" spans="1:11" x14ac:dyDescent="0.2">
      <c r="A317" s="2"/>
      <c r="B317" s="12" t="s">
        <v>295</v>
      </c>
      <c r="C317" s="13" t="s">
        <v>105</v>
      </c>
      <c r="D317" s="14">
        <f>IF(ISNA(VLOOKUP(B317,'[2]Total_DARF''s_Est_Mun+Acerto'!$A$35:$K$5599,6,0)),0,VLOOKUP(B317,'[2]Total_DARF''s_Est_Mun+Acerto'!$A$35:$K$5599,6,0))</f>
        <v>787.42</v>
      </c>
      <c r="E317" s="14">
        <f>IF(ISNA(VLOOKUP(B317,'[2]Total_DARF''s_Est_Mun+Acerto'!$A$35:$K$5599,11,0)),0,VLOOKUP(B317,'[2]Total_DARF''s_Est_Mun+Acerto'!$A$35:$K$5599,11,0))</f>
        <v>0</v>
      </c>
      <c r="F317" s="14">
        <f t="shared" si="19"/>
        <v>787.42</v>
      </c>
      <c r="G317" s="14">
        <f t="shared" si="20"/>
        <v>3825.74</v>
      </c>
      <c r="H317" s="2"/>
      <c r="I317" s="11"/>
      <c r="J317" s="11">
        <f t="shared" si="21"/>
        <v>3825.74</v>
      </c>
      <c r="K317" s="23">
        <f>VLOOKUP(B317,'[1]Royalties Concessão'!$B$49:$G$1076,6,0)</f>
        <v>3038.3199999999997</v>
      </c>
    </row>
    <row r="318" spans="1:11" x14ac:dyDescent="0.2">
      <c r="A318" s="2"/>
      <c r="B318" s="12" t="s">
        <v>296</v>
      </c>
      <c r="C318" s="13" t="s">
        <v>105</v>
      </c>
      <c r="D318" s="14">
        <f>IF(ISNA(VLOOKUP(B318,'[2]Total_DARF''s_Est_Mun+Acerto'!$A$35:$K$5599,6,0)),0,VLOOKUP(B318,'[2]Total_DARF''s_Est_Mun+Acerto'!$A$35:$K$5599,6,0))</f>
        <v>688.99</v>
      </c>
      <c r="E318" s="14">
        <f>IF(ISNA(VLOOKUP(B318,'[2]Total_DARF''s_Est_Mun+Acerto'!$A$35:$K$5599,11,0)),0,VLOOKUP(B318,'[2]Total_DARF''s_Est_Mun+Acerto'!$A$35:$K$5599,11,0))</f>
        <v>0</v>
      </c>
      <c r="F318" s="14">
        <f t="shared" si="19"/>
        <v>688.99</v>
      </c>
      <c r="G318" s="14">
        <f t="shared" si="20"/>
        <v>3347.51</v>
      </c>
      <c r="H318" s="2"/>
      <c r="I318" s="11"/>
      <c r="J318" s="11">
        <f t="shared" si="21"/>
        <v>3347.51</v>
      </c>
      <c r="K318" s="23">
        <f>VLOOKUP(B318,'[1]Royalties Concessão'!$B$49:$G$1076,6,0)</f>
        <v>2658.52</v>
      </c>
    </row>
    <row r="319" spans="1:11" x14ac:dyDescent="0.2">
      <c r="A319" s="2"/>
      <c r="B319" s="12" t="s">
        <v>297</v>
      </c>
      <c r="C319" s="13" t="s">
        <v>105</v>
      </c>
      <c r="D319" s="14">
        <f>IF(ISNA(VLOOKUP(B319,'[2]Total_DARF''s_Est_Mun+Acerto'!$A$35:$K$5599,6,0)),0,VLOOKUP(B319,'[2]Total_DARF''s_Est_Mun+Acerto'!$A$35:$K$5599,6,0))</f>
        <v>656.18</v>
      </c>
      <c r="E319" s="14">
        <f>IF(ISNA(VLOOKUP(B319,'[2]Total_DARF''s_Est_Mun+Acerto'!$A$35:$K$5599,11,0)),0,VLOOKUP(B319,'[2]Total_DARF''s_Est_Mun+Acerto'!$A$35:$K$5599,11,0))</f>
        <v>0</v>
      </c>
      <c r="F319" s="14">
        <f t="shared" si="19"/>
        <v>656.18</v>
      </c>
      <c r="G319" s="14">
        <f t="shared" si="20"/>
        <v>3188.12</v>
      </c>
      <c r="H319" s="2"/>
      <c r="I319" s="11"/>
      <c r="J319" s="11">
        <f t="shared" si="21"/>
        <v>3188.12</v>
      </c>
      <c r="K319" s="23">
        <f>VLOOKUP(B319,'[1]Royalties Concessão'!$B$49:$G$1076,6,0)</f>
        <v>2531.94</v>
      </c>
    </row>
    <row r="320" spans="1:11" x14ac:dyDescent="0.2">
      <c r="A320" s="2"/>
      <c r="B320" s="12" t="s">
        <v>298</v>
      </c>
      <c r="C320" s="13" t="s">
        <v>105</v>
      </c>
      <c r="D320" s="14">
        <f>IF(ISNA(VLOOKUP(B320,'[2]Total_DARF''s_Est_Mun+Acerto'!$A$35:$K$5599,6,0)),0,VLOOKUP(B320,'[2]Total_DARF''s_Est_Mun+Acerto'!$A$35:$K$5599,6,0))</f>
        <v>853.03</v>
      </c>
      <c r="E320" s="14">
        <f>IF(ISNA(VLOOKUP(B320,'[2]Total_DARF''s_Est_Mun+Acerto'!$A$35:$K$5599,11,0)),0,VLOOKUP(B320,'[2]Total_DARF''s_Est_Mun+Acerto'!$A$35:$K$5599,11,0))</f>
        <v>0</v>
      </c>
      <c r="F320" s="14">
        <f t="shared" si="19"/>
        <v>853.03</v>
      </c>
      <c r="G320" s="14">
        <f t="shared" si="20"/>
        <v>4144.54</v>
      </c>
      <c r="H320" s="2"/>
      <c r="I320" s="11"/>
      <c r="J320" s="11">
        <f t="shared" si="21"/>
        <v>4144.54</v>
      </c>
      <c r="K320" s="23">
        <f>VLOOKUP(B320,'[1]Royalties Concessão'!$B$49:$G$1076,6,0)</f>
        <v>3291.51</v>
      </c>
    </row>
    <row r="321" spans="1:11" x14ac:dyDescent="0.2">
      <c r="A321" s="2"/>
      <c r="B321" s="12" t="s">
        <v>299</v>
      </c>
      <c r="C321" s="13" t="s">
        <v>105</v>
      </c>
      <c r="D321" s="14">
        <f>IF(ISNA(VLOOKUP(B321,'[2]Total_DARF''s_Est_Mun+Acerto'!$A$35:$K$5599,6,0)),0,VLOOKUP(B321,'[2]Total_DARF''s_Est_Mun+Acerto'!$A$35:$K$5599,6,0))</f>
        <v>656.18</v>
      </c>
      <c r="E321" s="14">
        <f>IF(ISNA(VLOOKUP(B321,'[2]Total_DARF''s_Est_Mun+Acerto'!$A$35:$K$5599,11,0)),0,VLOOKUP(B321,'[2]Total_DARF''s_Est_Mun+Acerto'!$A$35:$K$5599,11,0))</f>
        <v>0</v>
      </c>
      <c r="F321" s="14">
        <f t="shared" si="19"/>
        <v>656.18</v>
      </c>
      <c r="G321" s="14">
        <f t="shared" si="20"/>
        <v>3188.12</v>
      </c>
      <c r="H321" s="2"/>
      <c r="I321" s="11"/>
      <c r="J321" s="11">
        <f t="shared" si="21"/>
        <v>3188.12</v>
      </c>
      <c r="K321" s="23">
        <f>VLOOKUP(B321,'[1]Royalties Concessão'!$B$49:$G$1076,6,0)</f>
        <v>2531.94</v>
      </c>
    </row>
    <row r="322" spans="1:11" x14ac:dyDescent="0.2">
      <c r="A322" s="2"/>
      <c r="B322" s="12" t="s">
        <v>300</v>
      </c>
      <c r="C322" s="13" t="s">
        <v>105</v>
      </c>
      <c r="D322" s="14">
        <f>IF(ISNA(VLOOKUP(B322,'[2]Total_DARF''s_Est_Mun+Acerto'!$A$35:$K$5599,6,0)),0,VLOOKUP(B322,'[2]Total_DARF''s_Est_Mun+Acerto'!$A$35:$K$5599,6,0))</f>
        <v>885.84</v>
      </c>
      <c r="E322" s="14">
        <f>IF(ISNA(VLOOKUP(B322,'[2]Total_DARF''s_Est_Mun+Acerto'!$A$35:$K$5599,11,0)),0,VLOOKUP(B322,'[2]Total_DARF''s_Est_Mun+Acerto'!$A$35:$K$5599,11,0))</f>
        <v>0</v>
      </c>
      <c r="F322" s="14">
        <f t="shared" si="19"/>
        <v>885.84</v>
      </c>
      <c r="G322" s="14">
        <f t="shared" si="20"/>
        <v>4303.95</v>
      </c>
      <c r="H322" s="2"/>
      <c r="I322" s="11"/>
      <c r="J322" s="11">
        <f t="shared" si="21"/>
        <v>4303.95</v>
      </c>
      <c r="K322" s="23">
        <f>VLOOKUP(B322,'[1]Royalties Concessão'!$B$49:$G$1076,6,0)</f>
        <v>3418.1099999999997</v>
      </c>
    </row>
    <row r="323" spans="1:11" x14ac:dyDescent="0.2">
      <c r="A323" s="2"/>
      <c r="B323" s="12" t="s">
        <v>301</v>
      </c>
      <c r="C323" s="13" t="s">
        <v>105</v>
      </c>
      <c r="D323" s="14">
        <f>IF(ISNA(VLOOKUP(B323,'[2]Total_DARF''s_Est_Mun+Acerto'!$A$35:$K$5599,6,0)),0,VLOOKUP(B323,'[2]Total_DARF''s_Est_Mun+Acerto'!$A$35:$K$5599,6,0))</f>
        <v>1017.08</v>
      </c>
      <c r="E323" s="14">
        <f>IF(ISNA(VLOOKUP(B323,'[2]Total_DARF''s_Est_Mun+Acerto'!$A$35:$K$5599,11,0)),0,VLOOKUP(B323,'[2]Total_DARF''s_Est_Mun+Acerto'!$A$35:$K$5599,11,0))</f>
        <v>0</v>
      </c>
      <c r="F323" s="14">
        <f t="shared" si="19"/>
        <v>1017.08</v>
      </c>
      <c r="G323" s="14">
        <f t="shared" si="20"/>
        <v>4941.58</v>
      </c>
      <c r="H323" s="2"/>
      <c r="I323" s="11"/>
      <c r="J323" s="11">
        <f t="shared" si="21"/>
        <v>4941.58</v>
      </c>
      <c r="K323" s="23">
        <f>VLOOKUP(B323,'[1]Royalties Concessão'!$B$49:$G$1076,6,0)</f>
        <v>3924.5</v>
      </c>
    </row>
    <row r="324" spans="1:11" x14ac:dyDescent="0.2">
      <c r="A324" s="2"/>
      <c r="B324" s="12" t="s">
        <v>302</v>
      </c>
      <c r="C324" s="13" t="s">
        <v>105</v>
      </c>
      <c r="D324" s="14">
        <f>IF(ISNA(VLOOKUP(B324,'[2]Total_DARF''s_Est_Mun+Acerto'!$A$35:$K$5599,6,0)),0,VLOOKUP(B324,'[2]Total_DARF''s_Est_Mun+Acerto'!$A$35:$K$5599,6,0))</f>
        <v>1051709.6200000001</v>
      </c>
      <c r="E324" s="14">
        <f>IF(ISNA(VLOOKUP(B324,'[2]Total_DARF''s_Est_Mun+Acerto'!$A$35:$K$5599,11,0)),0,VLOOKUP(B324,'[2]Total_DARF''s_Est_Mun+Acerto'!$A$35:$K$5599,11,0))</f>
        <v>350588.91</v>
      </c>
      <c r="F324" s="14">
        <f t="shared" si="19"/>
        <v>1402298.53</v>
      </c>
      <c r="G324" s="14">
        <f t="shared" si="20"/>
        <v>4567512.28</v>
      </c>
      <c r="H324" s="2"/>
      <c r="I324" s="11"/>
      <c r="J324" s="11">
        <f t="shared" si="21"/>
        <v>4567512.28</v>
      </c>
      <c r="K324" s="23">
        <f>VLOOKUP(B324,'[1]Royalties Concessão'!$B$49:$G$1076,6,0)</f>
        <v>3165213.75</v>
      </c>
    </row>
    <row r="325" spans="1:11" x14ac:dyDescent="0.2">
      <c r="A325" s="2"/>
      <c r="B325" s="12" t="s">
        <v>303</v>
      </c>
      <c r="C325" s="13" t="s">
        <v>105</v>
      </c>
      <c r="D325" s="14">
        <f>IF(ISNA(VLOOKUP(B325,'[2]Total_DARF''s_Est_Mun+Acerto'!$A$35:$K$5599,6,0)),0,VLOOKUP(B325,'[2]Total_DARF''s_Est_Mun+Acerto'!$A$35:$K$5599,6,0))</f>
        <v>1246.74</v>
      </c>
      <c r="E325" s="14">
        <f>IF(ISNA(VLOOKUP(B325,'[2]Total_DARF''s_Est_Mun+Acerto'!$A$35:$K$5599,11,0)),0,VLOOKUP(B325,'[2]Total_DARF''s_Est_Mun+Acerto'!$A$35:$K$5599,11,0))</f>
        <v>0</v>
      </c>
      <c r="F325" s="14">
        <f t="shared" si="19"/>
        <v>1246.74</v>
      </c>
      <c r="G325" s="14">
        <f t="shared" si="20"/>
        <v>6057.42</v>
      </c>
      <c r="H325" s="2"/>
      <c r="I325" s="11"/>
      <c r="J325" s="11">
        <f t="shared" si="21"/>
        <v>6057.42</v>
      </c>
      <c r="K325" s="23">
        <f>VLOOKUP(B325,'[1]Royalties Concessão'!$B$49:$G$1076,6,0)</f>
        <v>4810.68</v>
      </c>
    </row>
    <row r="326" spans="1:11" x14ac:dyDescent="0.2">
      <c r="A326" s="2"/>
      <c r="B326" s="12" t="s">
        <v>304</v>
      </c>
      <c r="C326" s="13" t="s">
        <v>105</v>
      </c>
      <c r="D326" s="14">
        <f>IF(ISNA(VLOOKUP(B326,'[2]Total_DARF''s_Est_Mun+Acerto'!$A$35:$K$5599,6,0)),0,VLOOKUP(B326,'[2]Total_DARF''s_Est_Mun+Acerto'!$A$35:$K$5599,6,0))</f>
        <v>656.18</v>
      </c>
      <c r="E326" s="14">
        <f>IF(ISNA(VLOOKUP(B326,'[2]Total_DARF''s_Est_Mun+Acerto'!$A$35:$K$5599,11,0)),0,VLOOKUP(B326,'[2]Total_DARF''s_Est_Mun+Acerto'!$A$35:$K$5599,11,0))</f>
        <v>0</v>
      </c>
      <c r="F326" s="14">
        <f t="shared" si="19"/>
        <v>656.18</v>
      </c>
      <c r="G326" s="14">
        <f t="shared" si="20"/>
        <v>3188.12</v>
      </c>
      <c r="H326" s="2"/>
      <c r="I326" s="11"/>
      <c r="J326" s="11">
        <f t="shared" si="21"/>
        <v>3188.12</v>
      </c>
      <c r="K326" s="23">
        <f>VLOOKUP(B326,'[1]Royalties Concessão'!$B$49:$G$1076,6,0)</f>
        <v>2531.94</v>
      </c>
    </row>
    <row r="327" spans="1:11" x14ac:dyDescent="0.2">
      <c r="A327" s="2"/>
      <c r="B327" s="12" t="s">
        <v>305</v>
      </c>
      <c r="C327" s="13" t="s">
        <v>105</v>
      </c>
      <c r="D327" s="14">
        <f>IF(ISNA(VLOOKUP(B327,'[2]Total_DARF''s_Est_Mun+Acerto'!$A$35:$K$5599,6,0)),0,VLOOKUP(B327,'[2]Total_DARF''s_Est_Mun+Acerto'!$A$35:$K$5599,6,0))</f>
        <v>885.84</v>
      </c>
      <c r="E327" s="14">
        <f>IF(ISNA(VLOOKUP(B327,'[2]Total_DARF''s_Est_Mun+Acerto'!$A$35:$K$5599,11,0)),0,VLOOKUP(B327,'[2]Total_DARF''s_Est_Mun+Acerto'!$A$35:$K$5599,11,0))</f>
        <v>0</v>
      </c>
      <c r="F327" s="14">
        <f t="shared" si="19"/>
        <v>885.84</v>
      </c>
      <c r="G327" s="14">
        <f t="shared" si="20"/>
        <v>4303.95</v>
      </c>
      <c r="H327" s="2"/>
      <c r="I327" s="11"/>
      <c r="J327" s="11">
        <f t="shared" si="21"/>
        <v>4303.95</v>
      </c>
      <c r="K327" s="23">
        <f>VLOOKUP(B327,'[1]Royalties Concessão'!$B$49:$G$1076,6,0)</f>
        <v>3418.1099999999997</v>
      </c>
    </row>
    <row r="328" spans="1:11" x14ac:dyDescent="0.2">
      <c r="A328" s="2"/>
      <c r="B328" s="12" t="s">
        <v>306</v>
      </c>
      <c r="C328" s="13" t="s">
        <v>105</v>
      </c>
      <c r="D328" s="14">
        <f>IF(ISNA(VLOOKUP(B328,'[2]Total_DARF''s_Est_Mun+Acerto'!$A$35:$K$5599,6,0)),0,VLOOKUP(B328,'[2]Total_DARF''s_Est_Mun+Acerto'!$A$35:$K$5599,6,0))</f>
        <v>853.03</v>
      </c>
      <c r="E328" s="14">
        <f>IF(ISNA(VLOOKUP(B328,'[2]Total_DARF''s_Est_Mun+Acerto'!$A$35:$K$5599,11,0)),0,VLOOKUP(B328,'[2]Total_DARF''s_Est_Mun+Acerto'!$A$35:$K$5599,11,0))</f>
        <v>0</v>
      </c>
      <c r="F328" s="14">
        <f t="shared" si="19"/>
        <v>853.03</v>
      </c>
      <c r="G328" s="14">
        <f t="shared" si="20"/>
        <v>4144.54</v>
      </c>
      <c r="H328" s="2"/>
      <c r="I328" s="11"/>
      <c r="J328" s="11">
        <f t="shared" si="21"/>
        <v>4144.54</v>
      </c>
      <c r="K328" s="23">
        <f>VLOOKUP(B328,'[1]Royalties Concessão'!$B$49:$G$1076,6,0)</f>
        <v>3291.51</v>
      </c>
    </row>
    <row r="329" spans="1:11" x14ac:dyDescent="0.2">
      <c r="A329" s="2"/>
      <c r="B329" s="12" t="s">
        <v>307</v>
      </c>
      <c r="C329" s="13" t="s">
        <v>105</v>
      </c>
      <c r="D329" s="14">
        <f>IF(ISNA(VLOOKUP(B329,'[2]Total_DARF''s_Est_Mun+Acerto'!$A$35:$K$5599,6,0)),0,VLOOKUP(B329,'[2]Total_DARF''s_Est_Mun+Acerto'!$A$35:$K$5599,6,0))</f>
        <v>885.84</v>
      </c>
      <c r="E329" s="14">
        <f>IF(ISNA(VLOOKUP(B329,'[2]Total_DARF''s_Est_Mun+Acerto'!$A$35:$K$5599,11,0)),0,VLOOKUP(B329,'[2]Total_DARF''s_Est_Mun+Acerto'!$A$35:$K$5599,11,0))</f>
        <v>0</v>
      </c>
      <c r="F329" s="14">
        <f t="shared" si="19"/>
        <v>885.84</v>
      </c>
      <c r="G329" s="14">
        <f t="shared" si="20"/>
        <v>4303.95</v>
      </c>
      <c r="H329" s="2"/>
      <c r="I329" s="11"/>
      <c r="J329" s="11">
        <f t="shared" si="21"/>
        <v>4303.95</v>
      </c>
      <c r="K329" s="23">
        <f>VLOOKUP(B329,'[1]Royalties Concessão'!$B$49:$G$1076,6,0)</f>
        <v>3418.1099999999997</v>
      </c>
    </row>
    <row r="330" spans="1:11" x14ac:dyDescent="0.2">
      <c r="A330" s="2"/>
      <c r="B330" s="12" t="s">
        <v>308</v>
      </c>
      <c r="C330" s="13" t="s">
        <v>105</v>
      </c>
      <c r="D330" s="14">
        <f>IF(ISNA(VLOOKUP(B330,'[2]Total_DARF''s_Est_Mun+Acerto'!$A$35:$K$5599,6,0)),0,VLOOKUP(B330,'[2]Total_DARF''s_Est_Mun+Acerto'!$A$35:$K$5599,6,0))</f>
        <v>885.84</v>
      </c>
      <c r="E330" s="14">
        <f>IF(ISNA(VLOOKUP(B330,'[2]Total_DARF''s_Est_Mun+Acerto'!$A$35:$K$5599,11,0)),0,VLOOKUP(B330,'[2]Total_DARF''s_Est_Mun+Acerto'!$A$35:$K$5599,11,0))</f>
        <v>0</v>
      </c>
      <c r="F330" s="14">
        <f t="shared" si="19"/>
        <v>885.84</v>
      </c>
      <c r="G330" s="14">
        <f t="shared" si="20"/>
        <v>4303.95</v>
      </c>
      <c r="H330" s="2"/>
      <c r="I330" s="11"/>
      <c r="J330" s="11">
        <f t="shared" si="21"/>
        <v>4303.95</v>
      </c>
      <c r="K330" s="23">
        <f>VLOOKUP(B330,'[1]Royalties Concessão'!$B$49:$G$1076,6,0)</f>
        <v>3418.1099999999997</v>
      </c>
    </row>
    <row r="331" spans="1:11" x14ac:dyDescent="0.2">
      <c r="A331" s="2"/>
      <c r="B331" s="12" t="s">
        <v>309</v>
      </c>
      <c r="C331" s="13" t="s">
        <v>105</v>
      </c>
      <c r="D331" s="14">
        <f>IF(ISNA(VLOOKUP(B331,'[2]Total_DARF''s_Est_Mun+Acerto'!$A$35:$K$5599,6,0)),0,VLOOKUP(B331,'[2]Total_DARF''s_Est_Mun+Acerto'!$A$35:$K$5599,6,0))</f>
        <v>656.18</v>
      </c>
      <c r="E331" s="14">
        <f>IF(ISNA(VLOOKUP(B331,'[2]Total_DARF''s_Est_Mun+Acerto'!$A$35:$K$5599,11,0)),0,VLOOKUP(B331,'[2]Total_DARF''s_Est_Mun+Acerto'!$A$35:$K$5599,11,0))</f>
        <v>0</v>
      </c>
      <c r="F331" s="14">
        <f t="shared" si="19"/>
        <v>656.18</v>
      </c>
      <c r="G331" s="14">
        <f t="shared" si="20"/>
        <v>3188.12</v>
      </c>
      <c r="H331" s="2"/>
      <c r="I331" s="11"/>
      <c r="J331" s="11">
        <f t="shared" si="21"/>
        <v>3188.12</v>
      </c>
      <c r="K331" s="23">
        <f>VLOOKUP(B331,'[1]Royalties Concessão'!$B$49:$G$1076,6,0)</f>
        <v>2531.94</v>
      </c>
    </row>
    <row r="332" spans="1:11" x14ac:dyDescent="0.2">
      <c r="A332" s="2"/>
      <c r="B332" s="12" t="s">
        <v>310</v>
      </c>
      <c r="C332" s="13" t="s">
        <v>105</v>
      </c>
      <c r="D332" s="14">
        <f>IF(ISNA(VLOOKUP(B332,'[2]Total_DARF''s_Est_Mun+Acerto'!$A$35:$K$5599,6,0)),0,VLOOKUP(B332,'[2]Total_DARF''s_Est_Mun+Acerto'!$A$35:$K$5599,6,0))</f>
        <v>853.03</v>
      </c>
      <c r="E332" s="14">
        <f>IF(ISNA(VLOOKUP(B332,'[2]Total_DARF''s_Est_Mun+Acerto'!$A$35:$K$5599,11,0)),0,VLOOKUP(B332,'[2]Total_DARF''s_Est_Mun+Acerto'!$A$35:$K$5599,11,0))</f>
        <v>0</v>
      </c>
      <c r="F332" s="14">
        <f t="shared" si="19"/>
        <v>853.03</v>
      </c>
      <c r="G332" s="14">
        <f t="shared" si="20"/>
        <v>4144.54</v>
      </c>
      <c r="H332" s="2"/>
      <c r="I332" s="11"/>
      <c r="J332" s="11">
        <f t="shared" si="21"/>
        <v>4144.54</v>
      </c>
      <c r="K332" s="23">
        <f>VLOOKUP(B332,'[1]Royalties Concessão'!$B$49:$G$1076,6,0)</f>
        <v>3291.51</v>
      </c>
    </row>
    <row r="333" spans="1:11" x14ac:dyDescent="0.2">
      <c r="A333" s="2"/>
      <c r="B333" s="12" t="s">
        <v>311</v>
      </c>
      <c r="C333" s="13" t="s">
        <v>105</v>
      </c>
      <c r="D333" s="14">
        <f>IF(ISNA(VLOOKUP(B333,'[2]Total_DARF''s_Est_Mun+Acerto'!$A$35:$K$5599,6,0)),0,VLOOKUP(B333,'[2]Total_DARF''s_Est_Mun+Acerto'!$A$35:$K$5599,6,0))</f>
        <v>721.8</v>
      </c>
      <c r="E333" s="14">
        <f>IF(ISNA(VLOOKUP(B333,'[2]Total_DARF''s_Est_Mun+Acerto'!$A$35:$K$5599,11,0)),0,VLOOKUP(B333,'[2]Total_DARF''s_Est_Mun+Acerto'!$A$35:$K$5599,11,0))</f>
        <v>0</v>
      </c>
      <c r="F333" s="14">
        <f t="shared" si="19"/>
        <v>721.8</v>
      </c>
      <c r="G333" s="14">
        <f t="shared" si="20"/>
        <v>3506.92</v>
      </c>
      <c r="H333" s="2"/>
      <c r="I333" s="11"/>
      <c r="J333" s="11">
        <f t="shared" si="21"/>
        <v>3506.92</v>
      </c>
      <c r="K333" s="23">
        <f>VLOOKUP(B333,'[1]Royalties Concessão'!$B$49:$G$1076,6,0)</f>
        <v>2785.12</v>
      </c>
    </row>
    <row r="334" spans="1:11" x14ac:dyDescent="0.2">
      <c r="A334" s="2"/>
      <c r="B334" s="12" t="s">
        <v>312</v>
      </c>
      <c r="C334" s="13" t="s">
        <v>105</v>
      </c>
      <c r="D334" s="14">
        <f>IF(ISNA(VLOOKUP(B334,'[2]Total_DARF''s_Est_Mun+Acerto'!$A$35:$K$5599,6,0)),0,VLOOKUP(B334,'[2]Total_DARF''s_Est_Mun+Acerto'!$A$35:$K$5599,6,0))</f>
        <v>951.46</v>
      </c>
      <c r="E334" s="14">
        <f>IF(ISNA(VLOOKUP(B334,'[2]Total_DARF''s_Est_Mun+Acerto'!$A$35:$K$5599,11,0)),0,VLOOKUP(B334,'[2]Total_DARF''s_Est_Mun+Acerto'!$A$35:$K$5599,11,0))</f>
        <v>0</v>
      </c>
      <c r="F334" s="14">
        <f t="shared" si="19"/>
        <v>951.46</v>
      </c>
      <c r="G334" s="14">
        <f t="shared" si="20"/>
        <v>4622.76</v>
      </c>
      <c r="H334" s="2"/>
      <c r="I334" s="11"/>
      <c r="J334" s="11">
        <f t="shared" si="21"/>
        <v>4622.76</v>
      </c>
      <c r="K334" s="23">
        <f>VLOOKUP(B334,'[1]Royalties Concessão'!$B$49:$G$1076,6,0)</f>
        <v>3671.3</v>
      </c>
    </row>
    <row r="335" spans="1:11" x14ac:dyDescent="0.2">
      <c r="A335" s="2"/>
      <c r="B335" s="12" t="s">
        <v>313</v>
      </c>
      <c r="C335" s="13" t="s">
        <v>105</v>
      </c>
      <c r="D335" s="14">
        <f>IF(ISNA(VLOOKUP(B335,'[2]Total_DARF''s_Est_Mun+Acerto'!$A$35:$K$5599,6,0)),0,VLOOKUP(B335,'[2]Total_DARF''s_Est_Mun+Acerto'!$A$35:$K$5599,6,0))</f>
        <v>754.61</v>
      </c>
      <c r="E335" s="14">
        <f>IF(ISNA(VLOOKUP(B335,'[2]Total_DARF''s_Est_Mun+Acerto'!$A$35:$K$5599,11,0)),0,VLOOKUP(B335,'[2]Total_DARF''s_Est_Mun+Acerto'!$A$35:$K$5599,11,0))</f>
        <v>0</v>
      </c>
      <c r="F335" s="14">
        <f t="shared" si="19"/>
        <v>754.61</v>
      </c>
      <c r="G335" s="14">
        <f t="shared" si="20"/>
        <v>3666.3300000000004</v>
      </c>
      <c r="H335" s="2"/>
      <c r="I335" s="11"/>
      <c r="J335" s="11">
        <f t="shared" si="21"/>
        <v>3666.3300000000004</v>
      </c>
      <c r="K335" s="23">
        <f>VLOOKUP(B335,'[1]Royalties Concessão'!$B$49:$G$1076,6,0)</f>
        <v>2911.7200000000003</v>
      </c>
    </row>
    <row r="336" spans="1:11" x14ac:dyDescent="0.2">
      <c r="A336" s="2"/>
      <c r="B336" s="12" t="s">
        <v>314</v>
      </c>
      <c r="C336" s="13" t="s">
        <v>105</v>
      </c>
      <c r="D336" s="14">
        <f>IF(ISNA(VLOOKUP(B336,'[2]Total_DARF''s_Est_Mun+Acerto'!$A$35:$K$5599,6,0)),0,VLOOKUP(B336,'[2]Total_DARF''s_Est_Mun+Acerto'!$A$35:$K$5599,6,0))</f>
        <v>1017.08</v>
      </c>
      <c r="E336" s="14">
        <f>IF(ISNA(VLOOKUP(B336,'[2]Total_DARF''s_Est_Mun+Acerto'!$A$35:$K$5599,11,0)),0,VLOOKUP(B336,'[2]Total_DARF''s_Est_Mun+Acerto'!$A$35:$K$5599,11,0))</f>
        <v>0</v>
      </c>
      <c r="F336" s="14">
        <f t="shared" si="19"/>
        <v>1017.08</v>
      </c>
      <c r="G336" s="14">
        <f t="shared" si="20"/>
        <v>4941.58</v>
      </c>
      <c r="H336" s="2"/>
      <c r="I336" s="11"/>
      <c r="J336" s="11">
        <f t="shared" si="21"/>
        <v>4941.58</v>
      </c>
      <c r="K336" s="23">
        <f>VLOOKUP(B336,'[1]Royalties Concessão'!$B$49:$G$1076,6,0)</f>
        <v>3924.5</v>
      </c>
    </row>
    <row r="337" spans="1:11" x14ac:dyDescent="0.2">
      <c r="A337" s="2"/>
      <c r="B337" s="12" t="s">
        <v>315</v>
      </c>
      <c r="C337" s="13" t="s">
        <v>105</v>
      </c>
      <c r="D337" s="14">
        <f>IF(ISNA(VLOOKUP(B337,'[2]Total_DARF''s_Est_Mun+Acerto'!$A$35:$K$5599,6,0)),0,VLOOKUP(B337,'[2]Total_DARF''s_Est_Mun+Acerto'!$A$35:$K$5599,6,0))</f>
        <v>656.18</v>
      </c>
      <c r="E337" s="14">
        <f>IF(ISNA(VLOOKUP(B337,'[2]Total_DARF''s_Est_Mun+Acerto'!$A$35:$K$5599,11,0)),0,VLOOKUP(B337,'[2]Total_DARF''s_Est_Mun+Acerto'!$A$35:$K$5599,11,0))</f>
        <v>0</v>
      </c>
      <c r="F337" s="14">
        <f t="shared" si="19"/>
        <v>656.18</v>
      </c>
      <c r="G337" s="14">
        <f t="shared" si="20"/>
        <v>3188.12</v>
      </c>
      <c r="H337" s="2"/>
      <c r="I337" s="11"/>
      <c r="J337" s="11">
        <f t="shared" si="21"/>
        <v>3188.12</v>
      </c>
      <c r="K337" s="23">
        <f>VLOOKUP(B337,'[1]Royalties Concessão'!$B$49:$G$1076,6,0)</f>
        <v>2531.94</v>
      </c>
    </row>
    <row r="338" spans="1:11" x14ac:dyDescent="0.2">
      <c r="A338" s="2"/>
      <c r="B338" s="12" t="s">
        <v>316</v>
      </c>
      <c r="C338" s="13" t="s">
        <v>105</v>
      </c>
      <c r="D338" s="14">
        <f>IF(ISNA(VLOOKUP(B338,'[2]Total_DARF''s_Est_Mun+Acerto'!$A$35:$K$5599,6,0)),0,VLOOKUP(B338,'[2]Total_DARF''s_Est_Mun+Acerto'!$A$35:$K$5599,6,0))</f>
        <v>984.27</v>
      </c>
      <c r="E338" s="14">
        <f>IF(ISNA(VLOOKUP(B338,'[2]Total_DARF''s_Est_Mun+Acerto'!$A$35:$K$5599,11,0)),0,VLOOKUP(B338,'[2]Total_DARF''s_Est_Mun+Acerto'!$A$35:$K$5599,11,0))</f>
        <v>0</v>
      </c>
      <c r="F338" s="14">
        <f t="shared" si="19"/>
        <v>984.27</v>
      </c>
      <c r="G338" s="14">
        <f t="shared" si="20"/>
        <v>4782.17</v>
      </c>
      <c r="H338" s="2"/>
      <c r="I338" s="11"/>
      <c r="J338" s="11">
        <f t="shared" si="21"/>
        <v>4782.17</v>
      </c>
      <c r="K338" s="23">
        <f>VLOOKUP(B338,'[1]Royalties Concessão'!$B$49:$G$1076,6,0)</f>
        <v>3797.9</v>
      </c>
    </row>
    <row r="339" spans="1:11" x14ac:dyDescent="0.2">
      <c r="A339" s="2"/>
      <c r="B339" s="12" t="s">
        <v>317</v>
      </c>
      <c r="C339" s="13" t="s">
        <v>105</v>
      </c>
      <c r="D339" s="14">
        <f>IF(ISNA(VLOOKUP(B339,'[2]Total_DARF''s_Est_Mun+Acerto'!$A$35:$K$5599,6,0)),0,VLOOKUP(B339,'[2]Total_DARF''s_Est_Mun+Acerto'!$A$35:$K$5599,6,0))</f>
        <v>918.65</v>
      </c>
      <c r="E339" s="14">
        <f>IF(ISNA(VLOOKUP(B339,'[2]Total_DARF''s_Est_Mun+Acerto'!$A$35:$K$5599,11,0)),0,VLOOKUP(B339,'[2]Total_DARF''s_Est_Mun+Acerto'!$A$35:$K$5599,11,0))</f>
        <v>0</v>
      </c>
      <c r="F339" s="14">
        <f t="shared" si="19"/>
        <v>918.65</v>
      </c>
      <c r="G339" s="14">
        <f t="shared" si="20"/>
        <v>4463.3599999999997</v>
      </c>
      <c r="H339" s="2"/>
      <c r="I339" s="11"/>
      <c r="J339" s="11">
        <f t="shared" si="21"/>
        <v>4463.3599999999997</v>
      </c>
      <c r="K339" s="23">
        <f>VLOOKUP(B339,'[1]Royalties Concessão'!$B$49:$G$1076,6,0)</f>
        <v>3544.71</v>
      </c>
    </row>
    <row r="340" spans="1:11" x14ac:dyDescent="0.2">
      <c r="A340" s="2"/>
      <c r="B340" s="12" t="s">
        <v>318</v>
      </c>
      <c r="C340" s="13" t="s">
        <v>105</v>
      </c>
      <c r="D340" s="14">
        <f>IF(ISNA(VLOOKUP(B340,'[2]Total_DARF''s_Est_Mun+Acerto'!$A$35:$K$5599,6,0)),0,VLOOKUP(B340,'[2]Total_DARF''s_Est_Mun+Acerto'!$A$35:$K$5599,6,0))</f>
        <v>637259.31000000006</v>
      </c>
      <c r="E340" s="14">
        <f>IF(ISNA(VLOOKUP(B340,'[2]Total_DARF''s_Est_Mun+Acerto'!$A$35:$K$5599,11,0)),0,VLOOKUP(B340,'[2]Total_DARF''s_Est_Mun+Acerto'!$A$35:$K$5599,11,0))</f>
        <v>302112.12</v>
      </c>
      <c r="F340" s="14">
        <f t="shared" si="19"/>
        <v>939371.43</v>
      </c>
      <c r="G340" s="14">
        <f t="shared" si="20"/>
        <v>3066969.29</v>
      </c>
      <c r="H340" s="2"/>
      <c r="I340" s="11"/>
      <c r="J340" s="11">
        <f t="shared" si="21"/>
        <v>3066969.29</v>
      </c>
      <c r="K340" s="23">
        <f>VLOOKUP(B340,'[1]Royalties Concessão'!$B$49:$G$1076,6,0)</f>
        <v>2127597.86</v>
      </c>
    </row>
    <row r="341" spans="1:11" x14ac:dyDescent="0.2">
      <c r="A341" s="2"/>
      <c r="B341" s="12" t="s">
        <v>319</v>
      </c>
      <c r="C341" s="13" t="s">
        <v>105</v>
      </c>
      <c r="D341" s="14">
        <f>IF(ISNA(VLOOKUP(B341,'[2]Total_DARF''s_Est_Mun+Acerto'!$A$35:$K$5599,6,0)),0,VLOOKUP(B341,'[2]Total_DARF''s_Est_Mun+Acerto'!$A$35:$K$5599,6,0))</f>
        <v>44196.69</v>
      </c>
      <c r="E341" s="14">
        <f>IF(ISNA(VLOOKUP(B341,'[2]Total_DARF''s_Est_Mun+Acerto'!$A$35:$K$5599,11,0)),0,VLOOKUP(B341,'[2]Total_DARF''s_Est_Mun+Acerto'!$A$35:$K$5599,11,0))</f>
        <v>302112.12</v>
      </c>
      <c r="F341" s="14">
        <f t="shared" si="19"/>
        <v>346308.81</v>
      </c>
      <c r="G341" s="14">
        <f t="shared" si="20"/>
        <v>1186691.9099999999</v>
      </c>
      <c r="H341" s="2"/>
      <c r="I341" s="11"/>
      <c r="J341" s="11">
        <f t="shared" si="21"/>
        <v>1186691.9099999999</v>
      </c>
      <c r="K341" s="23">
        <f>VLOOKUP(B341,'[1]Royalties Concessão'!$B$49:$G$1076,6,0)</f>
        <v>840383.1</v>
      </c>
    </row>
    <row r="342" spans="1:11" x14ac:dyDescent="0.2">
      <c r="A342" s="2"/>
      <c r="B342" s="12" t="s">
        <v>320</v>
      </c>
      <c r="C342" s="13" t="s">
        <v>105</v>
      </c>
      <c r="D342" s="14">
        <f>IF(ISNA(VLOOKUP(B342,'[2]Total_DARF''s_Est_Mun+Acerto'!$A$35:$K$5599,6,0)),0,VLOOKUP(B342,'[2]Total_DARF''s_Est_Mun+Acerto'!$A$35:$K$5599,6,0))</f>
        <v>820.22</v>
      </c>
      <c r="E342" s="14">
        <f>IF(ISNA(VLOOKUP(B342,'[2]Total_DARF''s_Est_Mun+Acerto'!$A$35:$K$5599,11,0)),0,VLOOKUP(B342,'[2]Total_DARF''s_Est_Mun+Acerto'!$A$35:$K$5599,11,0))</f>
        <v>0</v>
      </c>
      <c r="F342" s="14">
        <f t="shared" si="19"/>
        <v>820.22</v>
      </c>
      <c r="G342" s="14">
        <f t="shared" si="20"/>
        <v>3985.13</v>
      </c>
      <c r="H342" s="2"/>
      <c r="I342" s="11"/>
      <c r="J342" s="11">
        <f t="shared" si="21"/>
        <v>3985.13</v>
      </c>
      <c r="K342" s="23">
        <f>VLOOKUP(B342,'[1]Royalties Concessão'!$B$49:$G$1076,6,0)</f>
        <v>3164.91</v>
      </c>
    </row>
    <row r="343" spans="1:11" x14ac:dyDescent="0.2">
      <c r="A343" s="2"/>
      <c r="B343" s="12" t="s">
        <v>321</v>
      </c>
      <c r="C343" s="13" t="s">
        <v>105</v>
      </c>
      <c r="D343" s="14">
        <f>IF(ISNA(VLOOKUP(B343,'[2]Total_DARF''s_Est_Mun+Acerto'!$A$35:$K$5599,6,0)),0,VLOOKUP(B343,'[2]Total_DARF''s_Est_Mun+Acerto'!$A$35:$K$5599,6,0))</f>
        <v>754.61</v>
      </c>
      <c r="E343" s="14">
        <f>IF(ISNA(VLOOKUP(B343,'[2]Total_DARF''s_Est_Mun+Acerto'!$A$35:$K$5599,11,0)),0,VLOOKUP(B343,'[2]Total_DARF''s_Est_Mun+Acerto'!$A$35:$K$5599,11,0))</f>
        <v>0</v>
      </c>
      <c r="F343" s="14">
        <f t="shared" si="19"/>
        <v>754.61</v>
      </c>
      <c r="G343" s="14">
        <f t="shared" si="20"/>
        <v>3666.3300000000004</v>
      </c>
      <c r="H343" s="2"/>
      <c r="I343" s="11"/>
      <c r="J343" s="11">
        <f t="shared" si="21"/>
        <v>3666.3300000000004</v>
      </c>
      <c r="K343" s="23">
        <f>VLOOKUP(B343,'[1]Royalties Concessão'!$B$49:$G$1076,6,0)</f>
        <v>2911.7200000000003</v>
      </c>
    </row>
    <row r="344" spans="1:11" x14ac:dyDescent="0.2">
      <c r="A344" s="2"/>
      <c r="B344" s="12" t="s">
        <v>322</v>
      </c>
      <c r="C344" s="13" t="s">
        <v>105</v>
      </c>
      <c r="D344" s="14">
        <f>IF(ISNA(VLOOKUP(B344,'[2]Total_DARF''s_Est_Mun+Acerto'!$A$35:$K$5599,6,0)),0,VLOOKUP(B344,'[2]Total_DARF''s_Est_Mun+Acerto'!$A$35:$K$5599,6,0))</f>
        <v>885.84</v>
      </c>
      <c r="E344" s="14">
        <f>IF(ISNA(VLOOKUP(B344,'[2]Total_DARF''s_Est_Mun+Acerto'!$A$35:$K$5599,11,0)),0,VLOOKUP(B344,'[2]Total_DARF''s_Est_Mun+Acerto'!$A$35:$K$5599,11,0))</f>
        <v>0</v>
      </c>
      <c r="F344" s="14">
        <f t="shared" si="19"/>
        <v>885.84</v>
      </c>
      <c r="G344" s="14">
        <f t="shared" si="20"/>
        <v>4303.95</v>
      </c>
      <c r="H344" s="2"/>
      <c r="I344" s="11"/>
      <c r="J344" s="11">
        <f t="shared" si="21"/>
        <v>4303.95</v>
      </c>
      <c r="K344" s="23">
        <f>VLOOKUP(B344,'[1]Royalties Concessão'!$B$49:$G$1076,6,0)</f>
        <v>3418.1099999999997</v>
      </c>
    </row>
    <row r="345" spans="1:11" x14ac:dyDescent="0.2">
      <c r="A345" s="2"/>
      <c r="B345" s="12" t="s">
        <v>323</v>
      </c>
      <c r="C345" s="13" t="s">
        <v>105</v>
      </c>
      <c r="D345" s="14">
        <f>IF(ISNA(VLOOKUP(B345,'[2]Total_DARF''s_Est_Mun+Acerto'!$A$35:$K$5599,6,0)),0,VLOOKUP(B345,'[2]Total_DARF''s_Est_Mun+Acerto'!$A$35:$K$5599,6,0))</f>
        <v>656.18</v>
      </c>
      <c r="E345" s="14">
        <f>IF(ISNA(VLOOKUP(B345,'[2]Total_DARF''s_Est_Mun+Acerto'!$A$35:$K$5599,11,0)),0,VLOOKUP(B345,'[2]Total_DARF''s_Est_Mun+Acerto'!$A$35:$K$5599,11,0))</f>
        <v>0</v>
      </c>
      <c r="F345" s="14">
        <f t="shared" si="19"/>
        <v>656.18</v>
      </c>
      <c r="G345" s="14">
        <f t="shared" si="20"/>
        <v>3188.12</v>
      </c>
      <c r="H345" s="2"/>
      <c r="I345" s="11"/>
      <c r="J345" s="11">
        <f t="shared" si="21"/>
        <v>3188.12</v>
      </c>
      <c r="K345" s="23">
        <f>VLOOKUP(B345,'[1]Royalties Concessão'!$B$49:$G$1076,6,0)</f>
        <v>2531.94</v>
      </c>
    </row>
    <row r="346" spans="1:11" x14ac:dyDescent="0.2">
      <c r="A346" s="2"/>
      <c r="B346" s="12" t="s">
        <v>324</v>
      </c>
      <c r="C346" s="13" t="s">
        <v>105</v>
      </c>
      <c r="D346" s="14">
        <f>IF(ISNA(VLOOKUP(B346,'[2]Total_DARF''s_Est_Mun+Acerto'!$A$35:$K$5599,6,0)),0,VLOOKUP(B346,'[2]Total_DARF''s_Est_Mun+Acerto'!$A$35:$K$5599,6,0))</f>
        <v>688.99</v>
      </c>
      <c r="E346" s="14">
        <f>IF(ISNA(VLOOKUP(B346,'[2]Total_DARF''s_Est_Mun+Acerto'!$A$35:$K$5599,11,0)),0,VLOOKUP(B346,'[2]Total_DARF''s_Est_Mun+Acerto'!$A$35:$K$5599,11,0))</f>
        <v>0</v>
      </c>
      <c r="F346" s="14">
        <f t="shared" si="19"/>
        <v>688.99</v>
      </c>
      <c r="G346" s="14">
        <f t="shared" si="20"/>
        <v>3347.51</v>
      </c>
      <c r="H346" s="2"/>
      <c r="I346" s="11"/>
      <c r="J346" s="11">
        <f t="shared" si="21"/>
        <v>3347.51</v>
      </c>
      <c r="K346" s="23">
        <f>VLOOKUP(B346,'[1]Royalties Concessão'!$B$49:$G$1076,6,0)</f>
        <v>2658.52</v>
      </c>
    </row>
    <row r="347" spans="1:11" x14ac:dyDescent="0.2">
      <c r="A347" s="2"/>
      <c r="B347" s="12" t="s">
        <v>325</v>
      </c>
      <c r="C347" s="13" t="s">
        <v>105</v>
      </c>
      <c r="D347" s="14">
        <f>IF(ISNA(VLOOKUP(B347,'[2]Total_DARF''s_Est_Mun+Acerto'!$A$35:$K$5599,6,0)),0,VLOOKUP(B347,'[2]Total_DARF''s_Est_Mun+Acerto'!$A$35:$K$5599,6,0))</f>
        <v>721.8</v>
      </c>
      <c r="E347" s="14">
        <f>IF(ISNA(VLOOKUP(B347,'[2]Total_DARF''s_Est_Mun+Acerto'!$A$35:$K$5599,11,0)),0,VLOOKUP(B347,'[2]Total_DARF''s_Est_Mun+Acerto'!$A$35:$K$5599,11,0))</f>
        <v>0</v>
      </c>
      <c r="F347" s="14">
        <f t="shared" si="19"/>
        <v>721.8</v>
      </c>
      <c r="G347" s="14">
        <f t="shared" si="20"/>
        <v>3506.92</v>
      </c>
      <c r="H347" s="2"/>
      <c r="I347" s="11"/>
      <c r="J347" s="11">
        <f t="shared" si="21"/>
        <v>3506.92</v>
      </c>
      <c r="K347" s="23">
        <f>VLOOKUP(B347,'[1]Royalties Concessão'!$B$49:$G$1076,6,0)</f>
        <v>2785.12</v>
      </c>
    </row>
    <row r="348" spans="1:11" x14ac:dyDescent="0.2">
      <c r="A348" s="2"/>
      <c r="B348" s="12" t="s">
        <v>326</v>
      </c>
      <c r="C348" s="13" t="s">
        <v>105</v>
      </c>
      <c r="D348" s="14">
        <f>IF(ISNA(VLOOKUP(B348,'[2]Total_DARF''s_Est_Mun+Acerto'!$A$35:$K$5599,6,0)),0,VLOOKUP(B348,'[2]Total_DARF''s_Est_Mun+Acerto'!$A$35:$K$5599,6,0))</f>
        <v>656.18</v>
      </c>
      <c r="E348" s="14">
        <f>IF(ISNA(VLOOKUP(B348,'[2]Total_DARF''s_Est_Mun+Acerto'!$A$35:$K$5599,11,0)),0,VLOOKUP(B348,'[2]Total_DARF''s_Est_Mun+Acerto'!$A$35:$K$5599,11,0))</f>
        <v>0</v>
      </c>
      <c r="F348" s="14">
        <f t="shared" si="19"/>
        <v>656.18</v>
      </c>
      <c r="G348" s="14">
        <f t="shared" si="20"/>
        <v>3188.12</v>
      </c>
      <c r="H348" s="2"/>
      <c r="I348" s="11"/>
      <c r="J348" s="11">
        <f t="shared" si="21"/>
        <v>3188.12</v>
      </c>
      <c r="K348" s="23">
        <f>VLOOKUP(B348,'[1]Royalties Concessão'!$B$49:$G$1076,6,0)</f>
        <v>2531.94</v>
      </c>
    </row>
    <row r="349" spans="1:11" x14ac:dyDescent="0.2">
      <c r="A349" s="2"/>
      <c r="B349" s="12" t="s">
        <v>327</v>
      </c>
      <c r="C349" s="13" t="s">
        <v>105</v>
      </c>
      <c r="D349" s="14">
        <f>IF(ISNA(VLOOKUP(B349,'[2]Total_DARF''s_Est_Mun+Acerto'!$A$35:$K$5599,6,0)),0,VLOOKUP(B349,'[2]Total_DARF''s_Est_Mun+Acerto'!$A$35:$K$5599,6,0))</f>
        <v>951.46</v>
      </c>
      <c r="E349" s="14">
        <f>IF(ISNA(VLOOKUP(B349,'[2]Total_DARF''s_Est_Mun+Acerto'!$A$35:$K$5599,11,0)),0,VLOOKUP(B349,'[2]Total_DARF''s_Est_Mun+Acerto'!$A$35:$K$5599,11,0))</f>
        <v>0</v>
      </c>
      <c r="F349" s="14">
        <f t="shared" si="19"/>
        <v>951.46</v>
      </c>
      <c r="G349" s="14">
        <f t="shared" si="20"/>
        <v>4622.76</v>
      </c>
      <c r="H349" s="2"/>
      <c r="I349" s="11"/>
      <c r="J349" s="11">
        <f t="shared" si="21"/>
        <v>4622.76</v>
      </c>
      <c r="K349" s="23">
        <f>VLOOKUP(B349,'[1]Royalties Concessão'!$B$49:$G$1076,6,0)</f>
        <v>3671.3</v>
      </c>
    </row>
    <row r="350" spans="1:11" x14ac:dyDescent="0.2">
      <c r="A350" s="2"/>
      <c r="B350" s="12" t="s">
        <v>328</v>
      </c>
      <c r="C350" s="13" t="s">
        <v>105</v>
      </c>
      <c r="D350" s="14">
        <f>IF(ISNA(VLOOKUP(B350,'[2]Total_DARF''s_Est_Mun+Acerto'!$A$35:$K$5599,6,0)),0,VLOOKUP(B350,'[2]Total_DARF''s_Est_Mun+Acerto'!$A$35:$K$5599,6,0))</f>
        <v>656.18</v>
      </c>
      <c r="E350" s="14">
        <f>IF(ISNA(VLOOKUP(B350,'[2]Total_DARF''s_Est_Mun+Acerto'!$A$35:$K$5599,11,0)),0,VLOOKUP(B350,'[2]Total_DARF''s_Est_Mun+Acerto'!$A$35:$K$5599,11,0))</f>
        <v>0</v>
      </c>
      <c r="F350" s="14">
        <f t="shared" si="19"/>
        <v>656.18</v>
      </c>
      <c r="G350" s="14">
        <f t="shared" si="20"/>
        <v>3188.12</v>
      </c>
      <c r="H350" s="2"/>
      <c r="I350" s="11"/>
      <c r="J350" s="11">
        <f t="shared" si="21"/>
        <v>3188.12</v>
      </c>
      <c r="K350" s="23">
        <f>VLOOKUP(B350,'[1]Royalties Concessão'!$B$49:$G$1076,6,0)</f>
        <v>2531.94</v>
      </c>
    </row>
    <row r="351" spans="1:11" x14ac:dyDescent="0.2">
      <c r="A351" s="2"/>
      <c r="B351" s="12" t="s">
        <v>329</v>
      </c>
      <c r="C351" s="13" t="s">
        <v>105</v>
      </c>
      <c r="D351" s="14">
        <f>IF(ISNA(VLOOKUP(B351,'[2]Total_DARF''s_Est_Mun+Acerto'!$A$35:$K$5599,6,0)),0,VLOOKUP(B351,'[2]Total_DARF''s_Est_Mun+Acerto'!$A$35:$K$5599,6,0))</f>
        <v>649164.89</v>
      </c>
      <c r="E351" s="14">
        <f>IF(ISNA(VLOOKUP(B351,'[2]Total_DARF''s_Est_Mun+Acerto'!$A$35:$K$5599,11,0)),0,VLOOKUP(B351,'[2]Total_DARF''s_Est_Mun+Acerto'!$A$35:$K$5599,11,0))</f>
        <v>302112.12</v>
      </c>
      <c r="F351" s="14">
        <f t="shared" si="19"/>
        <v>951277.01</v>
      </c>
      <c r="G351" s="14">
        <f t="shared" si="20"/>
        <v>3125718.7699999996</v>
      </c>
      <c r="H351" s="2"/>
      <c r="I351" s="11"/>
      <c r="J351" s="11">
        <f t="shared" si="21"/>
        <v>3125718.7699999996</v>
      </c>
      <c r="K351" s="23">
        <f>VLOOKUP(B351,'[1]Royalties Concessão'!$B$49:$G$1076,6,0)</f>
        <v>2174441.7599999998</v>
      </c>
    </row>
    <row r="352" spans="1:11" x14ac:dyDescent="0.2">
      <c r="A352" s="2"/>
      <c r="B352" s="12" t="s">
        <v>330</v>
      </c>
      <c r="C352" s="13" t="s">
        <v>105</v>
      </c>
      <c r="D352" s="14">
        <f>IF(ISNA(VLOOKUP(B352,'[2]Total_DARF''s_Est_Mun+Acerto'!$A$35:$K$5599,6,0)),0,VLOOKUP(B352,'[2]Total_DARF''s_Est_Mun+Acerto'!$A$35:$K$5599,6,0))</f>
        <v>1181.1300000000001</v>
      </c>
      <c r="E352" s="14">
        <f>IF(ISNA(VLOOKUP(B352,'[2]Total_DARF''s_Est_Mun+Acerto'!$A$35:$K$5599,11,0)),0,VLOOKUP(B352,'[2]Total_DARF''s_Est_Mun+Acerto'!$A$35:$K$5599,11,0))</f>
        <v>0</v>
      </c>
      <c r="F352" s="14">
        <f t="shared" si="19"/>
        <v>1181.1300000000001</v>
      </c>
      <c r="G352" s="14">
        <f t="shared" si="20"/>
        <v>5738.62</v>
      </c>
      <c r="H352" s="2"/>
      <c r="I352" s="11"/>
      <c r="J352" s="11">
        <f t="shared" si="21"/>
        <v>5738.62</v>
      </c>
      <c r="K352" s="23">
        <f>VLOOKUP(B352,'[1]Royalties Concessão'!$B$49:$G$1076,6,0)</f>
        <v>4557.49</v>
      </c>
    </row>
    <row r="353" spans="1:11" x14ac:dyDescent="0.2">
      <c r="A353" s="2"/>
      <c r="B353" s="12" t="s">
        <v>331</v>
      </c>
      <c r="C353" s="13" t="s">
        <v>105</v>
      </c>
      <c r="D353" s="14">
        <f>IF(ISNA(VLOOKUP(B353,'[2]Total_DARF''s_Est_Mun+Acerto'!$A$35:$K$5599,6,0)),0,VLOOKUP(B353,'[2]Total_DARF''s_Est_Mun+Acerto'!$A$35:$K$5599,6,0))</f>
        <v>1017.08</v>
      </c>
      <c r="E353" s="14">
        <f>IF(ISNA(VLOOKUP(B353,'[2]Total_DARF''s_Est_Mun+Acerto'!$A$35:$K$5599,11,0)),0,VLOOKUP(B353,'[2]Total_DARF''s_Est_Mun+Acerto'!$A$35:$K$5599,11,0))</f>
        <v>0</v>
      </c>
      <c r="F353" s="14">
        <f t="shared" si="19"/>
        <v>1017.08</v>
      </c>
      <c r="G353" s="14">
        <f t="shared" si="20"/>
        <v>4941.58</v>
      </c>
      <c r="H353" s="2"/>
      <c r="I353" s="11"/>
      <c r="J353" s="11">
        <f t="shared" si="21"/>
        <v>4941.58</v>
      </c>
      <c r="K353" s="23">
        <f>VLOOKUP(B353,'[1]Royalties Concessão'!$B$49:$G$1076,6,0)</f>
        <v>3924.5</v>
      </c>
    </row>
    <row r="354" spans="1:11" x14ac:dyDescent="0.2">
      <c r="A354" s="2"/>
      <c r="B354" s="12" t="s">
        <v>332</v>
      </c>
      <c r="C354" s="13" t="s">
        <v>105</v>
      </c>
      <c r="D354" s="14">
        <f>IF(ISNA(VLOOKUP(B354,'[2]Total_DARF''s_Est_Mun+Acerto'!$A$35:$K$5599,6,0)),0,VLOOKUP(B354,'[2]Total_DARF''s_Est_Mun+Acerto'!$A$35:$K$5599,6,0))</f>
        <v>656.18</v>
      </c>
      <c r="E354" s="14">
        <f>IF(ISNA(VLOOKUP(B354,'[2]Total_DARF''s_Est_Mun+Acerto'!$A$35:$K$5599,11,0)),0,VLOOKUP(B354,'[2]Total_DARF''s_Est_Mun+Acerto'!$A$35:$K$5599,11,0))</f>
        <v>0</v>
      </c>
      <c r="F354" s="14">
        <f t="shared" si="19"/>
        <v>656.18</v>
      </c>
      <c r="G354" s="14">
        <f t="shared" si="20"/>
        <v>3188.12</v>
      </c>
      <c r="H354" s="2"/>
      <c r="I354" s="11"/>
      <c r="J354" s="11">
        <f t="shared" si="21"/>
        <v>3188.12</v>
      </c>
      <c r="K354" s="23">
        <f>VLOOKUP(B354,'[1]Royalties Concessão'!$B$49:$G$1076,6,0)</f>
        <v>2531.94</v>
      </c>
    </row>
    <row r="355" spans="1:11" x14ac:dyDescent="0.2">
      <c r="A355" s="2"/>
      <c r="B355" s="12" t="s">
        <v>333</v>
      </c>
      <c r="C355" s="13" t="s">
        <v>105</v>
      </c>
      <c r="D355" s="14">
        <f>IF(ISNA(VLOOKUP(B355,'[2]Total_DARF''s_Est_Mun+Acerto'!$A$35:$K$5599,6,0)),0,VLOOKUP(B355,'[2]Total_DARF''s_Est_Mun+Acerto'!$A$35:$K$5599,6,0))</f>
        <v>853.03</v>
      </c>
      <c r="E355" s="14">
        <f>IF(ISNA(VLOOKUP(B355,'[2]Total_DARF''s_Est_Mun+Acerto'!$A$35:$K$5599,11,0)),0,VLOOKUP(B355,'[2]Total_DARF''s_Est_Mun+Acerto'!$A$35:$K$5599,11,0))</f>
        <v>0</v>
      </c>
      <c r="F355" s="14">
        <f t="shared" si="19"/>
        <v>853.03</v>
      </c>
      <c r="G355" s="14">
        <f t="shared" si="20"/>
        <v>4144.54</v>
      </c>
      <c r="H355" s="2"/>
      <c r="I355" s="11"/>
      <c r="J355" s="11">
        <f t="shared" si="21"/>
        <v>4144.54</v>
      </c>
      <c r="K355" s="23">
        <f>VLOOKUP(B355,'[1]Royalties Concessão'!$B$49:$G$1076,6,0)</f>
        <v>3291.51</v>
      </c>
    </row>
    <row r="356" spans="1:11" x14ac:dyDescent="0.2">
      <c r="A356" s="2"/>
      <c r="B356" s="12" t="s">
        <v>334</v>
      </c>
      <c r="C356" s="13" t="s">
        <v>105</v>
      </c>
      <c r="D356" s="14">
        <f>IF(ISNA(VLOOKUP(B356,'[2]Total_DARF''s_Est_Mun+Acerto'!$A$35:$K$5599,6,0)),0,VLOOKUP(B356,'[2]Total_DARF''s_Est_Mun+Acerto'!$A$35:$K$5599,6,0))</f>
        <v>754.61</v>
      </c>
      <c r="E356" s="14">
        <f>IF(ISNA(VLOOKUP(B356,'[2]Total_DARF''s_Est_Mun+Acerto'!$A$35:$K$5599,11,0)),0,VLOOKUP(B356,'[2]Total_DARF''s_Est_Mun+Acerto'!$A$35:$K$5599,11,0))</f>
        <v>0</v>
      </c>
      <c r="F356" s="14">
        <f t="shared" si="19"/>
        <v>754.61</v>
      </c>
      <c r="G356" s="14">
        <f t="shared" si="20"/>
        <v>3666.3300000000004</v>
      </c>
      <c r="H356" s="2"/>
      <c r="I356" s="11"/>
      <c r="J356" s="11">
        <f t="shared" si="21"/>
        <v>3666.3300000000004</v>
      </c>
      <c r="K356" s="23">
        <f>VLOOKUP(B356,'[1]Royalties Concessão'!$B$49:$G$1076,6,0)</f>
        <v>2911.7200000000003</v>
      </c>
    </row>
    <row r="357" spans="1:11" x14ac:dyDescent="0.2">
      <c r="A357" s="2"/>
      <c r="B357" s="12" t="s">
        <v>335</v>
      </c>
      <c r="C357" s="13" t="s">
        <v>105</v>
      </c>
      <c r="D357" s="14">
        <f>IF(ISNA(VLOOKUP(B357,'[2]Total_DARF''s_Est_Mun+Acerto'!$A$35:$K$5599,6,0)),0,VLOOKUP(B357,'[2]Total_DARF''s_Est_Mun+Acerto'!$A$35:$K$5599,6,0))</f>
        <v>875032.85</v>
      </c>
      <c r="E357" s="14">
        <f>IF(ISNA(VLOOKUP(B357,'[2]Total_DARF''s_Est_Mun+Acerto'!$A$35:$K$5599,11,0)),0,VLOOKUP(B357,'[2]Total_DARF''s_Est_Mun+Acerto'!$A$35:$K$5599,11,0))</f>
        <v>732143.57</v>
      </c>
      <c r="F357" s="14">
        <f t="shared" si="19"/>
        <v>1607176.42</v>
      </c>
      <c r="G357" s="14">
        <f t="shared" si="20"/>
        <v>6063858.04</v>
      </c>
      <c r="H357" s="2"/>
      <c r="I357" s="11"/>
      <c r="J357" s="11">
        <f t="shared" si="21"/>
        <v>6063858.04</v>
      </c>
      <c r="K357" s="23">
        <f>VLOOKUP(B357,'[1]Royalties Concessão'!$B$49:$G$1076,6,0)</f>
        <v>4456681.62</v>
      </c>
    </row>
    <row r="358" spans="1:11" x14ac:dyDescent="0.2">
      <c r="A358" s="2"/>
      <c r="B358" s="12" t="s">
        <v>336</v>
      </c>
      <c r="C358" s="13" t="s">
        <v>105</v>
      </c>
      <c r="D358" s="14">
        <f>IF(ISNA(VLOOKUP(B358,'[2]Total_DARF''s_Est_Mun+Acerto'!$A$35:$K$5599,6,0)),0,VLOOKUP(B358,'[2]Total_DARF''s_Est_Mun+Acerto'!$A$35:$K$5599,6,0))</f>
        <v>951.46</v>
      </c>
      <c r="E358" s="14">
        <f>IF(ISNA(VLOOKUP(B358,'[2]Total_DARF''s_Est_Mun+Acerto'!$A$35:$K$5599,11,0)),0,VLOOKUP(B358,'[2]Total_DARF''s_Est_Mun+Acerto'!$A$35:$K$5599,11,0))</f>
        <v>0</v>
      </c>
      <c r="F358" s="14">
        <f t="shared" si="19"/>
        <v>951.46</v>
      </c>
      <c r="G358" s="14">
        <f t="shared" si="20"/>
        <v>4622.76</v>
      </c>
      <c r="H358" s="2"/>
      <c r="I358" s="11"/>
      <c r="J358" s="11">
        <f t="shared" si="21"/>
        <v>4622.76</v>
      </c>
      <c r="K358" s="23">
        <f>VLOOKUP(B358,'[1]Royalties Concessão'!$B$49:$G$1076,6,0)</f>
        <v>3671.3</v>
      </c>
    </row>
    <row r="359" spans="1:11" x14ac:dyDescent="0.2">
      <c r="A359" s="2"/>
      <c r="B359" s="12" t="s">
        <v>337</v>
      </c>
      <c r="C359" s="13" t="s">
        <v>105</v>
      </c>
      <c r="D359" s="14">
        <f>IF(ISNA(VLOOKUP(B359,'[2]Total_DARF''s_Est_Mun+Acerto'!$A$35:$K$5599,6,0)),0,VLOOKUP(B359,'[2]Total_DARF''s_Est_Mun+Acerto'!$A$35:$K$5599,6,0))</f>
        <v>656.18</v>
      </c>
      <c r="E359" s="14">
        <f>IF(ISNA(VLOOKUP(B359,'[2]Total_DARF''s_Est_Mun+Acerto'!$A$35:$K$5599,11,0)),0,VLOOKUP(B359,'[2]Total_DARF''s_Est_Mun+Acerto'!$A$35:$K$5599,11,0))</f>
        <v>0</v>
      </c>
      <c r="F359" s="14">
        <f t="shared" si="19"/>
        <v>656.18</v>
      </c>
      <c r="G359" s="14">
        <f t="shared" si="20"/>
        <v>3188.12</v>
      </c>
      <c r="H359" s="2"/>
      <c r="I359" s="11"/>
      <c r="J359" s="11">
        <f t="shared" si="21"/>
        <v>3188.12</v>
      </c>
      <c r="K359" s="23">
        <f>VLOOKUP(B359,'[1]Royalties Concessão'!$B$49:$G$1076,6,0)</f>
        <v>2531.94</v>
      </c>
    </row>
    <row r="360" spans="1:11" x14ac:dyDescent="0.2">
      <c r="A360" s="2"/>
      <c r="B360" s="12" t="s">
        <v>338</v>
      </c>
      <c r="C360" s="13" t="s">
        <v>105</v>
      </c>
      <c r="D360" s="14">
        <f>IF(ISNA(VLOOKUP(B360,'[2]Total_DARF''s_Est_Mun+Acerto'!$A$35:$K$5599,6,0)),0,VLOOKUP(B360,'[2]Total_DARF''s_Est_Mun+Acerto'!$A$35:$K$5599,6,0))</f>
        <v>688.99</v>
      </c>
      <c r="E360" s="14">
        <f>IF(ISNA(VLOOKUP(B360,'[2]Total_DARF''s_Est_Mun+Acerto'!$A$35:$K$5599,11,0)),0,VLOOKUP(B360,'[2]Total_DARF''s_Est_Mun+Acerto'!$A$35:$K$5599,11,0))</f>
        <v>0</v>
      </c>
      <c r="F360" s="14">
        <f t="shared" si="19"/>
        <v>688.99</v>
      </c>
      <c r="G360" s="14">
        <f t="shared" si="20"/>
        <v>3347.51</v>
      </c>
      <c r="H360" s="2"/>
      <c r="I360" s="11"/>
      <c r="J360" s="11">
        <f t="shared" si="21"/>
        <v>3347.51</v>
      </c>
      <c r="K360" s="23">
        <f>VLOOKUP(B360,'[1]Royalties Concessão'!$B$49:$G$1076,6,0)</f>
        <v>2658.52</v>
      </c>
    </row>
    <row r="361" spans="1:11" x14ac:dyDescent="0.2">
      <c r="A361" s="2"/>
      <c r="B361" s="12" t="s">
        <v>339</v>
      </c>
      <c r="C361" s="13" t="s">
        <v>105</v>
      </c>
      <c r="D361" s="14">
        <f>IF(ISNA(VLOOKUP(B361,'[2]Total_DARF''s_Est_Mun+Acerto'!$A$35:$K$5599,6,0)),0,VLOOKUP(B361,'[2]Total_DARF''s_Est_Mun+Acerto'!$A$35:$K$5599,6,0))</f>
        <v>688.99</v>
      </c>
      <c r="E361" s="14">
        <f>IF(ISNA(VLOOKUP(B361,'[2]Total_DARF''s_Est_Mun+Acerto'!$A$35:$K$5599,11,0)),0,VLOOKUP(B361,'[2]Total_DARF''s_Est_Mun+Acerto'!$A$35:$K$5599,11,0))</f>
        <v>0</v>
      </c>
      <c r="F361" s="14">
        <f t="shared" si="19"/>
        <v>688.99</v>
      </c>
      <c r="G361" s="14">
        <f t="shared" si="20"/>
        <v>3347.51</v>
      </c>
      <c r="H361" s="2"/>
      <c r="I361" s="11"/>
      <c r="J361" s="11">
        <f t="shared" si="21"/>
        <v>3347.51</v>
      </c>
      <c r="K361" s="23">
        <f>VLOOKUP(B361,'[1]Royalties Concessão'!$B$49:$G$1076,6,0)</f>
        <v>2658.52</v>
      </c>
    </row>
    <row r="362" spans="1:11" x14ac:dyDescent="0.2">
      <c r="A362" s="2"/>
      <c r="B362" s="12" t="s">
        <v>340</v>
      </c>
      <c r="C362" s="13" t="s">
        <v>105</v>
      </c>
      <c r="D362" s="14">
        <f>IF(ISNA(VLOOKUP(B362,'[2]Total_DARF''s_Est_Mun+Acerto'!$A$35:$K$5599,6,0)),0,VLOOKUP(B362,'[2]Total_DARF''s_Est_Mun+Acerto'!$A$35:$K$5599,6,0))</f>
        <v>928355.38</v>
      </c>
      <c r="E362" s="14">
        <f>IF(ISNA(VLOOKUP(B362,'[2]Total_DARF''s_Est_Mun+Acerto'!$A$35:$K$5599,11,0)),0,VLOOKUP(B362,'[2]Total_DARF''s_Est_Mun+Acerto'!$A$35:$K$5599,11,0))</f>
        <v>194550.57</v>
      </c>
      <c r="F362" s="14">
        <f t="shared" si="19"/>
        <v>1122905.95</v>
      </c>
      <c r="G362" s="14">
        <f t="shared" si="20"/>
        <v>3656809.29</v>
      </c>
      <c r="H362" s="2"/>
      <c r="I362" s="11"/>
      <c r="J362" s="11">
        <f t="shared" si="21"/>
        <v>3656809.29</v>
      </c>
      <c r="K362" s="23">
        <f>VLOOKUP(B362,'[1]Royalties Concessão'!$B$49:$G$1076,6,0)</f>
        <v>2533903.3400000003</v>
      </c>
    </row>
    <row r="363" spans="1:11" x14ac:dyDescent="0.2">
      <c r="A363" s="2"/>
      <c r="B363" s="12" t="s">
        <v>341</v>
      </c>
      <c r="C363" s="13" t="s">
        <v>105</v>
      </c>
      <c r="D363" s="14">
        <f>IF(ISNA(VLOOKUP(B363,'[2]Total_DARF''s_Est_Mun+Acerto'!$A$35:$K$5599,6,0)),0,VLOOKUP(B363,'[2]Total_DARF''s_Est_Mun+Acerto'!$A$35:$K$5599,6,0))</f>
        <v>787.42</v>
      </c>
      <c r="E363" s="14">
        <f>IF(ISNA(VLOOKUP(B363,'[2]Total_DARF''s_Est_Mun+Acerto'!$A$35:$K$5599,11,0)),0,VLOOKUP(B363,'[2]Total_DARF''s_Est_Mun+Acerto'!$A$35:$K$5599,11,0))</f>
        <v>0</v>
      </c>
      <c r="F363" s="14">
        <f t="shared" si="19"/>
        <v>787.42</v>
      </c>
      <c r="G363" s="14">
        <f t="shared" si="20"/>
        <v>3825.74</v>
      </c>
      <c r="H363" s="2"/>
      <c r="I363" s="11"/>
      <c r="J363" s="11">
        <f t="shared" si="21"/>
        <v>3825.74</v>
      </c>
      <c r="K363" s="23">
        <f>VLOOKUP(B363,'[1]Royalties Concessão'!$B$49:$G$1076,6,0)</f>
        <v>3038.3199999999997</v>
      </c>
    </row>
    <row r="364" spans="1:11" x14ac:dyDescent="0.2">
      <c r="A364" s="2"/>
      <c r="B364" s="12" t="s">
        <v>342</v>
      </c>
      <c r="C364" s="13" t="s">
        <v>105</v>
      </c>
      <c r="D364" s="14">
        <f>IF(ISNA(VLOOKUP(B364,'[2]Total_DARF''s_Est_Mun+Acerto'!$A$35:$K$5599,6,0)),0,VLOOKUP(B364,'[2]Total_DARF''s_Est_Mun+Acerto'!$A$35:$K$5599,6,0))</f>
        <v>1351.29</v>
      </c>
      <c r="E364" s="14">
        <f>IF(ISNA(VLOOKUP(B364,'[2]Total_DARF''s_Est_Mun+Acerto'!$A$35:$K$5599,11,0)),0,VLOOKUP(B364,'[2]Total_DARF''s_Est_Mun+Acerto'!$A$35:$K$5599,11,0))</f>
        <v>270.83999999999997</v>
      </c>
      <c r="F364" s="14">
        <f t="shared" si="19"/>
        <v>1622.1299999999999</v>
      </c>
      <c r="G364" s="14">
        <f t="shared" si="20"/>
        <v>9628.9699999999993</v>
      </c>
      <c r="H364" s="2"/>
      <c r="I364" s="11"/>
      <c r="J364" s="11">
        <f t="shared" si="21"/>
        <v>9628.9699999999993</v>
      </c>
      <c r="K364" s="23">
        <f>VLOOKUP(B364,'[1]Royalties Concessão'!$B$49:$G$1076,6,0)</f>
        <v>8006.84</v>
      </c>
    </row>
    <row r="365" spans="1:11" x14ac:dyDescent="0.2">
      <c r="A365" s="2"/>
      <c r="B365" s="12" t="s">
        <v>343</v>
      </c>
      <c r="C365" s="13" t="s">
        <v>105</v>
      </c>
      <c r="D365" s="14">
        <f>IF(ISNA(VLOOKUP(B365,'[2]Total_DARF''s_Est_Mun+Acerto'!$A$35:$K$5599,6,0)),0,VLOOKUP(B365,'[2]Total_DARF''s_Est_Mun+Acerto'!$A$35:$K$5599,6,0))</f>
        <v>679966.31</v>
      </c>
      <c r="E365" s="14">
        <f>IF(ISNA(VLOOKUP(B365,'[2]Total_DARF''s_Est_Mun+Acerto'!$A$35:$K$5599,11,0)),0,VLOOKUP(B365,'[2]Total_DARF''s_Est_Mun+Acerto'!$A$35:$K$5599,11,0))</f>
        <v>302112.12</v>
      </c>
      <c r="F365" s="14">
        <f t="shared" si="19"/>
        <v>982078.43</v>
      </c>
      <c r="G365" s="14">
        <f t="shared" si="20"/>
        <v>3207224.6700000004</v>
      </c>
      <c r="H365" s="2"/>
      <c r="I365" s="11"/>
      <c r="J365" s="11">
        <f t="shared" si="21"/>
        <v>3207224.6700000004</v>
      </c>
      <c r="K365" s="23">
        <f>VLOOKUP(B365,'[1]Royalties Concessão'!$B$49:$G$1076,6,0)</f>
        <v>2225146.2400000002</v>
      </c>
    </row>
    <row r="366" spans="1:11" x14ac:dyDescent="0.2">
      <c r="A366" s="2"/>
      <c r="B366" s="12" t="s">
        <v>344</v>
      </c>
      <c r="C366" s="13" t="s">
        <v>105</v>
      </c>
      <c r="D366" s="14">
        <f>IF(ISNA(VLOOKUP(B366,'[2]Total_DARF''s_Est_Mun+Acerto'!$A$35:$K$5599,6,0)),0,VLOOKUP(B366,'[2]Total_DARF''s_Est_Mun+Acerto'!$A$35:$K$5599,6,0))</f>
        <v>754.61</v>
      </c>
      <c r="E366" s="14">
        <f>IF(ISNA(VLOOKUP(B366,'[2]Total_DARF''s_Est_Mun+Acerto'!$A$35:$K$5599,11,0)),0,VLOOKUP(B366,'[2]Total_DARF''s_Est_Mun+Acerto'!$A$35:$K$5599,11,0))</f>
        <v>0</v>
      </c>
      <c r="F366" s="14">
        <f t="shared" si="19"/>
        <v>754.61</v>
      </c>
      <c r="G366" s="14">
        <f t="shared" si="20"/>
        <v>3666.3300000000004</v>
      </c>
      <c r="H366" s="2"/>
      <c r="I366" s="11"/>
      <c r="J366" s="11">
        <f t="shared" si="21"/>
        <v>3666.3300000000004</v>
      </c>
      <c r="K366" s="23">
        <f>VLOOKUP(B366,'[1]Royalties Concessão'!$B$49:$G$1076,6,0)</f>
        <v>2911.7200000000003</v>
      </c>
    </row>
    <row r="367" spans="1:11" x14ac:dyDescent="0.2">
      <c r="A367" s="2"/>
      <c r="B367" s="12" t="s">
        <v>345</v>
      </c>
      <c r="C367" s="13" t="s">
        <v>105</v>
      </c>
      <c r="D367" s="14">
        <f>IF(ISNA(VLOOKUP(B367,'[2]Total_DARF''s_Est_Mun+Acerto'!$A$35:$K$5599,6,0)),0,VLOOKUP(B367,'[2]Total_DARF''s_Est_Mun+Acerto'!$A$35:$K$5599,6,0))</f>
        <v>1148.32</v>
      </c>
      <c r="E367" s="14">
        <f>IF(ISNA(VLOOKUP(B367,'[2]Total_DARF''s_Est_Mun+Acerto'!$A$35:$K$5599,11,0)),0,VLOOKUP(B367,'[2]Total_DARF''s_Est_Mun+Acerto'!$A$35:$K$5599,11,0))</f>
        <v>0</v>
      </c>
      <c r="F367" s="14">
        <f t="shared" si="19"/>
        <v>1148.32</v>
      </c>
      <c r="G367" s="14">
        <f t="shared" si="20"/>
        <v>5579.2099999999991</v>
      </c>
      <c r="H367" s="2"/>
      <c r="I367" s="11"/>
      <c r="J367" s="11">
        <f t="shared" si="21"/>
        <v>5579.2099999999991</v>
      </c>
      <c r="K367" s="23">
        <f>VLOOKUP(B367,'[1]Royalties Concessão'!$B$49:$G$1076,6,0)</f>
        <v>4430.8899999999994</v>
      </c>
    </row>
    <row r="368" spans="1:11" x14ac:dyDescent="0.2">
      <c r="A368" s="2"/>
      <c r="B368" s="12" t="s">
        <v>346</v>
      </c>
      <c r="C368" s="13" t="s">
        <v>105</v>
      </c>
      <c r="D368" s="14">
        <f>IF(ISNA(VLOOKUP(B368,'[2]Total_DARF''s_Est_Mun+Acerto'!$A$35:$K$5599,6,0)),0,VLOOKUP(B368,'[2]Total_DARF''s_Est_Mun+Acerto'!$A$35:$K$5599,6,0))</f>
        <v>721.8</v>
      </c>
      <c r="E368" s="14">
        <f>IF(ISNA(VLOOKUP(B368,'[2]Total_DARF''s_Est_Mun+Acerto'!$A$35:$K$5599,11,0)),0,VLOOKUP(B368,'[2]Total_DARF''s_Est_Mun+Acerto'!$A$35:$K$5599,11,0))</f>
        <v>0</v>
      </c>
      <c r="F368" s="14">
        <f t="shared" si="19"/>
        <v>721.8</v>
      </c>
      <c r="G368" s="14">
        <f t="shared" si="20"/>
        <v>3506.92</v>
      </c>
      <c r="H368" s="2"/>
      <c r="I368" s="11"/>
      <c r="J368" s="11">
        <f t="shared" si="21"/>
        <v>3506.92</v>
      </c>
      <c r="K368" s="23">
        <f>VLOOKUP(B368,'[1]Royalties Concessão'!$B$49:$G$1076,6,0)</f>
        <v>2785.12</v>
      </c>
    </row>
    <row r="369" spans="1:11" x14ac:dyDescent="0.2">
      <c r="A369" s="2"/>
      <c r="B369" s="12" t="s">
        <v>347</v>
      </c>
      <c r="C369" s="13" t="s">
        <v>105</v>
      </c>
      <c r="D369" s="14">
        <f>IF(ISNA(VLOOKUP(B369,'[2]Total_DARF''s_Est_Mun+Acerto'!$A$35:$K$5599,6,0)),0,VLOOKUP(B369,'[2]Total_DARF''s_Est_Mun+Acerto'!$A$35:$K$5599,6,0))</f>
        <v>80198.490000000005</v>
      </c>
      <c r="E369" s="14">
        <f>IF(ISNA(VLOOKUP(B369,'[2]Total_DARF''s_Est_Mun+Acerto'!$A$35:$K$5599,11,0)),0,VLOOKUP(B369,'[2]Total_DARF''s_Est_Mun+Acerto'!$A$35:$K$5599,11,0))</f>
        <v>28983.200000000001</v>
      </c>
      <c r="F369" s="14">
        <f t="shared" si="19"/>
        <v>109181.69</v>
      </c>
      <c r="G369" s="14">
        <f t="shared" si="20"/>
        <v>324015</v>
      </c>
      <c r="H369" s="2"/>
      <c r="I369" s="11"/>
      <c r="J369" s="11">
        <f t="shared" si="21"/>
        <v>324015</v>
      </c>
      <c r="K369" s="23">
        <f>VLOOKUP(B369,'[1]Royalties Concessão'!$B$49:$G$1076,6,0)</f>
        <v>214833.31</v>
      </c>
    </row>
    <row r="370" spans="1:11" x14ac:dyDescent="0.2">
      <c r="A370" s="2"/>
      <c r="B370" s="12" t="s">
        <v>348</v>
      </c>
      <c r="C370" s="13" t="s">
        <v>105</v>
      </c>
      <c r="D370" s="14">
        <f>IF(ISNA(VLOOKUP(B370,'[2]Total_DARF''s_Est_Mun+Acerto'!$A$35:$K$5599,6,0)),0,VLOOKUP(B370,'[2]Total_DARF''s_Est_Mun+Acerto'!$A$35:$K$5599,6,0))</f>
        <v>721.8</v>
      </c>
      <c r="E370" s="14">
        <f>IF(ISNA(VLOOKUP(B370,'[2]Total_DARF''s_Est_Mun+Acerto'!$A$35:$K$5599,11,0)),0,VLOOKUP(B370,'[2]Total_DARF''s_Est_Mun+Acerto'!$A$35:$K$5599,11,0))</f>
        <v>0</v>
      </c>
      <c r="F370" s="14">
        <f t="shared" ref="F370:F433" si="22">SUM(D370:E370)</f>
        <v>721.8</v>
      </c>
      <c r="G370" s="14">
        <f t="shared" ref="G370:G433" si="23">J370</f>
        <v>3506.92</v>
      </c>
      <c r="H370" s="2"/>
      <c r="I370" s="11"/>
      <c r="J370" s="11">
        <f t="shared" ref="J370:J433" si="24">F370+K370</f>
        <v>3506.92</v>
      </c>
      <c r="K370" s="23">
        <f>VLOOKUP(B370,'[1]Royalties Concessão'!$B$49:$G$1076,6,0)</f>
        <v>2785.12</v>
      </c>
    </row>
    <row r="371" spans="1:11" x14ac:dyDescent="0.2">
      <c r="A371" s="2"/>
      <c r="B371" s="12" t="s">
        <v>349</v>
      </c>
      <c r="C371" s="13" t="s">
        <v>105</v>
      </c>
      <c r="D371" s="14">
        <f>IF(ISNA(VLOOKUP(B371,'[2]Total_DARF''s_Est_Mun+Acerto'!$A$35:$K$5599,6,0)),0,VLOOKUP(B371,'[2]Total_DARF''s_Est_Mun+Acerto'!$A$35:$K$5599,6,0))</f>
        <v>656.18</v>
      </c>
      <c r="E371" s="14">
        <f>IF(ISNA(VLOOKUP(B371,'[2]Total_DARF''s_Est_Mun+Acerto'!$A$35:$K$5599,11,0)),0,VLOOKUP(B371,'[2]Total_DARF''s_Est_Mun+Acerto'!$A$35:$K$5599,11,0))</f>
        <v>0</v>
      </c>
      <c r="F371" s="14">
        <f t="shared" si="22"/>
        <v>656.18</v>
      </c>
      <c r="G371" s="14">
        <f t="shared" si="23"/>
        <v>3188.12</v>
      </c>
      <c r="H371" s="2"/>
      <c r="I371" s="11"/>
      <c r="J371" s="11">
        <f t="shared" si="24"/>
        <v>3188.12</v>
      </c>
      <c r="K371" s="23">
        <f>VLOOKUP(B371,'[1]Royalties Concessão'!$B$49:$G$1076,6,0)</f>
        <v>2531.94</v>
      </c>
    </row>
    <row r="372" spans="1:11" x14ac:dyDescent="0.2">
      <c r="A372" s="2"/>
      <c r="B372" s="12" t="s">
        <v>350</v>
      </c>
      <c r="C372" s="13" t="s">
        <v>105</v>
      </c>
      <c r="D372" s="14">
        <f>IF(ISNA(VLOOKUP(B372,'[2]Total_DARF''s_Est_Mun+Acerto'!$A$35:$K$5599,6,0)),0,VLOOKUP(B372,'[2]Total_DARF''s_Est_Mun+Acerto'!$A$35:$K$5599,6,0))</f>
        <v>820.22</v>
      </c>
      <c r="E372" s="14">
        <f>IF(ISNA(VLOOKUP(B372,'[2]Total_DARF''s_Est_Mun+Acerto'!$A$35:$K$5599,11,0)),0,VLOOKUP(B372,'[2]Total_DARF''s_Est_Mun+Acerto'!$A$35:$K$5599,11,0))</f>
        <v>0</v>
      </c>
      <c r="F372" s="14">
        <f t="shared" si="22"/>
        <v>820.22</v>
      </c>
      <c r="G372" s="14">
        <f t="shared" si="23"/>
        <v>3985.13</v>
      </c>
      <c r="H372" s="2"/>
      <c r="I372" s="11"/>
      <c r="J372" s="11">
        <f t="shared" si="24"/>
        <v>3985.13</v>
      </c>
      <c r="K372" s="23">
        <f>VLOOKUP(B372,'[1]Royalties Concessão'!$B$49:$G$1076,6,0)</f>
        <v>3164.91</v>
      </c>
    </row>
    <row r="373" spans="1:11" x14ac:dyDescent="0.2">
      <c r="A373" s="2"/>
      <c r="B373" s="12" t="s">
        <v>351</v>
      </c>
      <c r="C373" s="13" t="s">
        <v>105</v>
      </c>
      <c r="D373" s="14">
        <f>IF(ISNA(VLOOKUP(B373,'[2]Total_DARF''s_Est_Mun+Acerto'!$A$35:$K$5599,6,0)),0,VLOOKUP(B373,'[2]Total_DARF''s_Est_Mun+Acerto'!$A$35:$K$5599,6,0))</f>
        <v>787.42</v>
      </c>
      <c r="E373" s="14">
        <f>IF(ISNA(VLOOKUP(B373,'[2]Total_DARF''s_Est_Mun+Acerto'!$A$35:$K$5599,11,0)),0,VLOOKUP(B373,'[2]Total_DARF''s_Est_Mun+Acerto'!$A$35:$K$5599,11,0))</f>
        <v>0</v>
      </c>
      <c r="F373" s="14">
        <f t="shared" si="22"/>
        <v>787.42</v>
      </c>
      <c r="G373" s="14">
        <f t="shared" si="23"/>
        <v>3825.74</v>
      </c>
      <c r="H373" s="2"/>
      <c r="I373" s="11"/>
      <c r="J373" s="11">
        <f t="shared" si="24"/>
        <v>3825.74</v>
      </c>
      <c r="K373" s="23">
        <f>VLOOKUP(B373,'[1]Royalties Concessão'!$B$49:$G$1076,6,0)</f>
        <v>3038.3199999999997</v>
      </c>
    </row>
    <row r="374" spans="1:11" x14ac:dyDescent="0.2">
      <c r="A374" s="2"/>
      <c r="B374" s="12" t="s">
        <v>352</v>
      </c>
      <c r="C374" s="13" t="s">
        <v>105</v>
      </c>
      <c r="D374" s="14">
        <f>IF(ISNA(VLOOKUP(B374,'[2]Total_DARF''s_Est_Mun+Acerto'!$A$35:$K$5599,6,0)),0,VLOOKUP(B374,'[2]Total_DARF''s_Est_Mun+Acerto'!$A$35:$K$5599,6,0))</f>
        <v>1279.55</v>
      </c>
      <c r="E374" s="14">
        <f>IF(ISNA(VLOOKUP(B374,'[2]Total_DARF''s_Est_Mun+Acerto'!$A$35:$K$5599,11,0)),0,VLOOKUP(B374,'[2]Total_DARF''s_Est_Mun+Acerto'!$A$35:$K$5599,11,0))</f>
        <v>0</v>
      </c>
      <c r="F374" s="14">
        <f t="shared" si="22"/>
        <v>1279.55</v>
      </c>
      <c r="G374" s="14">
        <f t="shared" si="23"/>
        <v>6216.83</v>
      </c>
      <c r="H374" s="2"/>
      <c r="I374" s="11"/>
      <c r="J374" s="11">
        <f t="shared" si="24"/>
        <v>6216.83</v>
      </c>
      <c r="K374" s="23">
        <f>VLOOKUP(B374,'[1]Royalties Concessão'!$B$49:$G$1076,6,0)</f>
        <v>4937.28</v>
      </c>
    </row>
    <row r="375" spans="1:11" x14ac:dyDescent="0.2">
      <c r="A375" s="2"/>
      <c r="B375" s="12" t="s">
        <v>353</v>
      </c>
      <c r="C375" s="13" t="s">
        <v>105</v>
      </c>
      <c r="D375" s="14">
        <f>IF(ISNA(VLOOKUP(B375,'[2]Total_DARF''s_Est_Mun+Acerto'!$A$35:$K$5599,6,0)),0,VLOOKUP(B375,'[2]Total_DARF''s_Est_Mun+Acerto'!$A$35:$K$5599,6,0))</f>
        <v>634353.97</v>
      </c>
      <c r="E375" s="14">
        <f>IF(ISNA(VLOOKUP(B375,'[2]Total_DARF''s_Est_Mun+Acerto'!$A$35:$K$5599,11,0)),0,VLOOKUP(B375,'[2]Total_DARF''s_Est_Mun+Acerto'!$A$35:$K$5599,11,0))</f>
        <v>921.77</v>
      </c>
      <c r="F375" s="14">
        <f t="shared" si="22"/>
        <v>635275.74</v>
      </c>
      <c r="G375" s="14">
        <f t="shared" si="23"/>
        <v>2054128.0199999998</v>
      </c>
      <c r="H375" s="2"/>
      <c r="I375" s="11"/>
      <c r="J375" s="11">
        <f t="shared" si="24"/>
        <v>2054128.0199999998</v>
      </c>
      <c r="K375" s="23">
        <f>VLOOKUP(B375,'[1]Royalties Concessão'!$B$49:$G$1076,6,0)</f>
        <v>1418852.2799999998</v>
      </c>
    </row>
    <row r="376" spans="1:11" x14ac:dyDescent="0.2">
      <c r="A376" s="2"/>
      <c r="B376" s="12" t="s">
        <v>354</v>
      </c>
      <c r="C376" s="13" t="s">
        <v>105</v>
      </c>
      <c r="D376" s="14">
        <f>IF(ISNA(VLOOKUP(B376,'[2]Total_DARF''s_Est_Mun+Acerto'!$A$35:$K$5599,6,0)),0,VLOOKUP(B376,'[2]Total_DARF''s_Est_Mun+Acerto'!$A$35:$K$5599,6,0))</f>
        <v>853.03</v>
      </c>
      <c r="E376" s="14">
        <f>IF(ISNA(VLOOKUP(B376,'[2]Total_DARF''s_Est_Mun+Acerto'!$A$35:$K$5599,11,0)),0,VLOOKUP(B376,'[2]Total_DARF''s_Est_Mun+Acerto'!$A$35:$K$5599,11,0))</f>
        <v>0</v>
      </c>
      <c r="F376" s="14">
        <f t="shared" si="22"/>
        <v>853.03</v>
      </c>
      <c r="G376" s="14">
        <f t="shared" si="23"/>
        <v>4144.54</v>
      </c>
      <c r="H376" s="2"/>
      <c r="I376" s="11"/>
      <c r="J376" s="11">
        <f t="shared" si="24"/>
        <v>4144.54</v>
      </c>
      <c r="K376" s="23">
        <f>VLOOKUP(B376,'[1]Royalties Concessão'!$B$49:$G$1076,6,0)</f>
        <v>3291.51</v>
      </c>
    </row>
    <row r="377" spans="1:11" x14ac:dyDescent="0.2">
      <c r="A377" s="2"/>
      <c r="B377" s="12" t="s">
        <v>355</v>
      </c>
      <c r="C377" s="13" t="s">
        <v>105</v>
      </c>
      <c r="D377" s="14">
        <f>IF(ISNA(VLOOKUP(B377,'[2]Total_DARF''s_Est_Mun+Acerto'!$A$35:$K$5599,6,0)),0,VLOOKUP(B377,'[2]Total_DARF''s_Est_Mun+Acerto'!$A$35:$K$5599,6,0))</f>
        <v>665381.26</v>
      </c>
      <c r="E377" s="14">
        <f>IF(ISNA(VLOOKUP(B377,'[2]Total_DARF''s_Est_Mun+Acerto'!$A$35:$K$5599,11,0)),0,VLOOKUP(B377,'[2]Total_DARF''s_Est_Mun+Acerto'!$A$35:$K$5599,11,0))</f>
        <v>0</v>
      </c>
      <c r="F377" s="14">
        <f t="shared" si="22"/>
        <v>665381.26</v>
      </c>
      <c r="G377" s="14">
        <f t="shared" si="23"/>
        <v>2134030.25</v>
      </c>
      <c r="H377" s="2"/>
      <c r="I377" s="11"/>
      <c r="J377" s="11">
        <f t="shared" si="24"/>
        <v>2134030.25</v>
      </c>
      <c r="K377" s="23">
        <f>VLOOKUP(B377,'[1]Royalties Concessão'!$B$49:$G$1076,6,0)</f>
        <v>1468648.99</v>
      </c>
    </row>
    <row r="378" spans="1:11" x14ac:dyDescent="0.2">
      <c r="A378" s="2"/>
      <c r="B378" s="12" t="s">
        <v>356</v>
      </c>
      <c r="C378" s="13" t="s">
        <v>105</v>
      </c>
      <c r="D378" s="14">
        <f>IF(ISNA(VLOOKUP(B378,'[2]Total_DARF''s_Est_Mun+Acerto'!$A$35:$K$5599,6,0)),0,VLOOKUP(B378,'[2]Total_DARF''s_Est_Mun+Acerto'!$A$35:$K$5599,6,0))</f>
        <v>721.8</v>
      </c>
      <c r="E378" s="14">
        <f>IF(ISNA(VLOOKUP(B378,'[2]Total_DARF''s_Est_Mun+Acerto'!$A$35:$K$5599,11,0)),0,VLOOKUP(B378,'[2]Total_DARF''s_Est_Mun+Acerto'!$A$35:$K$5599,11,0))</f>
        <v>0</v>
      </c>
      <c r="F378" s="14">
        <f t="shared" si="22"/>
        <v>721.8</v>
      </c>
      <c r="G378" s="14">
        <f t="shared" si="23"/>
        <v>3506.92</v>
      </c>
      <c r="H378" s="2"/>
      <c r="I378" s="11"/>
      <c r="J378" s="11">
        <f t="shared" si="24"/>
        <v>3506.92</v>
      </c>
      <c r="K378" s="23">
        <f>VLOOKUP(B378,'[1]Royalties Concessão'!$B$49:$G$1076,6,0)</f>
        <v>2785.12</v>
      </c>
    </row>
    <row r="379" spans="1:11" x14ac:dyDescent="0.2">
      <c r="A379" s="2"/>
      <c r="B379" s="12" t="s">
        <v>357</v>
      </c>
      <c r="C379" s="13" t="s">
        <v>105</v>
      </c>
      <c r="D379" s="14">
        <f>IF(ISNA(VLOOKUP(B379,'[2]Total_DARF''s_Est_Mun+Acerto'!$A$35:$K$5599,6,0)),0,VLOOKUP(B379,'[2]Total_DARF''s_Est_Mun+Acerto'!$A$35:$K$5599,6,0))</f>
        <v>1049.8900000000001</v>
      </c>
      <c r="E379" s="14">
        <f>IF(ISNA(VLOOKUP(B379,'[2]Total_DARF''s_Est_Mun+Acerto'!$A$35:$K$5599,11,0)),0,VLOOKUP(B379,'[2]Total_DARF''s_Est_Mun+Acerto'!$A$35:$K$5599,11,0))</f>
        <v>0</v>
      </c>
      <c r="F379" s="14">
        <f t="shared" si="22"/>
        <v>1049.8900000000001</v>
      </c>
      <c r="G379" s="14">
        <f t="shared" si="23"/>
        <v>5100.99</v>
      </c>
      <c r="H379" s="2"/>
      <c r="I379" s="11"/>
      <c r="J379" s="11">
        <f t="shared" si="24"/>
        <v>5100.99</v>
      </c>
      <c r="K379" s="23">
        <f>VLOOKUP(B379,'[1]Royalties Concessão'!$B$49:$G$1076,6,0)</f>
        <v>4051.1</v>
      </c>
    </row>
    <row r="380" spans="1:11" x14ac:dyDescent="0.2">
      <c r="A380" s="2"/>
      <c r="B380" s="12" t="s">
        <v>358</v>
      </c>
      <c r="C380" s="13" t="s">
        <v>105</v>
      </c>
      <c r="D380" s="14">
        <f>IF(ISNA(VLOOKUP(B380,'[2]Total_DARF''s_Est_Mun+Acerto'!$A$35:$K$5599,6,0)),0,VLOOKUP(B380,'[2]Total_DARF''s_Est_Mun+Acerto'!$A$35:$K$5599,6,0))</f>
        <v>885.84</v>
      </c>
      <c r="E380" s="14">
        <f>IF(ISNA(VLOOKUP(B380,'[2]Total_DARF''s_Est_Mun+Acerto'!$A$35:$K$5599,11,0)),0,VLOOKUP(B380,'[2]Total_DARF''s_Est_Mun+Acerto'!$A$35:$K$5599,11,0))</f>
        <v>0</v>
      </c>
      <c r="F380" s="14">
        <f t="shared" si="22"/>
        <v>885.84</v>
      </c>
      <c r="G380" s="14">
        <f t="shared" si="23"/>
        <v>4303.95</v>
      </c>
      <c r="H380" s="2"/>
      <c r="I380" s="11"/>
      <c r="J380" s="11">
        <f t="shared" si="24"/>
        <v>4303.95</v>
      </c>
      <c r="K380" s="23">
        <f>VLOOKUP(B380,'[1]Royalties Concessão'!$B$49:$G$1076,6,0)</f>
        <v>3418.1099999999997</v>
      </c>
    </row>
    <row r="381" spans="1:11" x14ac:dyDescent="0.2">
      <c r="A381" s="2"/>
      <c r="B381" s="12" t="s">
        <v>359</v>
      </c>
      <c r="C381" s="13" t="s">
        <v>105</v>
      </c>
      <c r="D381" s="14">
        <f>IF(ISNA(VLOOKUP(B381,'[2]Total_DARF''s_Est_Mun+Acerto'!$A$35:$K$5599,6,0)),0,VLOOKUP(B381,'[2]Total_DARF''s_Est_Mun+Acerto'!$A$35:$K$5599,6,0))</f>
        <v>820.22</v>
      </c>
      <c r="E381" s="14">
        <f>IF(ISNA(VLOOKUP(B381,'[2]Total_DARF''s_Est_Mun+Acerto'!$A$35:$K$5599,11,0)),0,VLOOKUP(B381,'[2]Total_DARF''s_Est_Mun+Acerto'!$A$35:$K$5599,11,0))</f>
        <v>0</v>
      </c>
      <c r="F381" s="14">
        <f t="shared" si="22"/>
        <v>820.22</v>
      </c>
      <c r="G381" s="14">
        <f t="shared" si="23"/>
        <v>3985.13</v>
      </c>
      <c r="H381" s="2"/>
      <c r="I381" s="11"/>
      <c r="J381" s="11">
        <f t="shared" si="24"/>
        <v>3985.13</v>
      </c>
      <c r="K381" s="23">
        <f>VLOOKUP(B381,'[1]Royalties Concessão'!$B$49:$G$1076,6,0)</f>
        <v>3164.91</v>
      </c>
    </row>
    <row r="382" spans="1:11" x14ac:dyDescent="0.2">
      <c r="A382" s="2"/>
      <c r="B382" s="12" t="s">
        <v>360</v>
      </c>
      <c r="C382" s="13" t="s">
        <v>105</v>
      </c>
      <c r="D382" s="14">
        <f>IF(ISNA(VLOOKUP(B382,'[2]Total_DARF''s_Est_Mun+Acerto'!$A$35:$K$5599,6,0)),0,VLOOKUP(B382,'[2]Total_DARF''s_Est_Mun+Acerto'!$A$35:$K$5599,6,0))</f>
        <v>853.03</v>
      </c>
      <c r="E382" s="14">
        <f>IF(ISNA(VLOOKUP(B382,'[2]Total_DARF''s_Est_Mun+Acerto'!$A$35:$K$5599,11,0)),0,VLOOKUP(B382,'[2]Total_DARF''s_Est_Mun+Acerto'!$A$35:$K$5599,11,0))</f>
        <v>0</v>
      </c>
      <c r="F382" s="14">
        <f t="shared" si="22"/>
        <v>853.03</v>
      </c>
      <c r="G382" s="14">
        <f t="shared" si="23"/>
        <v>4144.54</v>
      </c>
      <c r="H382" s="2"/>
      <c r="I382" s="11"/>
      <c r="J382" s="11">
        <f t="shared" si="24"/>
        <v>4144.54</v>
      </c>
      <c r="K382" s="23">
        <f>VLOOKUP(B382,'[1]Royalties Concessão'!$B$49:$G$1076,6,0)</f>
        <v>3291.51</v>
      </c>
    </row>
    <row r="383" spans="1:11" x14ac:dyDescent="0.2">
      <c r="A383" s="2"/>
      <c r="B383" s="12" t="s">
        <v>361</v>
      </c>
      <c r="C383" s="13" t="s">
        <v>105</v>
      </c>
      <c r="D383" s="14">
        <f>IF(ISNA(VLOOKUP(B383,'[2]Total_DARF''s_Est_Mun+Acerto'!$A$35:$K$5599,6,0)),0,VLOOKUP(B383,'[2]Total_DARF''s_Est_Mun+Acerto'!$A$35:$K$5599,6,0))</f>
        <v>885.84</v>
      </c>
      <c r="E383" s="14">
        <f>IF(ISNA(VLOOKUP(B383,'[2]Total_DARF''s_Est_Mun+Acerto'!$A$35:$K$5599,11,0)),0,VLOOKUP(B383,'[2]Total_DARF''s_Est_Mun+Acerto'!$A$35:$K$5599,11,0))</f>
        <v>0</v>
      </c>
      <c r="F383" s="14">
        <f t="shared" si="22"/>
        <v>885.84</v>
      </c>
      <c r="G383" s="14">
        <f t="shared" si="23"/>
        <v>4303.95</v>
      </c>
      <c r="H383" s="2"/>
      <c r="I383" s="11"/>
      <c r="J383" s="11">
        <f t="shared" si="24"/>
        <v>4303.95</v>
      </c>
      <c r="K383" s="23">
        <f>VLOOKUP(B383,'[1]Royalties Concessão'!$B$49:$G$1076,6,0)</f>
        <v>3418.1099999999997</v>
      </c>
    </row>
    <row r="384" spans="1:11" x14ac:dyDescent="0.2">
      <c r="A384" s="2"/>
      <c r="B384" s="12" t="s">
        <v>362</v>
      </c>
      <c r="C384" s="13" t="s">
        <v>105</v>
      </c>
      <c r="D384" s="14">
        <f>IF(ISNA(VLOOKUP(B384,'[2]Total_DARF''s_Est_Mun+Acerto'!$A$35:$K$5599,6,0)),0,VLOOKUP(B384,'[2]Total_DARF''s_Est_Mun+Acerto'!$A$35:$K$5599,6,0))</f>
        <v>885.84</v>
      </c>
      <c r="E384" s="14">
        <f>IF(ISNA(VLOOKUP(B384,'[2]Total_DARF''s_Est_Mun+Acerto'!$A$35:$K$5599,11,0)),0,VLOOKUP(B384,'[2]Total_DARF''s_Est_Mun+Acerto'!$A$35:$K$5599,11,0))</f>
        <v>0</v>
      </c>
      <c r="F384" s="14">
        <f t="shared" si="22"/>
        <v>885.84</v>
      </c>
      <c r="G384" s="14">
        <f t="shared" si="23"/>
        <v>4303.95</v>
      </c>
      <c r="H384" s="2"/>
      <c r="I384" s="11"/>
      <c r="J384" s="11">
        <f t="shared" si="24"/>
        <v>4303.95</v>
      </c>
      <c r="K384" s="23">
        <f>VLOOKUP(B384,'[1]Royalties Concessão'!$B$49:$G$1076,6,0)</f>
        <v>3418.1099999999997</v>
      </c>
    </row>
    <row r="385" spans="1:11" x14ac:dyDescent="0.2">
      <c r="A385" s="2"/>
      <c r="B385" s="12" t="s">
        <v>363</v>
      </c>
      <c r="C385" s="13" t="s">
        <v>105</v>
      </c>
      <c r="D385" s="14">
        <f>IF(ISNA(VLOOKUP(B385,'[2]Total_DARF''s_Est_Mun+Acerto'!$A$35:$K$5599,6,0)),0,VLOOKUP(B385,'[2]Total_DARF''s_Est_Mun+Acerto'!$A$35:$K$5599,6,0))</f>
        <v>820.22</v>
      </c>
      <c r="E385" s="14">
        <f>IF(ISNA(VLOOKUP(B385,'[2]Total_DARF''s_Est_Mun+Acerto'!$A$35:$K$5599,11,0)),0,VLOOKUP(B385,'[2]Total_DARF''s_Est_Mun+Acerto'!$A$35:$K$5599,11,0))</f>
        <v>0</v>
      </c>
      <c r="F385" s="14">
        <f t="shared" si="22"/>
        <v>820.22</v>
      </c>
      <c r="G385" s="14">
        <f t="shared" si="23"/>
        <v>3985.13</v>
      </c>
      <c r="H385" s="2"/>
      <c r="I385" s="11"/>
      <c r="J385" s="11">
        <f t="shared" si="24"/>
        <v>3985.13</v>
      </c>
      <c r="K385" s="23">
        <f>VLOOKUP(B385,'[1]Royalties Concessão'!$B$49:$G$1076,6,0)</f>
        <v>3164.91</v>
      </c>
    </row>
    <row r="386" spans="1:11" x14ac:dyDescent="0.2">
      <c r="A386" s="2"/>
      <c r="B386" s="12" t="s">
        <v>364</v>
      </c>
      <c r="C386" s="13" t="s">
        <v>105</v>
      </c>
      <c r="D386" s="14">
        <f>IF(ISNA(VLOOKUP(B386,'[2]Total_DARF''s_Est_Mun+Acerto'!$A$35:$K$5599,6,0)),0,VLOOKUP(B386,'[2]Total_DARF''s_Est_Mun+Acerto'!$A$35:$K$5599,6,0))</f>
        <v>680131.37</v>
      </c>
      <c r="E386" s="14">
        <f>IF(ISNA(VLOOKUP(B386,'[2]Total_DARF''s_Est_Mun+Acerto'!$A$35:$K$5599,11,0)),0,VLOOKUP(B386,'[2]Total_DARF''s_Est_Mun+Acerto'!$A$35:$K$5599,11,0))</f>
        <v>0</v>
      </c>
      <c r="F386" s="14">
        <f t="shared" si="22"/>
        <v>680131.37</v>
      </c>
      <c r="G386" s="14">
        <f t="shared" si="23"/>
        <v>2236821.62</v>
      </c>
      <c r="H386" s="2"/>
      <c r="I386" s="11"/>
      <c r="J386" s="11">
        <f t="shared" si="24"/>
        <v>2236821.62</v>
      </c>
      <c r="K386" s="23">
        <f>VLOOKUP(B386,'[1]Royalties Concessão'!$B$49:$G$1076,6,0)</f>
        <v>1556690.25</v>
      </c>
    </row>
    <row r="387" spans="1:11" x14ac:dyDescent="0.2">
      <c r="A387" s="2"/>
      <c r="B387" s="12" t="s">
        <v>365</v>
      </c>
      <c r="C387" s="13" t="s">
        <v>105</v>
      </c>
      <c r="D387" s="14">
        <f>IF(ISNA(VLOOKUP(B387,'[2]Total_DARF''s_Est_Mun+Acerto'!$A$35:$K$5599,6,0)),0,VLOOKUP(B387,'[2]Total_DARF''s_Est_Mun+Acerto'!$A$35:$K$5599,6,0))</f>
        <v>885.84</v>
      </c>
      <c r="E387" s="14">
        <f>IF(ISNA(VLOOKUP(B387,'[2]Total_DARF''s_Est_Mun+Acerto'!$A$35:$K$5599,11,0)),0,VLOOKUP(B387,'[2]Total_DARF''s_Est_Mun+Acerto'!$A$35:$K$5599,11,0))</f>
        <v>0</v>
      </c>
      <c r="F387" s="14">
        <f t="shared" si="22"/>
        <v>885.84</v>
      </c>
      <c r="G387" s="14">
        <f t="shared" si="23"/>
        <v>4303.95</v>
      </c>
      <c r="H387" s="2"/>
      <c r="I387" s="11"/>
      <c r="J387" s="11">
        <f t="shared" si="24"/>
        <v>4303.95</v>
      </c>
      <c r="K387" s="23">
        <f>VLOOKUP(B387,'[1]Royalties Concessão'!$B$49:$G$1076,6,0)</f>
        <v>3418.1099999999997</v>
      </c>
    </row>
    <row r="388" spans="1:11" x14ac:dyDescent="0.2">
      <c r="A388" s="2"/>
      <c r="B388" s="12" t="s">
        <v>366</v>
      </c>
      <c r="C388" s="13" t="s">
        <v>105</v>
      </c>
      <c r="D388" s="14">
        <f>IF(ISNA(VLOOKUP(B388,'[2]Total_DARF''s_Est_Mun+Acerto'!$A$35:$K$5599,6,0)),0,VLOOKUP(B388,'[2]Total_DARF''s_Est_Mun+Acerto'!$A$35:$K$5599,6,0))</f>
        <v>721.8</v>
      </c>
      <c r="E388" s="14">
        <f>IF(ISNA(VLOOKUP(B388,'[2]Total_DARF''s_Est_Mun+Acerto'!$A$35:$K$5599,11,0)),0,VLOOKUP(B388,'[2]Total_DARF''s_Est_Mun+Acerto'!$A$35:$K$5599,11,0))</f>
        <v>0</v>
      </c>
      <c r="F388" s="14">
        <f t="shared" si="22"/>
        <v>721.8</v>
      </c>
      <c r="G388" s="14">
        <f t="shared" si="23"/>
        <v>3506.92</v>
      </c>
      <c r="H388" s="2"/>
      <c r="I388" s="11"/>
      <c r="J388" s="11">
        <f t="shared" si="24"/>
        <v>3506.92</v>
      </c>
      <c r="K388" s="23">
        <f>VLOOKUP(B388,'[1]Royalties Concessão'!$B$49:$G$1076,6,0)</f>
        <v>2785.12</v>
      </c>
    </row>
    <row r="389" spans="1:11" x14ac:dyDescent="0.2">
      <c r="A389" s="2"/>
      <c r="B389" s="12" t="s">
        <v>367</v>
      </c>
      <c r="C389" s="13" t="s">
        <v>105</v>
      </c>
      <c r="D389" s="14">
        <f>IF(ISNA(VLOOKUP(B389,'[2]Total_DARF''s_Est_Mun+Acerto'!$A$35:$K$5599,6,0)),0,VLOOKUP(B389,'[2]Total_DARF''s_Est_Mun+Acerto'!$A$35:$K$5599,6,0))</f>
        <v>656.18</v>
      </c>
      <c r="E389" s="14">
        <f>IF(ISNA(VLOOKUP(B389,'[2]Total_DARF''s_Est_Mun+Acerto'!$A$35:$K$5599,11,0)),0,VLOOKUP(B389,'[2]Total_DARF''s_Est_Mun+Acerto'!$A$35:$K$5599,11,0))</f>
        <v>0</v>
      </c>
      <c r="F389" s="14">
        <f t="shared" si="22"/>
        <v>656.18</v>
      </c>
      <c r="G389" s="14">
        <f t="shared" si="23"/>
        <v>3188.12</v>
      </c>
      <c r="H389" s="2"/>
      <c r="I389" s="11"/>
      <c r="J389" s="11">
        <f t="shared" si="24"/>
        <v>3188.12</v>
      </c>
      <c r="K389" s="23">
        <f>VLOOKUP(B389,'[1]Royalties Concessão'!$B$49:$G$1076,6,0)</f>
        <v>2531.94</v>
      </c>
    </row>
    <row r="390" spans="1:11" x14ac:dyDescent="0.2">
      <c r="A390" s="2"/>
      <c r="B390" s="12" t="s">
        <v>368</v>
      </c>
      <c r="C390" s="13" t="s">
        <v>105</v>
      </c>
      <c r="D390" s="14">
        <f>IF(ISNA(VLOOKUP(B390,'[2]Total_DARF''s_Est_Mun+Acerto'!$A$35:$K$5599,6,0)),0,VLOOKUP(B390,'[2]Total_DARF''s_Est_Mun+Acerto'!$A$35:$K$5599,6,0))</f>
        <v>721.8</v>
      </c>
      <c r="E390" s="14">
        <f>IF(ISNA(VLOOKUP(B390,'[2]Total_DARF''s_Est_Mun+Acerto'!$A$35:$K$5599,11,0)),0,VLOOKUP(B390,'[2]Total_DARF''s_Est_Mun+Acerto'!$A$35:$K$5599,11,0))</f>
        <v>0</v>
      </c>
      <c r="F390" s="14">
        <f t="shared" si="22"/>
        <v>721.8</v>
      </c>
      <c r="G390" s="14">
        <f t="shared" si="23"/>
        <v>3506.92</v>
      </c>
      <c r="H390" s="2"/>
      <c r="I390" s="11"/>
      <c r="J390" s="11">
        <f t="shared" si="24"/>
        <v>3506.92</v>
      </c>
      <c r="K390" s="23">
        <f>VLOOKUP(B390,'[1]Royalties Concessão'!$B$49:$G$1076,6,0)</f>
        <v>2785.12</v>
      </c>
    </row>
    <row r="391" spans="1:11" x14ac:dyDescent="0.2">
      <c r="A391" s="2"/>
      <c r="B391" s="12" t="s">
        <v>369</v>
      </c>
      <c r="C391" s="13" t="s">
        <v>105</v>
      </c>
      <c r="D391" s="14">
        <f>IF(ISNA(VLOOKUP(B391,'[2]Total_DARF''s_Est_Mun+Acerto'!$A$35:$K$5599,6,0)),0,VLOOKUP(B391,'[2]Total_DARF''s_Est_Mun+Acerto'!$A$35:$K$5599,6,0))</f>
        <v>656.18</v>
      </c>
      <c r="E391" s="14">
        <f>IF(ISNA(VLOOKUP(B391,'[2]Total_DARF''s_Est_Mun+Acerto'!$A$35:$K$5599,11,0)),0,VLOOKUP(B391,'[2]Total_DARF''s_Est_Mun+Acerto'!$A$35:$K$5599,11,0))</f>
        <v>0</v>
      </c>
      <c r="F391" s="14">
        <f t="shared" si="22"/>
        <v>656.18</v>
      </c>
      <c r="G391" s="14">
        <f t="shared" si="23"/>
        <v>3188.12</v>
      </c>
      <c r="H391" s="2"/>
      <c r="I391" s="11"/>
      <c r="J391" s="11">
        <f t="shared" si="24"/>
        <v>3188.12</v>
      </c>
      <c r="K391" s="23">
        <f>VLOOKUP(B391,'[1]Royalties Concessão'!$B$49:$G$1076,6,0)</f>
        <v>2531.94</v>
      </c>
    </row>
    <row r="392" spans="1:11" x14ac:dyDescent="0.2">
      <c r="A392" s="2"/>
      <c r="B392" s="12" t="s">
        <v>370</v>
      </c>
      <c r="C392" s="13" t="s">
        <v>105</v>
      </c>
      <c r="D392" s="14">
        <f>IF(ISNA(VLOOKUP(B392,'[2]Total_DARF''s_Est_Mun+Acerto'!$A$35:$K$5599,6,0)),0,VLOOKUP(B392,'[2]Total_DARF''s_Est_Mun+Acerto'!$A$35:$K$5599,6,0))</f>
        <v>658061.37</v>
      </c>
      <c r="E392" s="14">
        <f>IF(ISNA(VLOOKUP(B392,'[2]Total_DARF''s_Est_Mun+Acerto'!$A$35:$K$5599,11,0)),0,VLOOKUP(B392,'[2]Total_DARF''s_Est_Mun+Acerto'!$A$35:$K$5599,11,0))</f>
        <v>18.059999999999999</v>
      </c>
      <c r="F392" s="14">
        <f t="shared" si="22"/>
        <v>658079.43000000005</v>
      </c>
      <c r="G392" s="14">
        <f t="shared" si="23"/>
        <v>2127903.2400000002</v>
      </c>
      <c r="H392" s="2"/>
      <c r="I392" s="11"/>
      <c r="J392" s="11">
        <f t="shared" si="24"/>
        <v>2127903.2400000002</v>
      </c>
      <c r="K392" s="23">
        <f>VLOOKUP(B392,'[1]Royalties Concessão'!$B$49:$G$1076,6,0)</f>
        <v>1469823.81</v>
      </c>
    </row>
    <row r="393" spans="1:11" x14ac:dyDescent="0.2">
      <c r="A393" s="2"/>
      <c r="B393" s="12" t="s">
        <v>371</v>
      </c>
      <c r="C393" s="13" t="s">
        <v>105</v>
      </c>
      <c r="D393" s="14">
        <f>IF(ISNA(VLOOKUP(B393,'[2]Total_DARF''s_Est_Mun+Acerto'!$A$35:$K$5599,6,0)),0,VLOOKUP(B393,'[2]Total_DARF''s_Est_Mun+Acerto'!$A$35:$K$5599,6,0))</f>
        <v>656.18</v>
      </c>
      <c r="E393" s="14">
        <f>IF(ISNA(VLOOKUP(B393,'[2]Total_DARF''s_Est_Mun+Acerto'!$A$35:$K$5599,11,0)),0,VLOOKUP(B393,'[2]Total_DARF''s_Est_Mun+Acerto'!$A$35:$K$5599,11,0))</f>
        <v>0</v>
      </c>
      <c r="F393" s="14">
        <f t="shared" si="22"/>
        <v>656.18</v>
      </c>
      <c r="G393" s="14">
        <f t="shared" si="23"/>
        <v>3188.12</v>
      </c>
      <c r="H393" s="2"/>
      <c r="I393" s="11"/>
      <c r="J393" s="11">
        <f t="shared" si="24"/>
        <v>3188.12</v>
      </c>
      <c r="K393" s="23">
        <f>VLOOKUP(B393,'[1]Royalties Concessão'!$B$49:$G$1076,6,0)</f>
        <v>2531.94</v>
      </c>
    </row>
    <row r="394" spans="1:11" x14ac:dyDescent="0.2">
      <c r="A394" s="2"/>
      <c r="B394" s="12" t="s">
        <v>372</v>
      </c>
      <c r="C394" s="13" t="s">
        <v>105</v>
      </c>
      <c r="D394" s="14">
        <f>IF(ISNA(VLOOKUP(B394,'[2]Total_DARF''s_Est_Mun+Acerto'!$A$35:$K$5599,6,0)),0,VLOOKUP(B394,'[2]Total_DARF''s_Est_Mun+Acerto'!$A$35:$K$5599,6,0))</f>
        <v>1312.36</v>
      </c>
      <c r="E394" s="14">
        <f>IF(ISNA(VLOOKUP(B394,'[2]Total_DARF''s_Est_Mun+Acerto'!$A$35:$K$5599,11,0)),0,VLOOKUP(B394,'[2]Total_DARF''s_Est_Mun+Acerto'!$A$35:$K$5599,11,0))</f>
        <v>0</v>
      </c>
      <c r="F394" s="14">
        <f t="shared" si="22"/>
        <v>1312.36</v>
      </c>
      <c r="G394" s="14">
        <f t="shared" si="23"/>
        <v>6376.24</v>
      </c>
      <c r="H394" s="2"/>
      <c r="I394" s="11"/>
      <c r="J394" s="11">
        <f t="shared" si="24"/>
        <v>6376.24</v>
      </c>
      <c r="K394" s="23">
        <f>VLOOKUP(B394,'[1]Royalties Concessão'!$B$49:$G$1076,6,0)</f>
        <v>5063.88</v>
      </c>
    </row>
    <row r="395" spans="1:11" x14ac:dyDescent="0.2">
      <c r="A395" s="2"/>
      <c r="B395" s="12" t="s">
        <v>373</v>
      </c>
      <c r="C395" s="13" t="s">
        <v>105</v>
      </c>
      <c r="D395" s="14">
        <f>IF(ISNA(VLOOKUP(B395,'[2]Total_DARF''s_Est_Mun+Acerto'!$A$35:$K$5599,6,0)),0,VLOOKUP(B395,'[2]Total_DARF''s_Est_Mun+Acerto'!$A$35:$K$5599,6,0))</f>
        <v>853.03</v>
      </c>
      <c r="E395" s="14">
        <f>IF(ISNA(VLOOKUP(B395,'[2]Total_DARF''s_Est_Mun+Acerto'!$A$35:$K$5599,11,0)),0,VLOOKUP(B395,'[2]Total_DARF''s_Est_Mun+Acerto'!$A$35:$K$5599,11,0))</f>
        <v>0</v>
      </c>
      <c r="F395" s="14">
        <f t="shared" si="22"/>
        <v>853.03</v>
      </c>
      <c r="G395" s="14">
        <f t="shared" si="23"/>
        <v>4144.54</v>
      </c>
      <c r="H395" s="2"/>
      <c r="I395" s="11"/>
      <c r="J395" s="11">
        <f t="shared" si="24"/>
        <v>4144.54</v>
      </c>
      <c r="K395" s="23">
        <f>VLOOKUP(B395,'[1]Royalties Concessão'!$B$49:$G$1076,6,0)</f>
        <v>3291.51</v>
      </c>
    </row>
    <row r="396" spans="1:11" x14ac:dyDescent="0.2">
      <c r="A396" s="2"/>
      <c r="B396" s="56" t="s">
        <v>374</v>
      </c>
      <c r="C396" s="57"/>
      <c r="D396" s="14">
        <f>SUM(D127:D395)</f>
        <v>20307140.440000001</v>
      </c>
      <c r="E396" s="14">
        <f>SUM(E127:E395)</f>
        <v>6171540.4400000004</v>
      </c>
      <c r="F396" s="14">
        <f t="shared" si="22"/>
        <v>26478680.880000003</v>
      </c>
      <c r="G396" s="14">
        <f t="shared" si="23"/>
        <v>83336427.75</v>
      </c>
      <c r="H396" s="2"/>
      <c r="I396" s="11"/>
      <c r="J396" s="11">
        <f t="shared" si="24"/>
        <v>83336427.75</v>
      </c>
      <c r="K396" s="23">
        <f>VLOOKUP(B396,'[1]Royalties Concessão'!$B$49:$G$1076,6,0)</f>
        <v>56857746.870000005</v>
      </c>
    </row>
    <row r="397" spans="1:11" x14ac:dyDescent="0.2">
      <c r="A397" s="2"/>
      <c r="B397" s="12" t="s">
        <v>375</v>
      </c>
      <c r="C397" s="13" t="s">
        <v>376</v>
      </c>
      <c r="D397" s="14">
        <f>IF(ISNA(VLOOKUP(B397,'[2]Total_DARF''s_Est_Mun+Acerto'!$A$35:$K$5599,6,0)),0,VLOOKUP(B397,'[2]Total_DARF''s_Est_Mun+Acerto'!$A$35:$K$5599,6,0))</f>
        <v>2259.77</v>
      </c>
      <c r="E397" s="14">
        <f>IF(ISNA(VLOOKUP(B397,'[2]Total_DARF''s_Est_Mun+Acerto'!$A$35:$K$5599,11,0)),0,VLOOKUP(B397,'[2]Total_DARF''s_Est_Mun+Acerto'!$A$35:$K$5599,11,0))</f>
        <v>0</v>
      </c>
      <c r="F397" s="14">
        <f t="shared" si="22"/>
        <v>2259.77</v>
      </c>
      <c r="G397" s="14">
        <f t="shared" si="23"/>
        <v>7550.58</v>
      </c>
      <c r="H397" s="2"/>
      <c r="I397" s="11"/>
      <c r="J397" s="11">
        <f t="shared" si="24"/>
        <v>7550.58</v>
      </c>
      <c r="K397" s="23">
        <f>VLOOKUP(B397,'[1]Royalties Concessão'!$B$49:$G$1076,6,0)</f>
        <v>5290.8099999999995</v>
      </c>
    </row>
    <row r="398" spans="1:11" x14ac:dyDescent="0.2">
      <c r="A398" s="2"/>
      <c r="B398" s="12" t="s">
        <v>377</v>
      </c>
      <c r="C398" s="13" t="s">
        <v>376</v>
      </c>
      <c r="D398" s="14">
        <f>IF(ISNA(VLOOKUP(B398,'[2]Total_DARF''s_Est_Mun+Acerto'!$A$35:$K$5599,6,0)),0,VLOOKUP(B398,'[2]Total_DARF''s_Est_Mun+Acerto'!$A$35:$K$5599,6,0))</f>
        <v>1438.04</v>
      </c>
      <c r="E398" s="14">
        <f>IF(ISNA(VLOOKUP(B398,'[2]Total_DARF''s_Est_Mun+Acerto'!$A$35:$K$5599,11,0)),0,VLOOKUP(B398,'[2]Total_DARF''s_Est_Mun+Acerto'!$A$35:$K$5599,11,0))</f>
        <v>0</v>
      </c>
      <c r="F398" s="14">
        <f t="shared" si="22"/>
        <v>1438.04</v>
      </c>
      <c r="G398" s="14">
        <f t="shared" si="23"/>
        <v>4804.92</v>
      </c>
      <c r="H398" s="2"/>
      <c r="I398" s="11"/>
      <c r="J398" s="11">
        <f t="shared" si="24"/>
        <v>4804.92</v>
      </c>
      <c r="K398" s="23">
        <f>VLOOKUP(B398,'[1]Royalties Concessão'!$B$49:$G$1076,6,0)</f>
        <v>3366.88</v>
      </c>
    </row>
    <row r="399" spans="1:11" x14ac:dyDescent="0.2">
      <c r="A399" s="2"/>
      <c r="B399" s="12" t="s">
        <v>378</v>
      </c>
      <c r="C399" s="13" t="s">
        <v>376</v>
      </c>
      <c r="D399" s="14">
        <f>IF(ISNA(VLOOKUP(B399,'[2]Total_DARF''s_Est_Mun+Acerto'!$A$35:$K$5599,6,0)),0,VLOOKUP(B399,'[2]Total_DARF''s_Est_Mun+Acerto'!$A$35:$K$5599,6,0))</f>
        <v>659303.4</v>
      </c>
      <c r="E399" s="14">
        <f>IF(ISNA(VLOOKUP(B399,'[2]Total_DARF''s_Est_Mun+Acerto'!$A$35:$K$5599,11,0)),0,VLOOKUP(B399,'[2]Total_DARF''s_Est_Mun+Acerto'!$A$35:$K$5599,11,0))</f>
        <v>12652.34</v>
      </c>
      <c r="F399" s="14">
        <f t="shared" si="22"/>
        <v>671955.74</v>
      </c>
      <c r="G399" s="14">
        <f t="shared" si="23"/>
        <v>2183047.2999999998</v>
      </c>
      <c r="H399" s="2"/>
      <c r="I399" s="11"/>
      <c r="J399" s="11">
        <f t="shared" si="24"/>
        <v>2183047.2999999998</v>
      </c>
      <c r="K399" s="23">
        <f>VLOOKUP(B399,'[1]Royalties Concessão'!$B$49:$G$1076,6,0)</f>
        <v>1511091.56</v>
      </c>
    </row>
    <row r="400" spans="1:11" x14ac:dyDescent="0.2">
      <c r="A400" s="2"/>
      <c r="B400" s="12" t="s">
        <v>379</v>
      </c>
      <c r="C400" s="13" t="s">
        <v>376</v>
      </c>
      <c r="D400" s="14">
        <f>IF(ISNA(VLOOKUP(B400,'[2]Total_DARF''s_Est_Mun+Acerto'!$A$35:$K$5599,6,0)),0,VLOOKUP(B400,'[2]Total_DARF''s_Est_Mun+Acerto'!$A$35:$K$5599,6,0))</f>
        <v>1506.51</v>
      </c>
      <c r="E400" s="14">
        <f>IF(ISNA(VLOOKUP(B400,'[2]Total_DARF''s_Est_Mun+Acerto'!$A$35:$K$5599,11,0)),0,VLOOKUP(B400,'[2]Total_DARF''s_Est_Mun+Acerto'!$A$35:$K$5599,11,0))</f>
        <v>0</v>
      </c>
      <c r="F400" s="14">
        <f t="shared" si="22"/>
        <v>1506.51</v>
      </c>
      <c r="G400" s="14">
        <f t="shared" si="23"/>
        <v>5033.71</v>
      </c>
      <c r="H400" s="2"/>
      <c r="I400" s="11"/>
      <c r="J400" s="11">
        <f t="shared" si="24"/>
        <v>5033.71</v>
      </c>
      <c r="K400" s="23">
        <f>VLOOKUP(B400,'[1]Royalties Concessão'!$B$49:$G$1076,6,0)</f>
        <v>3527.2</v>
      </c>
    </row>
    <row r="401" spans="1:11" x14ac:dyDescent="0.2">
      <c r="A401" s="2"/>
      <c r="B401" s="12" t="s">
        <v>380</v>
      </c>
      <c r="C401" s="13" t="s">
        <v>376</v>
      </c>
      <c r="D401" s="14">
        <f>IF(ISNA(VLOOKUP(B401,'[2]Total_DARF''s_Est_Mun+Acerto'!$A$35:$K$5599,6,0)),0,VLOOKUP(B401,'[2]Total_DARF''s_Est_Mun+Acerto'!$A$35:$K$5599,6,0))</f>
        <v>70712.38</v>
      </c>
      <c r="E401" s="14">
        <f>IF(ISNA(VLOOKUP(B401,'[2]Total_DARF''s_Est_Mun+Acerto'!$A$35:$K$5599,11,0)),0,VLOOKUP(B401,'[2]Total_DARF''s_Est_Mun+Acerto'!$A$35:$K$5599,11,0))</f>
        <v>24548.5</v>
      </c>
      <c r="F401" s="14">
        <f t="shared" si="22"/>
        <v>95260.88</v>
      </c>
      <c r="G401" s="14">
        <f t="shared" si="23"/>
        <v>367121.51</v>
      </c>
      <c r="H401" s="2"/>
      <c r="I401" s="11"/>
      <c r="J401" s="11">
        <f t="shared" si="24"/>
        <v>367121.51</v>
      </c>
      <c r="K401" s="23">
        <f>VLOOKUP(B401,'[1]Royalties Concessão'!$B$49:$G$1076,6,0)</f>
        <v>271860.63</v>
      </c>
    </row>
    <row r="402" spans="1:11" x14ac:dyDescent="0.2">
      <c r="A402" s="2"/>
      <c r="B402" s="12" t="s">
        <v>381</v>
      </c>
      <c r="C402" s="13" t="s">
        <v>376</v>
      </c>
      <c r="D402" s="14">
        <f>IF(ISNA(VLOOKUP(B402,'[2]Total_DARF''s_Est_Mun+Acerto'!$A$35:$K$5599,6,0)),0,VLOOKUP(B402,'[2]Total_DARF''s_Est_Mun+Acerto'!$A$35:$K$5599,6,0))</f>
        <v>699607.8</v>
      </c>
      <c r="E402" s="14">
        <f>IF(ISNA(VLOOKUP(B402,'[2]Total_DARF''s_Est_Mun+Acerto'!$A$35:$K$5599,11,0)),0,VLOOKUP(B402,'[2]Total_DARF''s_Est_Mun+Acerto'!$A$35:$K$5599,11,0))</f>
        <v>25395.49</v>
      </c>
      <c r="F402" s="14">
        <f t="shared" si="22"/>
        <v>725003.29</v>
      </c>
      <c r="G402" s="14">
        <f t="shared" si="23"/>
        <v>2331450.5299999998</v>
      </c>
      <c r="H402" s="2"/>
      <c r="I402" s="11"/>
      <c r="J402" s="11">
        <f t="shared" si="24"/>
        <v>2331450.5299999998</v>
      </c>
      <c r="K402" s="23">
        <f>VLOOKUP(B402,'[1]Royalties Concessão'!$B$49:$G$1076,6,0)</f>
        <v>1606447.2399999998</v>
      </c>
    </row>
    <row r="403" spans="1:11" x14ac:dyDescent="0.2">
      <c r="A403" s="2"/>
      <c r="B403" s="12" t="s">
        <v>382</v>
      </c>
      <c r="C403" s="13" t="s">
        <v>376</v>
      </c>
      <c r="D403" s="14">
        <f>IF(ISNA(VLOOKUP(B403,'[2]Total_DARF''s_Est_Mun+Acerto'!$A$35:$K$5599,6,0)),0,VLOOKUP(B403,'[2]Total_DARF''s_Est_Mun+Acerto'!$A$35:$K$5599,6,0))</f>
        <v>1438.04</v>
      </c>
      <c r="E403" s="14">
        <f>IF(ISNA(VLOOKUP(B403,'[2]Total_DARF''s_Est_Mun+Acerto'!$A$35:$K$5599,11,0)),0,VLOOKUP(B403,'[2]Total_DARF''s_Est_Mun+Acerto'!$A$35:$K$5599,11,0))</f>
        <v>0</v>
      </c>
      <c r="F403" s="14">
        <f t="shared" si="22"/>
        <v>1438.04</v>
      </c>
      <c r="G403" s="14">
        <f t="shared" si="23"/>
        <v>4804.92</v>
      </c>
      <c r="H403" s="2"/>
      <c r="I403" s="11"/>
      <c r="J403" s="11">
        <f t="shared" si="24"/>
        <v>4804.92</v>
      </c>
      <c r="K403" s="23">
        <f>VLOOKUP(B403,'[1]Royalties Concessão'!$B$49:$G$1076,6,0)</f>
        <v>3366.88</v>
      </c>
    </row>
    <row r="404" spans="1:11" x14ac:dyDescent="0.2">
      <c r="A404" s="2"/>
      <c r="B404" s="12" t="s">
        <v>383</v>
      </c>
      <c r="C404" s="13" t="s">
        <v>376</v>
      </c>
      <c r="D404" s="14">
        <f>IF(ISNA(VLOOKUP(B404,'[2]Total_DARF''s_Est_Mun+Acerto'!$A$35:$K$5599,6,0)),0,VLOOKUP(B404,'[2]Total_DARF''s_Est_Mun+Acerto'!$A$35:$K$5599,6,0))</f>
        <v>1574.99</v>
      </c>
      <c r="E404" s="14">
        <f>IF(ISNA(VLOOKUP(B404,'[2]Total_DARF''s_Est_Mun+Acerto'!$A$35:$K$5599,11,0)),0,VLOOKUP(B404,'[2]Total_DARF''s_Est_Mun+Acerto'!$A$35:$K$5599,11,0))</f>
        <v>0</v>
      </c>
      <c r="F404" s="14">
        <f t="shared" si="22"/>
        <v>1574.99</v>
      </c>
      <c r="G404" s="14">
        <f t="shared" si="23"/>
        <v>5262.52</v>
      </c>
      <c r="H404" s="2"/>
      <c r="I404" s="11"/>
      <c r="J404" s="11">
        <f t="shared" si="24"/>
        <v>5262.52</v>
      </c>
      <c r="K404" s="23">
        <f>VLOOKUP(B404,'[1]Royalties Concessão'!$B$49:$G$1076,6,0)</f>
        <v>3687.53</v>
      </c>
    </row>
    <row r="405" spans="1:11" x14ac:dyDescent="0.2">
      <c r="A405" s="2"/>
      <c r="B405" s="12" t="s">
        <v>384</v>
      </c>
      <c r="C405" s="13" t="s">
        <v>376</v>
      </c>
      <c r="D405" s="14">
        <f>IF(ISNA(VLOOKUP(B405,'[2]Total_DARF''s_Est_Mun+Acerto'!$A$35:$K$5599,6,0)),0,VLOOKUP(B405,'[2]Total_DARF''s_Est_Mun+Acerto'!$A$35:$K$5599,6,0))</f>
        <v>1917.38</v>
      </c>
      <c r="E405" s="14">
        <f>IF(ISNA(VLOOKUP(B405,'[2]Total_DARF''s_Est_Mun+Acerto'!$A$35:$K$5599,11,0)),0,VLOOKUP(B405,'[2]Total_DARF''s_Est_Mun+Acerto'!$A$35:$K$5599,11,0))</f>
        <v>0</v>
      </c>
      <c r="F405" s="14">
        <f t="shared" si="22"/>
        <v>1917.38</v>
      </c>
      <c r="G405" s="14">
        <f t="shared" si="23"/>
        <v>6406.55</v>
      </c>
      <c r="H405" s="2"/>
      <c r="I405" s="11"/>
      <c r="J405" s="11">
        <f t="shared" si="24"/>
        <v>6406.55</v>
      </c>
      <c r="K405" s="23">
        <f>VLOOKUP(B405,'[1]Royalties Concessão'!$B$49:$G$1076,6,0)</f>
        <v>4489.17</v>
      </c>
    </row>
    <row r="406" spans="1:11" x14ac:dyDescent="0.2">
      <c r="A406" s="2"/>
      <c r="B406" s="12" t="s">
        <v>385</v>
      </c>
      <c r="C406" s="13" t="s">
        <v>376</v>
      </c>
      <c r="D406" s="14">
        <f>IF(ISNA(VLOOKUP(B406,'[2]Total_DARF''s_Est_Mun+Acerto'!$A$35:$K$5599,6,0)),0,VLOOKUP(B406,'[2]Total_DARF''s_Est_Mun+Acerto'!$A$35:$K$5599,6,0))</f>
        <v>2259.77</v>
      </c>
      <c r="E406" s="14">
        <f>IF(ISNA(VLOOKUP(B406,'[2]Total_DARF''s_Est_Mun+Acerto'!$A$35:$K$5599,11,0)),0,VLOOKUP(B406,'[2]Total_DARF''s_Est_Mun+Acerto'!$A$35:$K$5599,11,0))</f>
        <v>0</v>
      </c>
      <c r="F406" s="14">
        <f t="shared" si="22"/>
        <v>2259.77</v>
      </c>
      <c r="G406" s="14">
        <f t="shared" si="23"/>
        <v>7550.58</v>
      </c>
      <c r="H406" s="2"/>
      <c r="I406" s="11"/>
      <c r="J406" s="11">
        <f t="shared" si="24"/>
        <v>7550.58</v>
      </c>
      <c r="K406" s="23">
        <f>VLOOKUP(B406,'[1]Royalties Concessão'!$B$49:$G$1076,6,0)</f>
        <v>5290.8099999999995</v>
      </c>
    </row>
    <row r="407" spans="1:11" x14ac:dyDescent="0.2">
      <c r="A407" s="2"/>
      <c r="B407" s="12" t="s">
        <v>386</v>
      </c>
      <c r="C407" s="13" t="s">
        <v>376</v>
      </c>
      <c r="D407" s="14">
        <f>IF(ISNA(VLOOKUP(B407,'[2]Total_DARF''s_Est_Mun+Acerto'!$A$35:$K$5599,6,0)),0,VLOOKUP(B407,'[2]Total_DARF''s_Est_Mun+Acerto'!$A$35:$K$5599,6,0))</f>
        <v>2396.73</v>
      </c>
      <c r="E407" s="14">
        <f>IF(ISNA(VLOOKUP(B407,'[2]Total_DARF''s_Est_Mun+Acerto'!$A$35:$K$5599,11,0)),0,VLOOKUP(B407,'[2]Total_DARF''s_Est_Mun+Acerto'!$A$35:$K$5599,11,0))</f>
        <v>0</v>
      </c>
      <c r="F407" s="14">
        <f t="shared" si="22"/>
        <v>2396.73</v>
      </c>
      <c r="G407" s="14">
        <f t="shared" si="23"/>
        <v>8008.1900000000005</v>
      </c>
      <c r="H407" s="2"/>
      <c r="I407" s="11"/>
      <c r="J407" s="11">
        <f t="shared" si="24"/>
        <v>8008.1900000000005</v>
      </c>
      <c r="K407" s="23">
        <f>VLOOKUP(B407,'[1]Royalties Concessão'!$B$49:$G$1076,6,0)</f>
        <v>5611.46</v>
      </c>
    </row>
    <row r="408" spans="1:11" x14ac:dyDescent="0.2">
      <c r="A408" s="2"/>
      <c r="B408" s="12" t="s">
        <v>387</v>
      </c>
      <c r="C408" s="13" t="s">
        <v>376</v>
      </c>
      <c r="D408" s="14">
        <f>IF(ISNA(VLOOKUP(B408,'[2]Total_DARF''s_Est_Mun+Acerto'!$A$35:$K$5599,6,0)),0,VLOOKUP(B408,'[2]Total_DARF''s_Est_Mun+Acerto'!$A$35:$K$5599,6,0))</f>
        <v>1780.43</v>
      </c>
      <c r="E408" s="14">
        <f>IF(ISNA(VLOOKUP(B408,'[2]Total_DARF''s_Est_Mun+Acerto'!$A$35:$K$5599,11,0)),0,VLOOKUP(B408,'[2]Total_DARF''s_Est_Mun+Acerto'!$A$35:$K$5599,11,0))</f>
        <v>0</v>
      </c>
      <c r="F408" s="14">
        <f t="shared" si="22"/>
        <v>1780.43</v>
      </c>
      <c r="G408" s="14">
        <f t="shared" si="23"/>
        <v>5948.9500000000007</v>
      </c>
      <c r="H408" s="2"/>
      <c r="I408" s="11"/>
      <c r="J408" s="11">
        <f t="shared" si="24"/>
        <v>5948.9500000000007</v>
      </c>
      <c r="K408" s="23">
        <f>VLOOKUP(B408,'[1]Royalties Concessão'!$B$49:$G$1076,6,0)</f>
        <v>4168.5200000000004</v>
      </c>
    </row>
    <row r="409" spans="1:11" x14ac:dyDescent="0.2">
      <c r="A409" s="2"/>
      <c r="B409" s="12" t="s">
        <v>388</v>
      </c>
      <c r="C409" s="13" t="s">
        <v>376</v>
      </c>
      <c r="D409" s="14">
        <f>IF(ISNA(VLOOKUP(B409,'[2]Total_DARF''s_Est_Mun+Acerto'!$A$35:$K$5599,6,0)),0,VLOOKUP(B409,'[2]Total_DARF''s_Est_Mun+Acerto'!$A$35:$K$5599,6,0))</f>
        <v>1711.95</v>
      </c>
      <c r="E409" s="14">
        <f>IF(ISNA(VLOOKUP(B409,'[2]Total_DARF''s_Est_Mun+Acerto'!$A$35:$K$5599,11,0)),0,VLOOKUP(B409,'[2]Total_DARF''s_Est_Mun+Acerto'!$A$35:$K$5599,11,0))</f>
        <v>0</v>
      </c>
      <c r="F409" s="14">
        <f t="shared" si="22"/>
        <v>1711.95</v>
      </c>
      <c r="G409" s="14">
        <f t="shared" si="23"/>
        <v>5720.14</v>
      </c>
      <c r="H409" s="2"/>
      <c r="I409" s="11"/>
      <c r="J409" s="11">
        <f t="shared" si="24"/>
        <v>5720.14</v>
      </c>
      <c r="K409" s="23">
        <f>VLOOKUP(B409,'[1]Royalties Concessão'!$B$49:$G$1076,6,0)</f>
        <v>4008.19</v>
      </c>
    </row>
    <row r="410" spans="1:11" x14ac:dyDescent="0.2">
      <c r="A410" s="2"/>
      <c r="B410" s="12" t="s">
        <v>389</v>
      </c>
      <c r="C410" s="13" t="s">
        <v>376</v>
      </c>
      <c r="D410" s="14">
        <f>IF(ISNA(VLOOKUP(B410,'[2]Total_DARF''s_Est_Mun+Acerto'!$A$35:$K$5599,6,0)),0,VLOOKUP(B410,'[2]Total_DARF''s_Est_Mun+Acerto'!$A$35:$K$5599,6,0))</f>
        <v>1643.47</v>
      </c>
      <c r="E410" s="14">
        <f>IF(ISNA(VLOOKUP(B410,'[2]Total_DARF''s_Est_Mun+Acerto'!$A$35:$K$5599,11,0)),0,VLOOKUP(B410,'[2]Total_DARF''s_Est_Mun+Acerto'!$A$35:$K$5599,11,0))</f>
        <v>0</v>
      </c>
      <c r="F410" s="14">
        <f t="shared" si="22"/>
        <v>1643.47</v>
      </c>
      <c r="G410" s="14">
        <f t="shared" si="23"/>
        <v>5491.33</v>
      </c>
      <c r="H410" s="2"/>
      <c r="I410" s="11"/>
      <c r="J410" s="11">
        <f t="shared" si="24"/>
        <v>5491.33</v>
      </c>
      <c r="K410" s="23">
        <f>VLOOKUP(B410,'[1]Royalties Concessão'!$B$49:$G$1076,6,0)</f>
        <v>3847.8599999999997</v>
      </c>
    </row>
    <row r="411" spans="1:11" x14ac:dyDescent="0.2">
      <c r="A411" s="2"/>
      <c r="B411" s="12" t="s">
        <v>390</v>
      </c>
      <c r="C411" s="13" t="s">
        <v>376</v>
      </c>
      <c r="D411" s="14">
        <f>IF(ISNA(VLOOKUP(B411,'[2]Total_DARF''s_Est_Mun+Acerto'!$A$35:$K$5599,6,0)),0,VLOOKUP(B411,'[2]Total_DARF''s_Est_Mun+Acerto'!$A$35:$K$5599,6,0))</f>
        <v>1369.56</v>
      </c>
      <c r="E411" s="14">
        <f>IF(ISNA(VLOOKUP(B411,'[2]Total_DARF''s_Est_Mun+Acerto'!$A$35:$K$5599,11,0)),0,VLOOKUP(B411,'[2]Total_DARF''s_Est_Mun+Acerto'!$A$35:$K$5599,11,0))</f>
        <v>0</v>
      </c>
      <c r="F411" s="14">
        <f t="shared" si="22"/>
        <v>1369.56</v>
      </c>
      <c r="G411" s="14">
        <f t="shared" si="23"/>
        <v>4576.1000000000004</v>
      </c>
      <c r="H411" s="2"/>
      <c r="I411" s="11"/>
      <c r="J411" s="11">
        <f t="shared" si="24"/>
        <v>4576.1000000000004</v>
      </c>
      <c r="K411" s="23">
        <f>VLOOKUP(B411,'[1]Royalties Concessão'!$B$49:$G$1076,6,0)</f>
        <v>3206.54</v>
      </c>
    </row>
    <row r="412" spans="1:11" x14ac:dyDescent="0.2">
      <c r="A412" s="2"/>
      <c r="B412" s="12" t="s">
        <v>391</v>
      </c>
      <c r="C412" s="13" t="s">
        <v>376</v>
      </c>
      <c r="D412" s="14">
        <f>IF(ISNA(VLOOKUP(B412,'[2]Total_DARF''s_Est_Mun+Acerto'!$A$35:$K$5599,6,0)),0,VLOOKUP(B412,'[2]Total_DARF''s_Est_Mun+Acerto'!$A$35:$K$5599,6,0))</f>
        <v>70712.38</v>
      </c>
      <c r="E412" s="14">
        <f>IF(ISNA(VLOOKUP(B412,'[2]Total_DARF''s_Est_Mun+Acerto'!$A$35:$K$5599,11,0)),0,VLOOKUP(B412,'[2]Total_DARF''s_Est_Mun+Acerto'!$A$35:$K$5599,11,0))</f>
        <v>13472.13</v>
      </c>
      <c r="F412" s="14">
        <f t="shared" si="22"/>
        <v>84184.510000000009</v>
      </c>
      <c r="G412" s="14">
        <f t="shared" si="23"/>
        <v>330842.36</v>
      </c>
      <c r="H412" s="2"/>
      <c r="I412" s="11"/>
      <c r="J412" s="11">
        <f t="shared" si="24"/>
        <v>330842.36</v>
      </c>
      <c r="K412" s="23">
        <f>VLOOKUP(B412,'[1]Royalties Concessão'!$B$49:$G$1076,6,0)</f>
        <v>246657.85</v>
      </c>
    </row>
    <row r="413" spans="1:11" x14ac:dyDescent="0.2">
      <c r="A413" s="2"/>
      <c r="B413" s="12" t="s">
        <v>392</v>
      </c>
      <c r="C413" s="13" t="s">
        <v>376</v>
      </c>
      <c r="D413" s="14">
        <f>IF(ISNA(VLOOKUP(B413,'[2]Total_DARF''s_Est_Mun+Acerto'!$A$35:$K$5599,6,0)),0,VLOOKUP(B413,'[2]Total_DARF''s_Est_Mun+Acerto'!$A$35:$K$5599,6,0))</f>
        <v>1506.51</v>
      </c>
      <c r="E413" s="14">
        <f>IF(ISNA(VLOOKUP(B413,'[2]Total_DARF''s_Est_Mun+Acerto'!$A$35:$K$5599,11,0)),0,VLOOKUP(B413,'[2]Total_DARF''s_Est_Mun+Acerto'!$A$35:$K$5599,11,0))</f>
        <v>0</v>
      </c>
      <c r="F413" s="14">
        <f t="shared" si="22"/>
        <v>1506.51</v>
      </c>
      <c r="G413" s="14">
        <f t="shared" si="23"/>
        <v>5033.71</v>
      </c>
      <c r="H413" s="2"/>
      <c r="I413" s="11"/>
      <c r="J413" s="11">
        <f t="shared" si="24"/>
        <v>5033.71</v>
      </c>
      <c r="K413" s="23">
        <f>VLOOKUP(B413,'[1]Royalties Concessão'!$B$49:$G$1076,6,0)</f>
        <v>3527.2</v>
      </c>
    </row>
    <row r="414" spans="1:11" x14ac:dyDescent="0.2">
      <c r="A414" s="2"/>
      <c r="B414" s="12" t="s">
        <v>393</v>
      </c>
      <c r="C414" s="13" t="s">
        <v>376</v>
      </c>
      <c r="D414" s="14">
        <f>IF(ISNA(VLOOKUP(B414,'[2]Total_DARF''s_Est_Mun+Acerto'!$A$35:$K$5599,6,0)),0,VLOOKUP(B414,'[2]Total_DARF''s_Est_Mun+Acerto'!$A$35:$K$5599,6,0))</f>
        <v>1780.43</v>
      </c>
      <c r="E414" s="14">
        <f>IF(ISNA(VLOOKUP(B414,'[2]Total_DARF''s_Est_Mun+Acerto'!$A$35:$K$5599,11,0)),0,VLOOKUP(B414,'[2]Total_DARF''s_Est_Mun+Acerto'!$A$35:$K$5599,11,0))</f>
        <v>0</v>
      </c>
      <c r="F414" s="14">
        <f t="shared" si="22"/>
        <v>1780.43</v>
      </c>
      <c r="G414" s="14">
        <f t="shared" si="23"/>
        <v>5948.9500000000007</v>
      </c>
      <c r="H414" s="2"/>
      <c r="I414" s="11"/>
      <c r="J414" s="11">
        <f t="shared" si="24"/>
        <v>5948.9500000000007</v>
      </c>
      <c r="K414" s="23">
        <f>VLOOKUP(B414,'[1]Royalties Concessão'!$B$49:$G$1076,6,0)</f>
        <v>4168.5200000000004</v>
      </c>
    </row>
    <row r="415" spans="1:11" x14ac:dyDescent="0.2">
      <c r="A415" s="2"/>
      <c r="B415" s="12" t="s">
        <v>394</v>
      </c>
      <c r="C415" s="13" t="s">
        <v>376</v>
      </c>
      <c r="D415" s="14">
        <f>IF(ISNA(VLOOKUP(B415,'[2]Total_DARF''s_Est_Mun+Acerto'!$A$35:$K$5599,6,0)),0,VLOOKUP(B415,'[2]Total_DARF''s_Est_Mun+Acerto'!$A$35:$K$5599,6,0))</f>
        <v>2396.73</v>
      </c>
      <c r="E415" s="14">
        <f>IF(ISNA(VLOOKUP(B415,'[2]Total_DARF''s_Est_Mun+Acerto'!$A$35:$K$5599,11,0)),0,VLOOKUP(B415,'[2]Total_DARF''s_Est_Mun+Acerto'!$A$35:$K$5599,11,0))</f>
        <v>0</v>
      </c>
      <c r="F415" s="14">
        <f t="shared" si="22"/>
        <v>2396.73</v>
      </c>
      <c r="G415" s="14">
        <f t="shared" si="23"/>
        <v>8008.1900000000005</v>
      </c>
      <c r="H415" s="2"/>
      <c r="I415" s="11"/>
      <c r="J415" s="11">
        <f t="shared" si="24"/>
        <v>8008.1900000000005</v>
      </c>
      <c r="K415" s="23">
        <f>VLOOKUP(B415,'[1]Royalties Concessão'!$B$49:$G$1076,6,0)</f>
        <v>5611.46</v>
      </c>
    </row>
    <row r="416" spans="1:11" x14ac:dyDescent="0.2">
      <c r="A416" s="2"/>
      <c r="B416" s="12" t="s">
        <v>395</v>
      </c>
      <c r="C416" s="13" t="s">
        <v>376</v>
      </c>
      <c r="D416" s="14">
        <f>IF(ISNA(VLOOKUP(B416,'[2]Total_DARF''s_Est_Mun+Acerto'!$A$35:$K$5599,6,0)),0,VLOOKUP(B416,'[2]Total_DARF''s_Est_Mun+Acerto'!$A$35:$K$5599,6,0))</f>
        <v>1643.47</v>
      </c>
      <c r="E416" s="14">
        <f>IF(ISNA(VLOOKUP(B416,'[2]Total_DARF''s_Est_Mun+Acerto'!$A$35:$K$5599,11,0)),0,VLOOKUP(B416,'[2]Total_DARF''s_Est_Mun+Acerto'!$A$35:$K$5599,11,0))</f>
        <v>0</v>
      </c>
      <c r="F416" s="14">
        <f t="shared" si="22"/>
        <v>1643.47</v>
      </c>
      <c r="G416" s="14">
        <f t="shared" si="23"/>
        <v>5491.33</v>
      </c>
      <c r="H416" s="2"/>
      <c r="I416" s="11"/>
      <c r="J416" s="11">
        <f t="shared" si="24"/>
        <v>5491.33</v>
      </c>
      <c r="K416" s="23">
        <f>VLOOKUP(B416,'[1]Royalties Concessão'!$B$49:$G$1076,6,0)</f>
        <v>3847.8599999999997</v>
      </c>
    </row>
    <row r="417" spans="1:11" x14ac:dyDescent="0.2">
      <c r="A417" s="2"/>
      <c r="B417" s="12" t="s">
        <v>396</v>
      </c>
      <c r="C417" s="13" t="s">
        <v>376</v>
      </c>
      <c r="D417" s="14">
        <f>IF(ISNA(VLOOKUP(B417,'[2]Total_DARF''s_Est_Mun+Acerto'!$A$35:$K$5599,6,0)),0,VLOOKUP(B417,'[2]Total_DARF''s_Est_Mun+Acerto'!$A$35:$K$5599,6,0))</f>
        <v>1780.43</v>
      </c>
      <c r="E417" s="14">
        <f>IF(ISNA(VLOOKUP(B417,'[2]Total_DARF''s_Est_Mun+Acerto'!$A$35:$K$5599,11,0)),0,VLOOKUP(B417,'[2]Total_DARF''s_Est_Mun+Acerto'!$A$35:$K$5599,11,0))</f>
        <v>0</v>
      </c>
      <c r="F417" s="14">
        <f t="shared" si="22"/>
        <v>1780.43</v>
      </c>
      <c r="G417" s="14">
        <f t="shared" si="23"/>
        <v>5948.9500000000007</v>
      </c>
      <c r="H417" s="2"/>
      <c r="I417" s="11"/>
      <c r="J417" s="11">
        <f t="shared" si="24"/>
        <v>5948.9500000000007</v>
      </c>
      <c r="K417" s="23">
        <f>VLOOKUP(B417,'[1]Royalties Concessão'!$B$49:$G$1076,6,0)</f>
        <v>4168.5200000000004</v>
      </c>
    </row>
    <row r="418" spans="1:11" x14ac:dyDescent="0.2">
      <c r="A418" s="2"/>
      <c r="B418" s="12" t="s">
        <v>397</v>
      </c>
      <c r="C418" s="13" t="s">
        <v>376</v>
      </c>
      <c r="D418" s="14">
        <f>IF(ISNA(VLOOKUP(B418,'[2]Total_DARF''s_Est_Mun+Acerto'!$A$35:$K$5599,6,0)),0,VLOOKUP(B418,'[2]Total_DARF''s_Est_Mun+Acerto'!$A$35:$K$5599,6,0))</f>
        <v>1780.43</v>
      </c>
      <c r="E418" s="14">
        <f>IF(ISNA(VLOOKUP(B418,'[2]Total_DARF''s_Est_Mun+Acerto'!$A$35:$K$5599,11,0)),0,VLOOKUP(B418,'[2]Total_DARF''s_Est_Mun+Acerto'!$A$35:$K$5599,11,0))</f>
        <v>0</v>
      </c>
      <c r="F418" s="14">
        <f t="shared" si="22"/>
        <v>1780.43</v>
      </c>
      <c r="G418" s="14">
        <f t="shared" si="23"/>
        <v>5948.9500000000007</v>
      </c>
      <c r="H418" s="2"/>
      <c r="I418" s="11"/>
      <c r="J418" s="11">
        <f t="shared" si="24"/>
        <v>5948.9500000000007</v>
      </c>
      <c r="K418" s="23">
        <f>VLOOKUP(B418,'[1]Royalties Concessão'!$B$49:$G$1076,6,0)</f>
        <v>4168.5200000000004</v>
      </c>
    </row>
    <row r="419" spans="1:11" x14ac:dyDescent="0.2">
      <c r="A419" s="2"/>
      <c r="B419" s="12" t="s">
        <v>398</v>
      </c>
      <c r="C419" s="13" t="s">
        <v>376</v>
      </c>
      <c r="D419" s="14">
        <f>IF(ISNA(VLOOKUP(B419,'[2]Total_DARF''s_Est_Mun+Acerto'!$A$35:$K$5599,6,0)),0,VLOOKUP(B419,'[2]Total_DARF''s_Est_Mun+Acerto'!$A$35:$K$5599,6,0))</f>
        <v>92190.01</v>
      </c>
      <c r="E419" s="14">
        <f>IF(ISNA(VLOOKUP(B419,'[2]Total_DARF''s_Est_Mun+Acerto'!$A$35:$K$5599,11,0)),0,VLOOKUP(B419,'[2]Total_DARF''s_Est_Mun+Acerto'!$A$35:$K$5599,11,0))</f>
        <v>22503.39</v>
      </c>
      <c r="F419" s="14">
        <f t="shared" si="22"/>
        <v>114693.4</v>
      </c>
      <c r="G419" s="14">
        <f t="shared" si="23"/>
        <v>451486.15</v>
      </c>
      <c r="H419" s="2"/>
      <c r="I419" s="11"/>
      <c r="J419" s="11">
        <f t="shared" si="24"/>
        <v>451486.15</v>
      </c>
      <c r="K419" s="23">
        <f>VLOOKUP(B419,'[1]Royalties Concessão'!$B$49:$G$1076,6,0)</f>
        <v>336792.75</v>
      </c>
    </row>
    <row r="420" spans="1:11" x14ac:dyDescent="0.2">
      <c r="A420" s="2"/>
      <c r="B420" s="12" t="s">
        <v>399</v>
      </c>
      <c r="C420" s="13" t="s">
        <v>376</v>
      </c>
      <c r="D420" s="14">
        <f>IF(ISNA(VLOOKUP(B420,'[2]Total_DARF''s_Est_Mun+Acerto'!$A$35:$K$5599,6,0)),0,VLOOKUP(B420,'[2]Total_DARF''s_Est_Mun+Acerto'!$A$35:$K$5599,6,0))</f>
        <v>1506.51</v>
      </c>
      <c r="E420" s="14">
        <f>IF(ISNA(VLOOKUP(B420,'[2]Total_DARF''s_Est_Mun+Acerto'!$A$35:$K$5599,11,0)),0,VLOOKUP(B420,'[2]Total_DARF''s_Est_Mun+Acerto'!$A$35:$K$5599,11,0))</f>
        <v>0</v>
      </c>
      <c r="F420" s="14">
        <f t="shared" si="22"/>
        <v>1506.51</v>
      </c>
      <c r="G420" s="14">
        <f t="shared" si="23"/>
        <v>5033.71</v>
      </c>
      <c r="H420" s="2"/>
      <c r="I420" s="11"/>
      <c r="J420" s="11">
        <f t="shared" si="24"/>
        <v>5033.71</v>
      </c>
      <c r="K420" s="23">
        <f>VLOOKUP(B420,'[1]Royalties Concessão'!$B$49:$G$1076,6,0)</f>
        <v>3527.2</v>
      </c>
    </row>
    <row r="421" spans="1:11" x14ac:dyDescent="0.2">
      <c r="A421" s="2"/>
      <c r="B421" s="12" t="s">
        <v>400</v>
      </c>
      <c r="C421" s="13" t="s">
        <v>376</v>
      </c>
      <c r="D421" s="14">
        <f>IF(ISNA(VLOOKUP(B421,'[2]Total_DARF''s_Est_Mun+Acerto'!$A$35:$K$5599,6,0)),0,VLOOKUP(B421,'[2]Total_DARF''s_Est_Mun+Acerto'!$A$35:$K$5599,6,0))</f>
        <v>1369.56</v>
      </c>
      <c r="E421" s="14">
        <f>IF(ISNA(VLOOKUP(B421,'[2]Total_DARF''s_Est_Mun+Acerto'!$A$35:$K$5599,11,0)),0,VLOOKUP(B421,'[2]Total_DARF''s_Est_Mun+Acerto'!$A$35:$K$5599,11,0))</f>
        <v>0</v>
      </c>
      <c r="F421" s="14">
        <f t="shared" si="22"/>
        <v>1369.56</v>
      </c>
      <c r="G421" s="14">
        <f t="shared" si="23"/>
        <v>4576.1000000000004</v>
      </c>
      <c r="H421" s="2"/>
      <c r="I421" s="11"/>
      <c r="J421" s="11">
        <f t="shared" si="24"/>
        <v>4576.1000000000004</v>
      </c>
      <c r="K421" s="23">
        <f>VLOOKUP(B421,'[1]Royalties Concessão'!$B$49:$G$1076,6,0)</f>
        <v>3206.54</v>
      </c>
    </row>
    <row r="422" spans="1:11" x14ac:dyDescent="0.2">
      <c r="A422" s="2"/>
      <c r="B422" s="12" t="s">
        <v>401</v>
      </c>
      <c r="C422" s="13" t="s">
        <v>376</v>
      </c>
      <c r="D422" s="14">
        <f>IF(ISNA(VLOOKUP(B422,'[2]Total_DARF''s_Est_Mun+Acerto'!$A$35:$K$5599,6,0)),0,VLOOKUP(B422,'[2]Total_DARF''s_Est_Mun+Acerto'!$A$35:$K$5599,6,0))</f>
        <v>1574.99</v>
      </c>
      <c r="E422" s="14">
        <f>IF(ISNA(VLOOKUP(B422,'[2]Total_DARF''s_Est_Mun+Acerto'!$A$35:$K$5599,11,0)),0,VLOOKUP(B422,'[2]Total_DARF''s_Est_Mun+Acerto'!$A$35:$K$5599,11,0))</f>
        <v>0</v>
      </c>
      <c r="F422" s="14">
        <f t="shared" si="22"/>
        <v>1574.99</v>
      </c>
      <c r="G422" s="14">
        <f t="shared" si="23"/>
        <v>5262.52</v>
      </c>
      <c r="H422" s="2"/>
      <c r="I422" s="11"/>
      <c r="J422" s="11">
        <f t="shared" si="24"/>
        <v>5262.52</v>
      </c>
      <c r="K422" s="23">
        <f>VLOOKUP(B422,'[1]Royalties Concessão'!$B$49:$G$1076,6,0)</f>
        <v>3687.53</v>
      </c>
    </row>
    <row r="423" spans="1:11" x14ac:dyDescent="0.2">
      <c r="A423" s="2"/>
      <c r="B423" s="12" t="s">
        <v>402</v>
      </c>
      <c r="C423" s="13" t="s">
        <v>376</v>
      </c>
      <c r="D423" s="14">
        <f>IF(ISNA(VLOOKUP(B423,'[2]Total_DARF''s_Est_Mun+Acerto'!$A$35:$K$5599,6,0)),0,VLOOKUP(B423,'[2]Total_DARF''s_Est_Mun+Acerto'!$A$35:$K$5599,6,0))</f>
        <v>2191.3000000000002</v>
      </c>
      <c r="E423" s="14">
        <f>IF(ISNA(VLOOKUP(B423,'[2]Total_DARF''s_Est_Mun+Acerto'!$A$35:$K$5599,11,0)),0,VLOOKUP(B423,'[2]Total_DARF''s_Est_Mun+Acerto'!$A$35:$K$5599,11,0))</f>
        <v>0</v>
      </c>
      <c r="F423" s="14">
        <f t="shared" si="22"/>
        <v>2191.3000000000002</v>
      </c>
      <c r="G423" s="14">
        <f t="shared" si="23"/>
        <v>7321.78</v>
      </c>
      <c r="H423" s="2"/>
      <c r="I423" s="11"/>
      <c r="J423" s="11">
        <f t="shared" si="24"/>
        <v>7321.78</v>
      </c>
      <c r="K423" s="23">
        <f>VLOOKUP(B423,'[1]Royalties Concessão'!$B$49:$G$1076,6,0)</f>
        <v>5130.4799999999996</v>
      </c>
    </row>
    <row r="424" spans="1:11" x14ac:dyDescent="0.2">
      <c r="A424" s="2"/>
      <c r="B424" s="12" t="s">
        <v>403</v>
      </c>
      <c r="C424" s="13" t="s">
        <v>376</v>
      </c>
      <c r="D424" s="14">
        <f>IF(ISNA(VLOOKUP(B424,'[2]Total_DARF''s_Est_Mun+Acerto'!$A$35:$K$5599,6,0)),0,VLOOKUP(B424,'[2]Total_DARF''s_Est_Mun+Acerto'!$A$35:$K$5599,6,0))</f>
        <v>1438.04</v>
      </c>
      <c r="E424" s="14">
        <f>IF(ISNA(VLOOKUP(B424,'[2]Total_DARF''s_Est_Mun+Acerto'!$A$35:$K$5599,11,0)),0,VLOOKUP(B424,'[2]Total_DARF''s_Est_Mun+Acerto'!$A$35:$K$5599,11,0))</f>
        <v>0</v>
      </c>
      <c r="F424" s="14">
        <f t="shared" si="22"/>
        <v>1438.04</v>
      </c>
      <c r="G424" s="14">
        <f t="shared" si="23"/>
        <v>4804.92</v>
      </c>
      <c r="H424" s="2"/>
      <c r="I424" s="11"/>
      <c r="J424" s="11">
        <f t="shared" si="24"/>
        <v>4804.92</v>
      </c>
      <c r="K424" s="23">
        <f>VLOOKUP(B424,'[1]Royalties Concessão'!$B$49:$G$1076,6,0)</f>
        <v>3366.88</v>
      </c>
    </row>
    <row r="425" spans="1:11" x14ac:dyDescent="0.2">
      <c r="A425" s="2"/>
      <c r="B425" s="12" t="s">
        <v>404</v>
      </c>
      <c r="C425" s="13" t="s">
        <v>376</v>
      </c>
      <c r="D425" s="14">
        <f>IF(ISNA(VLOOKUP(B425,'[2]Total_DARF''s_Est_Mun+Acerto'!$A$35:$K$5599,6,0)),0,VLOOKUP(B425,'[2]Total_DARF''s_Est_Mun+Acerto'!$A$35:$K$5599,6,0))</f>
        <v>2054.34</v>
      </c>
      <c r="E425" s="14">
        <f>IF(ISNA(VLOOKUP(B425,'[2]Total_DARF''s_Est_Mun+Acerto'!$A$35:$K$5599,11,0)),0,VLOOKUP(B425,'[2]Total_DARF''s_Est_Mun+Acerto'!$A$35:$K$5599,11,0))</f>
        <v>0</v>
      </c>
      <c r="F425" s="14">
        <f t="shared" si="22"/>
        <v>2054.34</v>
      </c>
      <c r="G425" s="14">
        <f t="shared" si="23"/>
        <v>6864.17</v>
      </c>
      <c r="H425" s="2"/>
      <c r="I425" s="11"/>
      <c r="J425" s="11">
        <f t="shared" si="24"/>
        <v>6864.17</v>
      </c>
      <c r="K425" s="23">
        <f>VLOOKUP(B425,'[1]Royalties Concessão'!$B$49:$G$1076,6,0)</f>
        <v>4809.83</v>
      </c>
    </row>
    <row r="426" spans="1:11" x14ac:dyDescent="0.2">
      <c r="A426" s="2"/>
      <c r="B426" s="12" t="s">
        <v>405</v>
      </c>
      <c r="C426" s="13" t="s">
        <v>376</v>
      </c>
      <c r="D426" s="14">
        <f>IF(ISNA(VLOOKUP(B426,'[2]Total_DARF''s_Est_Mun+Acerto'!$A$35:$K$5599,6,0)),0,VLOOKUP(B426,'[2]Total_DARF''s_Est_Mun+Acerto'!$A$35:$K$5599,6,0))</f>
        <v>1711.95</v>
      </c>
      <c r="E426" s="14">
        <f>IF(ISNA(VLOOKUP(B426,'[2]Total_DARF''s_Est_Mun+Acerto'!$A$35:$K$5599,11,0)),0,VLOOKUP(B426,'[2]Total_DARF''s_Est_Mun+Acerto'!$A$35:$K$5599,11,0))</f>
        <v>0</v>
      </c>
      <c r="F426" s="14">
        <f t="shared" si="22"/>
        <v>1711.95</v>
      </c>
      <c r="G426" s="14">
        <f t="shared" si="23"/>
        <v>5720.14</v>
      </c>
      <c r="H426" s="2"/>
      <c r="I426" s="11"/>
      <c r="J426" s="11">
        <f t="shared" si="24"/>
        <v>5720.14</v>
      </c>
      <c r="K426" s="23">
        <f>VLOOKUP(B426,'[1]Royalties Concessão'!$B$49:$G$1076,6,0)</f>
        <v>4008.19</v>
      </c>
    </row>
    <row r="427" spans="1:11" x14ac:dyDescent="0.2">
      <c r="A427" s="2"/>
      <c r="B427" s="12" t="s">
        <v>975</v>
      </c>
      <c r="C427" s="13" t="s">
        <v>376</v>
      </c>
      <c r="D427" s="14">
        <f>IF(ISNA(VLOOKUP(B427,'[2]Total_DARF''s_Est_Mun+Acerto'!$A$35:$K$5599,6,0)),0,VLOOKUP(B427,'[2]Total_DARF''s_Est_Mun+Acerto'!$A$35:$K$5599,6,0))</f>
        <v>663506.6</v>
      </c>
      <c r="E427" s="14">
        <f>IF(ISNA(VLOOKUP(B427,'[2]Total_DARF''s_Est_Mun+Acerto'!$A$35:$K$5599,11,0)),0,VLOOKUP(B427,'[2]Total_DARF''s_Est_Mun+Acerto'!$A$35:$K$5599,11,0))</f>
        <v>0.35</v>
      </c>
      <c r="F427" s="14">
        <f t="shared" si="22"/>
        <v>663506.94999999995</v>
      </c>
      <c r="G427" s="14">
        <f t="shared" si="23"/>
        <v>2129358.6100000003</v>
      </c>
      <c r="H427" s="2"/>
      <c r="I427" s="11"/>
      <c r="J427" s="11">
        <f t="shared" si="24"/>
        <v>2129358.6100000003</v>
      </c>
      <c r="K427" s="23">
        <f>VLOOKUP(B427,'[1]Royalties Concessão'!$B$49:$G$1076,6,0)</f>
        <v>1465851.6600000001</v>
      </c>
    </row>
    <row r="428" spans="1:11" x14ac:dyDescent="0.2">
      <c r="A428" s="2"/>
      <c r="B428" s="12" t="s">
        <v>406</v>
      </c>
      <c r="C428" s="13" t="s">
        <v>376</v>
      </c>
      <c r="D428" s="14">
        <f>IF(ISNA(VLOOKUP(B428,'[2]Total_DARF''s_Est_Mun+Acerto'!$A$35:$K$5599,6,0)),0,VLOOKUP(B428,'[2]Total_DARF''s_Est_Mun+Acerto'!$A$35:$K$5599,6,0))</f>
        <v>1780.43</v>
      </c>
      <c r="E428" s="14">
        <f>IF(ISNA(VLOOKUP(B428,'[2]Total_DARF''s_Est_Mun+Acerto'!$A$35:$K$5599,11,0)),0,VLOOKUP(B428,'[2]Total_DARF''s_Est_Mun+Acerto'!$A$35:$K$5599,11,0))</f>
        <v>0</v>
      </c>
      <c r="F428" s="14">
        <f t="shared" si="22"/>
        <v>1780.43</v>
      </c>
      <c r="G428" s="14">
        <f t="shared" si="23"/>
        <v>5948.9500000000007</v>
      </c>
      <c r="H428" s="2"/>
      <c r="I428" s="11"/>
      <c r="J428" s="11">
        <f t="shared" si="24"/>
        <v>5948.9500000000007</v>
      </c>
      <c r="K428" s="23">
        <f>VLOOKUP(B428,'[1]Royalties Concessão'!$B$49:$G$1076,6,0)</f>
        <v>4168.5200000000004</v>
      </c>
    </row>
    <row r="429" spans="1:11" x14ac:dyDescent="0.2">
      <c r="A429" s="2"/>
      <c r="B429" s="12" t="s">
        <v>407</v>
      </c>
      <c r="C429" s="13" t="s">
        <v>376</v>
      </c>
      <c r="D429" s="14">
        <f>IF(ISNA(VLOOKUP(B429,'[2]Total_DARF''s_Est_Mun+Acerto'!$A$35:$K$5599,6,0)),0,VLOOKUP(B429,'[2]Total_DARF''s_Est_Mun+Acerto'!$A$35:$K$5599,6,0))</f>
        <v>658202.31999999995</v>
      </c>
      <c r="E429" s="14">
        <f>IF(ISNA(VLOOKUP(B429,'[2]Total_DARF''s_Est_Mun+Acerto'!$A$35:$K$5599,11,0)),0,VLOOKUP(B429,'[2]Total_DARF''s_Est_Mun+Acerto'!$A$35:$K$5599,11,0))</f>
        <v>7444.28</v>
      </c>
      <c r="F429" s="14">
        <f t="shared" si="22"/>
        <v>665646.6</v>
      </c>
      <c r="G429" s="14">
        <f t="shared" si="23"/>
        <v>2152936.0699999998</v>
      </c>
      <c r="H429" s="2"/>
      <c r="I429" s="11"/>
      <c r="J429" s="11">
        <f t="shared" si="24"/>
        <v>2152936.0699999998</v>
      </c>
      <c r="K429" s="23">
        <f>VLOOKUP(B429,'[1]Royalties Concessão'!$B$49:$G$1076,6,0)</f>
        <v>1487289.47</v>
      </c>
    </row>
    <row r="430" spans="1:11" x14ac:dyDescent="0.2">
      <c r="A430" s="2"/>
      <c r="B430" s="12" t="s">
        <v>408</v>
      </c>
      <c r="C430" s="13" t="s">
        <v>376</v>
      </c>
      <c r="D430" s="14">
        <f>IF(ISNA(VLOOKUP(B430,'[2]Total_DARF''s_Est_Mun+Acerto'!$A$35:$K$5599,6,0)),0,VLOOKUP(B430,'[2]Total_DARF''s_Est_Mun+Acerto'!$A$35:$K$5599,6,0))</f>
        <v>1848.91</v>
      </c>
      <c r="E430" s="14">
        <f>IF(ISNA(VLOOKUP(B430,'[2]Total_DARF''s_Est_Mun+Acerto'!$A$35:$K$5599,11,0)),0,VLOOKUP(B430,'[2]Total_DARF''s_Est_Mun+Acerto'!$A$35:$K$5599,11,0))</f>
        <v>0</v>
      </c>
      <c r="F430" s="14">
        <f t="shared" si="22"/>
        <v>1848.91</v>
      </c>
      <c r="G430" s="14">
        <f t="shared" si="23"/>
        <v>6177.75</v>
      </c>
      <c r="H430" s="2"/>
      <c r="I430" s="11"/>
      <c r="J430" s="11">
        <f t="shared" si="24"/>
        <v>6177.75</v>
      </c>
      <c r="K430" s="23">
        <f>VLOOKUP(B430,'[1]Royalties Concessão'!$B$49:$G$1076,6,0)</f>
        <v>4328.84</v>
      </c>
    </row>
    <row r="431" spans="1:11" x14ac:dyDescent="0.2">
      <c r="A431" s="2"/>
      <c r="B431" s="12" t="s">
        <v>409</v>
      </c>
      <c r="C431" s="13" t="s">
        <v>376</v>
      </c>
      <c r="D431" s="14">
        <f>IF(ISNA(VLOOKUP(B431,'[2]Total_DARF''s_Est_Mun+Acerto'!$A$35:$K$5599,6,0)),0,VLOOKUP(B431,'[2]Total_DARF''s_Est_Mun+Acerto'!$A$35:$K$5599,6,0))</f>
        <v>1438.04</v>
      </c>
      <c r="E431" s="14">
        <f>IF(ISNA(VLOOKUP(B431,'[2]Total_DARF''s_Est_Mun+Acerto'!$A$35:$K$5599,11,0)),0,VLOOKUP(B431,'[2]Total_DARF''s_Est_Mun+Acerto'!$A$35:$K$5599,11,0))</f>
        <v>0</v>
      </c>
      <c r="F431" s="14">
        <f t="shared" si="22"/>
        <v>1438.04</v>
      </c>
      <c r="G431" s="14">
        <f t="shared" si="23"/>
        <v>4804.92</v>
      </c>
      <c r="H431" s="2"/>
      <c r="I431" s="11"/>
      <c r="J431" s="11">
        <f t="shared" si="24"/>
        <v>4804.92</v>
      </c>
      <c r="K431" s="23">
        <f>VLOOKUP(B431,'[1]Royalties Concessão'!$B$49:$G$1076,6,0)</f>
        <v>3366.88</v>
      </c>
    </row>
    <row r="432" spans="1:11" x14ac:dyDescent="0.2">
      <c r="A432" s="2"/>
      <c r="B432" s="12" t="s">
        <v>410</v>
      </c>
      <c r="C432" s="13" t="s">
        <v>376</v>
      </c>
      <c r="D432" s="14">
        <f>IF(ISNA(VLOOKUP(B432,'[2]Total_DARF''s_Est_Mun+Acerto'!$A$35:$K$5599,6,0)),0,VLOOKUP(B432,'[2]Total_DARF''s_Est_Mun+Acerto'!$A$35:$K$5599,6,0))</f>
        <v>2122.8200000000002</v>
      </c>
      <c r="E432" s="14">
        <f>IF(ISNA(VLOOKUP(B432,'[2]Total_DARF''s_Est_Mun+Acerto'!$A$35:$K$5599,11,0)),0,VLOOKUP(B432,'[2]Total_DARF''s_Est_Mun+Acerto'!$A$35:$K$5599,11,0))</f>
        <v>0</v>
      </c>
      <c r="F432" s="14">
        <f t="shared" si="22"/>
        <v>2122.8200000000002</v>
      </c>
      <c r="G432" s="14">
        <f t="shared" si="23"/>
        <v>7092.9699999999993</v>
      </c>
      <c r="H432" s="2"/>
      <c r="I432" s="11"/>
      <c r="J432" s="11">
        <f t="shared" si="24"/>
        <v>7092.9699999999993</v>
      </c>
      <c r="K432" s="23">
        <f>VLOOKUP(B432,'[1]Royalties Concessão'!$B$49:$G$1076,6,0)</f>
        <v>4970.1499999999996</v>
      </c>
    </row>
    <row r="433" spans="1:11" x14ac:dyDescent="0.2">
      <c r="A433" s="2"/>
      <c r="B433" s="12" t="s">
        <v>411</v>
      </c>
      <c r="C433" s="13" t="s">
        <v>376</v>
      </c>
      <c r="D433" s="14">
        <f>IF(ISNA(VLOOKUP(B433,'[2]Total_DARF''s_Est_Mun+Acerto'!$A$35:$K$5599,6,0)),0,VLOOKUP(B433,'[2]Total_DARF''s_Est_Mun+Acerto'!$A$35:$K$5599,6,0))</f>
        <v>2054.34</v>
      </c>
      <c r="E433" s="14">
        <f>IF(ISNA(VLOOKUP(B433,'[2]Total_DARF''s_Est_Mun+Acerto'!$A$35:$K$5599,11,0)),0,VLOOKUP(B433,'[2]Total_DARF''s_Est_Mun+Acerto'!$A$35:$K$5599,11,0))</f>
        <v>0</v>
      </c>
      <c r="F433" s="14">
        <f t="shared" si="22"/>
        <v>2054.34</v>
      </c>
      <c r="G433" s="14">
        <f t="shared" si="23"/>
        <v>6864.17</v>
      </c>
      <c r="H433" s="2"/>
      <c r="I433" s="11"/>
      <c r="J433" s="11">
        <f t="shared" si="24"/>
        <v>6864.17</v>
      </c>
      <c r="K433" s="23">
        <f>VLOOKUP(B433,'[1]Royalties Concessão'!$B$49:$G$1076,6,0)</f>
        <v>4809.83</v>
      </c>
    </row>
    <row r="434" spans="1:11" x14ac:dyDescent="0.2">
      <c r="A434" s="2"/>
      <c r="B434" s="12" t="s">
        <v>412</v>
      </c>
      <c r="C434" s="13" t="s">
        <v>376</v>
      </c>
      <c r="D434" s="14">
        <f>IF(ISNA(VLOOKUP(B434,'[2]Total_DARF''s_Est_Mun+Acerto'!$A$35:$K$5599,6,0)),0,VLOOKUP(B434,'[2]Total_DARF''s_Est_Mun+Acerto'!$A$35:$K$5599,6,0))</f>
        <v>1780.43</v>
      </c>
      <c r="E434" s="14">
        <f>IF(ISNA(VLOOKUP(B434,'[2]Total_DARF''s_Est_Mun+Acerto'!$A$35:$K$5599,11,0)),0,VLOOKUP(B434,'[2]Total_DARF''s_Est_Mun+Acerto'!$A$35:$K$5599,11,0))</f>
        <v>0</v>
      </c>
      <c r="F434" s="14">
        <f t="shared" ref="F434:F497" si="25">SUM(D434:E434)</f>
        <v>1780.43</v>
      </c>
      <c r="G434" s="14">
        <f t="shared" ref="G434:G497" si="26">J434</f>
        <v>5948.9500000000007</v>
      </c>
      <c r="H434" s="2"/>
      <c r="I434" s="11"/>
      <c r="J434" s="11">
        <f t="shared" ref="J434:J497" si="27">F434+K434</f>
        <v>5948.9500000000007</v>
      </c>
      <c r="K434" s="23">
        <f>VLOOKUP(B434,'[1]Royalties Concessão'!$B$49:$G$1076,6,0)</f>
        <v>4168.5200000000004</v>
      </c>
    </row>
    <row r="435" spans="1:11" x14ac:dyDescent="0.2">
      <c r="A435" s="2"/>
      <c r="B435" s="12" t="s">
        <v>413</v>
      </c>
      <c r="C435" s="13" t="s">
        <v>376</v>
      </c>
      <c r="D435" s="14">
        <f>IF(ISNA(VLOOKUP(B435,'[2]Total_DARF''s_Est_Mun+Acerto'!$A$35:$K$5599,6,0)),0,VLOOKUP(B435,'[2]Total_DARF''s_Est_Mun+Acerto'!$A$35:$K$5599,6,0))</f>
        <v>2191.3000000000002</v>
      </c>
      <c r="E435" s="14">
        <f>IF(ISNA(VLOOKUP(B435,'[2]Total_DARF''s_Est_Mun+Acerto'!$A$35:$K$5599,11,0)),0,VLOOKUP(B435,'[2]Total_DARF''s_Est_Mun+Acerto'!$A$35:$K$5599,11,0))</f>
        <v>0</v>
      </c>
      <c r="F435" s="14">
        <f t="shared" si="25"/>
        <v>2191.3000000000002</v>
      </c>
      <c r="G435" s="14">
        <f t="shared" si="26"/>
        <v>7321.78</v>
      </c>
      <c r="H435" s="2"/>
      <c r="I435" s="11"/>
      <c r="J435" s="11">
        <f t="shared" si="27"/>
        <v>7321.78</v>
      </c>
      <c r="K435" s="23">
        <f>VLOOKUP(B435,'[1]Royalties Concessão'!$B$49:$G$1076,6,0)</f>
        <v>5130.4799999999996</v>
      </c>
    </row>
    <row r="436" spans="1:11" x14ac:dyDescent="0.2">
      <c r="A436" s="2"/>
      <c r="B436" s="12" t="s">
        <v>414</v>
      </c>
      <c r="C436" s="13" t="s">
        <v>376</v>
      </c>
      <c r="D436" s="14">
        <f>IF(ISNA(VLOOKUP(B436,'[2]Total_DARF''s_Est_Mun+Acerto'!$A$35:$K$5599,6,0)),0,VLOOKUP(B436,'[2]Total_DARF''s_Est_Mun+Acerto'!$A$35:$K$5599,6,0))</f>
        <v>671767.76</v>
      </c>
      <c r="E436" s="14">
        <f>IF(ISNA(VLOOKUP(B436,'[2]Total_DARF''s_Est_Mun+Acerto'!$A$35:$K$5599,11,0)),0,VLOOKUP(B436,'[2]Total_DARF''s_Est_Mun+Acerto'!$A$35:$K$5599,11,0))</f>
        <v>118640.18</v>
      </c>
      <c r="F436" s="14">
        <f t="shared" si="25"/>
        <v>790407.94</v>
      </c>
      <c r="G436" s="14">
        <f t="shared" si="26"/>
        <v>2524663.1399999997</v>
      </c>
      <c r="H436" s="2"/>
      <c r="I436" s="11"/>
      <c r="J436" s="11">
        <f t="shared" si="27"/>
        <v>2524663.1399999997</v>
      </c>
      <c r="K436" s="23">
        <f>VLOOKUP(B436,'[1]Royalties Concessão'!$B$49:$G$1076,6,0)</f>
        <v>1734255.2</v>
      </c>
    </row>
    <row r="437" spans="1:11" x14ac:dyDescent="0.2">
      <c r="A437" s="2"/>
      <c r="B437" s="12" t="s">
        <v>415</v>
      </c>
      <c r="C437" s="13" t="s">
        <v>376</v>
      </c>
      <c r="D437" s="14">
        <f>IF(ISNA(VLOOKUP(B437,'[2]Total_DARF''s_Est_Mun+Acerto'!$A$35:$K$5599,6,0)),0,VLOOKUP(B437,'[2]Total_DARF''s_Est_Mun+Acerto'!$A$35:$K$5599,6,0))</f>
        <v>659172.43000000005</v>
      </c>
      <c r="E437" s="14">
        <f>IF(ISNA(VLOOKUP(B437,'[2]Total_DARF''s_Est_Mun+Acerto'!$A$35:$K$5599,11,0)),0,VLOOKUP(B437,'[2]Total_DARF''s_Est_Mun+Acerto'!$A$35:$K$5599,11,0))</f>
        <v>21670.57</v>
      </c>
      <c r="F437" s="14">
        <f t="shared" si="25"/>
        <v>680843</v>
      </c>
      <c r="G437" s="14">
        <f t="shared" si="26"/>
        <v>2240787.88</v>
      </c>
      <c r="H437" s="2"/>
      <c r="I437" s="11"/>
      <c r="J437" s="11">
        <f t="shared" si="27"/>
        <v>2240787.88</v>
      </c>
      <c r="K437" s="23">
        <f>VLOOKUP(B437,'[1]Royalties Concessão'!$B$49:$G$1076,6,0)</f>
        <v>1559944.88</v>
      </c>
    </row>
    <row r="438" spans="1:11" x14ac:dyDescent="0.2">
      <c r="A438" s="2"/>
      <c r="B438" s="12" t="s">
        <v>416</v>
      </c>
      <c r="C438" s="13" t="s">
        <v>376</v>
      </c>
      <c r="D438" s="14">
        <f>IF(ISNA(VLOOKUP(B438,'[2]Total_DARF''s_Est_Mun+Acerto'!$A$35:$K$5599,6,0)),0,VLOOKUP(B438,'[2]Total_DARF''s_Est_Mun+Acerto'!$A$35:$K$5599,6,0))</f>
        <v>687529.95</v>
      </c>
      <c r="E438" s="14">
        <f>IF(ISNA(VLOOKUP(B438,'[2]Total_DARF''s_Est_Mun+Acerto'!$A$35:$K$5599,11,0)),0,VLOOKUP(B438,'[2]Total_DARF''s_Est_Mun+Acerto'!$A$35:$K$5599,11,0))</f>
        <v>4425.7</v>
      </c>
      <c r="F438" s="14">
        <f t="shared" si="25"/>
        <v>691955.64999999991</v>
      </c>
      <c r="G438" s="14">
        <f t="shared" si="26"/>
        <v>830290.3899999999</v>
      </c>
      <c r="H438" s="2"/>
      <c r="I438" s="11"/>
      <c r="J438" s="11">
        <f t="shared" si="27"/>
        <v>830290.3899999999</v>
      </c>
      <c r="K438" s="23">
        <f>VLOOKUP(B438,'[1]Royalties Concessão'!$B$49:$G$1076,6,0)</f>
        <v>138334.74000000002</v>
      </c>
    </row>
    <row r="439" spans="1:11" x14ac:dyDescent="0.2">
      <c r="A439" s="2"/>
      <c r="B439" s="12" t="s">
        <v>417</v>
      </c>
      <c r="C439" s="13" t="s">
        <v>376</v>
      </c>
      <c r="D439" s="14">
        <f>IF(ISNA(VLOOKUP(B439,'[2]Total_DARF''s_Est_Mun+Acerto'!$A$35:$K$5599,6,0)),0,VLOOKUP(B439,'[2]Total_DARF''s_Est_Mun+Acerto'!$A$35:$K$5599,6,0))</f>
        <v>1643.47</v>
      </c>
      <c r="E439" s="14">
        <f>IF(ISNA(VLOOKUP(B439,'[2]Total_DARF''s_Est_Mun+Acerto'!$A$35:$K$5599,11,0)),0,VLOOKUP(B439,'[2]Total_DARF''s_Est_Mun+Acerto'!$A$35:$K$5599,11,0))</f>
        <v>0</v>
      </c>
      <c r="F439" s="14">
        <f t="shared" si="25"/>
        <v>1643.47</v>
      </c>
      <c r="G439" s="14">
        <f t="shared" si="26"/>
        <v>5491.33</v>
      </c>
      <c r="H439" s="2"/>
      <c r="I439" s="11"/>
      <c r="J439" s="11">
        <f t="shared" si="27"/>
        <v>5491.33</v>
      </c>
      <c r="K439" s="23">
        <f>VLOOKUP(B439,'[1]Royalties Concessão'!$B$49:$G$1076,6,0)</f>
        <v>3847.8599999999997</v>
      </c>
    </row>
    <row r="440" spans="1:11" x14ac:dyDescent="0.2">
      <c r="A440" s="2"/>
      <c r="B440" s="12" t="s">
        <v>976</v>
      </c>
      <c r="C440" s="13" t="s">
        <v>376</v>
      </c>
      <c r="D440" s="14">
        <f>IF(ISNA(VLOOKUP(B440,'[2]Total_DARF''s_Est_Mun+Acerto'!$A$35:$K$5599,6,0)),0,VLOOKUP(B440,'[2]Total_DARF''s_Est_Mun+Acerto'!$A$35:$K$5599,6,0))</f>
        <v>656613.80000000005</v>
      </c>
      <c r="E440" s="14">
        <f>IF(ISNA(VLOOKUP(B440,'[2]Total_DARF''s_Est_Mun+Acerto'!$A$35:$K$5599,11,0)),0,VLOOKUP(B440,'[2]Total_DARF''s_Est_Mun+Acerto'!$A$35:$K$5599,11,0))</f>
        <v>1.78</v>
      </c>
      <c r="F440" s="14">
        <f t="shared" si="25"/>
        <v>656615.58000000007</v>
      </c>
      <c r="G440" s="14">
        <f t="shared" si="26"/>
        <v>2122467.29</v>
      </c>
      <c r="H440" s="2"/>
      <c r="I440" s="11"/>
      <c r="J440" s="11">
        <f t="shared" si="27"/>
        <v>2122467.29</v>
      </c>
      <c r="K440" s="23">
        <f>VLOOKUP(B440,'[1]Royalties Concessão'!$B$49:$G$1076,6,0)</f>
        <v>1465851.71</v>
      </c>
    </row>
    <row r="441" spans="1:11" x14ac:dyDescent="0.2">
      <c r="A441" s="2"/>
      <c r="B441" s="12" t="s">
        <v>418</v>
      </c>
      <c r="C441" s="13" t="s">
        <v>376</v>
      </c>
      <c r="D441" s="14">
        <f>IF(ISNA(VLOOKUP(B441,'[2]Total_DARF''s_Est_Mun+Acerto'!$A$35:$K$5599,6,0)),0,VLOOKUP(B441,'[2]Total_DARF''s_Est_Mun+Acerto'!$A$35:$K$5599,6,0))</f>
        <v>1848.91</v>
      </c>
      <c r="E441" s="14">
        <f>IF(ISNA(VLOOKUP(B441,'[2]Total_DARF''s_Est_Mun+Acerto'!$A$35:$K$5599,11,0)),0,VLOOKUP(B441,'[2]Total_DARF''s_Est_Mun+Acerto'!$A$35:$K$5599,11,0))</f>
        <v>0</v>
      </c>
      <c r="F441" s="14">
        <f t="shared" si="25"/>
        <v>1848.91</v>
      </c>
      <c r="G441" s="14">
        <f t="shared" si="26"/>
        <v>6177.75</v>
      </c>
      <c r="H441" s="2"/>
      <c r="I441" s="11"/>
      <c r="J441" s="11">
        <f t="shared" si="27"/>
        <v>6177.75</v>
      </c>
      <c r="K441" s="23">
        <f>VLOOKUP(B441,'[1]Royalties Concessão'!$B$49:$G$1076,6,0)</f>
        <v>4328.84</v>
      </c>
    </row>
    <row r="442" spans="1:11" x14ac:dyDescent="0.2">
      <c r="A442" s="2"/>
      <c r="B442" s="12" t="s">
        <v>419</v>
      </c>
      <c r="C442" s="13" t="s">
        <v>376</v>
      </c>
      <c r="D442" s="14">
        <f>IF(ISNA(VLOOKUP(B442,'[2]Total_DARF''s_Est_Mun+Acerto'!$A$35:$K$5599,6,0)),0,VLOOKUP(B442,'[2]Total_DARF''s_Est_Mun+Acerto'!$A$35:$K$5599,6,0))</f>
        <v>1438.04</v>
      </c>
      <c r="E442" s="14">
        <f>IF(ISNA(VLOOKUP(B442,'[2]Total_DARF''s_Est_Mun+Acerto'!$A$35:$K$5599,11,0)),0,VLOOKUP(B442,'[2]Total_DARF''s_Est_Mun+Acerto'!$A$35:$K$5599,11,0))</f>
        <v>0</v>
      </c>
      <c r="F442" s="14">
        <f t="shared" si="25"/>
        <v>1438.04</v>
      </c>
      <c r="G442" s="14">
        <f t="shared" si="26"/>
        <v>4804.92</v>
      </c>
      <c r="H442" s="2"/>
      <c r="I442" s="11"/>
      <c r="J442" s="11">
        <f t="shared" si="27"/>
        <v>4804.92</v>
      </c>
      <c r="K442" s="23">
        <f>VLOOKUP(B442,'[1]Royalties Concessão'!$B$49:$G$1076,6,0)</f>
        <v>3366.88</v>
      </c>
    </row>
    <row r="443" spans="1:11" x14ac:dyDescent="0.2">
      <c r="A443" s="2"/>
      <c r="B443" s="12" t="s">
        <v>420</v>
      </c>
      <c r="C443" s="13" t="s">
        <v>376</v>
      </c>
      <c r="D443" s="14">
        <f>IF(ISNA(VLOOKUP(B443,'[2]Total_DARF''s_Est_Mun+Acerto'!$A$35:$K$5599,6,0)),0,VLOOKUP(B443,'[2]Total_DARF''s_Est_Mun+Acerto'!$A$35:$K$5599,6,0))</f>
        <v>1985.86</v>
      </c>
      <c r="E443" s="14">
        <f>IF(ISNA(VLOOKUP(B443,'[2]Total_DARF''s_Est_Mun+Acerto'!$A$35:$K$5599,11,0)),0,VLOOKUP(B443,'[2]Total_DARF''s_Est_Mun+Acerto'!$A$35:$K$5599,11,0))</f>
        <v>0</v>
      </c>
      <c r="F443" s="14">
        <f t="shared" si="25"/>
        <v>1985.86</v>
      </c>
      <c r="G443" s="14">
        <f t="shared" si="26"/>
        <v>6635.36</v>
      </c>
      <c r="H443" s="2"/>
      <c r="I443" s="11"/>
      <c r="J443" s="11">
        <f t="shared" si="27"/>
        <v>6635.36</v>
      </c>
      <c r="K443" s="23">
        <f>VLOOKUP(B443,'[1]Royalties Concessão'!$B$49:$G$1076,6,0)</f>
        <v>4649.5</v>
      </c>
    </row>
    <row r="444" spans="1:11" x14ac:dyDescent="0.2">
      <c r="A444" s="2"/>
      <c r="B444" s="12" t="s">
        <v>421</v>
      </c>
      <c r="C444" s="13" t="s">
        <v>376</v>
      </c>
      <c r="D444" s="14">
        <f>IF(ISNA(VLOOKUP(B444,'[2]Total_DARF''s_Est_Mun+Acerto'!$A$35:$K$5599,6,0)),0,VLOOKUP(B444,'[2]Total_DARF''s_Est_Mun+Acerto'!$A$35:$K$5599,6,0))</f>
        <v>1506.51</v>
      </c>
      <c r="E444" s="14">
        <f>IF(ISNA(VLOOKUP(B444,'[2]Total_DARF''s_Est_Mun+Acerto'!$A$35:$K$5599,11,0)),0,VLOOKUP(B444,'[2]Total_DARF''s_Est_Mun+Acerto'!$A$35:$K$5599,11,0))</f>
        <v>0</v>
      </c>
      <c r="F444" s="14">
        <f t="shared" si="25"/>
        <v>1506.51</v>
      </c>
      <c r="G444" s="14">
        <f t="shared" si="26"/>
        <v>5033.71</v>
      </c>
      <c r="H444" s="2"/>
      <c r="I444" s="11"/>
      <c r="J444" s="11">
        <f t="shared" si="27"/>
        <v>5033.71</v>
      </c>
      <c r="K444" s="23">
        <f>VLOOKUP(B444,'[1]Royalties Concessão'!$B$49:$G$1076,6,0)</f>
        <v>3527.2</v>
      </c>
    </row>
    <row r="445" spans="1:11" x14ac:dyDescent="0.2">
      <c r="A445" s="2"/>
      <c r="B445" s="12" t="s">
        <v>422</v>
      </c>
      <c r="C445" s="13" t="s">
        <v>376</v>
      </c>
      <c r="D445" s="14">
        <f>IF(ISNA(VLOOKUP(B445,'[2]Total_DARF''s_Est_Mun+Acerto'!$A$35:$K$5599,6,0)),0,VLOOKUP(B445,'[2]Total_DARF''s_Est_Mun+Acerto'!$A$35:$K$5599,6,0))</f>
        <v>1506.51</v>
      </c>
      <c r="E445" s="14">
        <f>IF(ISNA(VLOOKUP(B445,'[2]Total_DARF''s_Est_Mun+Acerto'!$A$35:$K$5599,11,0)),0,VLOOKUP(B445,'[2]Total_DARF''s_Est_Mun+Acerto'!$A$35:$K$5599,11,0))</f>
        <v>0</v>
      </c>
      <c r="F445" s="14">
        <f t="shared" si="25"/>
        <v>1506.51</v>
      </c>
      <c r="G445" s="14">
        <f t="shared" si="26"/>
        <v>5033.71</v>
      </c>
      <c r="H445" s="2"/>
      <c r="I445" s="11"/>
      <c r="J445" s="11">
        <f t="shared" si="27"/>
        <v>5033.71</v>
      </c>
      <c r="K445" s="23">
        <f>VLOOKUP(B445,'[1]Royalties Concessão'!$B$49:$G$1076,6,0)</f>
        <v>3527.2</v>
      </c>
    </row>
    <row r="446" spans="1:11" x14ac:dyDescent="0.2">
      <c r="A446" s="2"/>
      <c r="B446" s="12" t="s">
        <v>423</v>
      </c>
      <c r="C446" s="13" t="s">
        <v>376</v>
      </c>
      <c r="D446" s="14">
        <f>IF(ISNA(VLOOKUP(B446,'[2]Total_DARF''s_Est_Mun+Acerto'!$A$35:$K$5599,6,0)),0,VLOOKUP(B446,'[2]Total_DARF''s_Est_Mun+Acerto'!$A$35:$K$5599,6,0))</f>
        <v>1643.47</v>
      </c>
      <c r="E446" s="14">
        <f>IF(ISNA(VLOOKUP(B446,'[2]Total_DARF''s_Est_Mun+Acerto'!$A$35:$K$5599,11,0)),0,VLOOKUP(B446,'[2]Total_DARF''s_Est_Mun+Acerto'!$A$35:$K$5599,11,0))</f>
        <v>0</v>
      </c>
      <c r="F446" s="14">
        <f t="shared" si="25"/>
        <v>1643.47</v>
      </c>
      <c r="G446" s="14">
        <f t="shared" si="26"/>
        <v>5491.33</v>
      </c>
      <c r="H446" s="2"/>
      <c r="I446" s="11"/>
      <c r="J446" s="11">
        <f t="shared" si="27"/>
        <v>5491.33</v>
      </c>
      <c r="K446" s="23">
        <f>VLOOKUP(B446,'[1]Royalties Concessão'!$B$49:$G$1076,6,0)</f>
        <v>3847.8599999999997</v>
      </c>
    </row>
    <row r="447" spans="1:11" x14ac:dyDescent="0.2">
      <c r="A447" s="2"/>
      <c r="B447" s="12" t="s">
        <v>424</v>
      </c>
      <c r="C447" s="13" t="s">
        <v>376</v>
      </c>
      <c r="D447" s="14">
        <f>IF(ISNA(VLOOKUP(B447,'[2]Total_DARF''s_Est_Mun+Acerto'!$A$35:$K$5599,6,0)),0,VLOOKUP(B447,'[2]Total_DARF''s_Est_Mun+Acerto'!$A$35:$K$5599,6,0))</f>
        <v>1369.56</v>
      </c>
      <c r="E447" s="14">
        <f>IF(ISNA(VLOOKUP(B447,'[2]Total_DARF''s_Est_Mun+Acerto'!$A$35:$K$5599,11,0)),0,VLOOKUP(B447,'[2]Total_DARF''s_Est_Mun+Acerto'!$A$35:$K$5599,11,0))</f>
        <v>0</v>
      </c>
      <c r="F447" s="14">
        <f t="shared" si="25"/>
        <v>1369.56</v>
      </c>
      <c r="G447" s="14">
        <f t="shared" si="26"/>
        <v>4576.1000000000004</v>
      </c>
      <c r="H447" s="2"/>
      <c r="I447" s="11"/>
      <c r="J447" s="11">
        <f t="shared" si="27"/>
        <v>4576.1000000000004</v>
      </c>
      <c r="K447" s="23">
        <f>VLOOKUP(B447,'[1]Royalties Concessão'!$B$49:$G$1076,6,0)</f>
        <v>3206.54</v>
      </c>
    </row>
    <row r="448" spans="1:11" x14ac:dyDescent="0.2">
      <c r="A448" s="2"/>
      <c r="B448" s="12" t="s">
        <v>425</v>
      </c>
      <c r="C448" s="13" t="s">
        <v>376</v>
      </c>
      <c r="D448" s="14">
        <f>IF(ISNA(VLOOKUP(B448,'[2]Total_DARF''s_Est_Mun+Acerto'!$A$35:$K$5599,6,0)),0,VLOOKUP(B448,'[2]Total_DARF''s_Est_Mun+Acerto'!$A$35:$K$5599,6,0))</f>
        <v>1780.43</v>
      </c>
      <c r="E448" s="14">
        <f>IF(ISNA(VLOOKUP(B448,'[2]Total_DARF''s_Est_Mun+Acerto'!$A$35:$K$5599,11,0)),0,VLOOKUP(B448,'[2]Total_DARF''s_Est_Mun+Acerto'!$A$35:$K$5599,11,0))</f>
        <v>0</v>
      </c>
      <c r="F448" s="14">
        <f t="shared" si="25"/>
        <v>1780.43</v>
      </c>
      <c r="G448" s="14">
        <f t="shared" si="26"/>
        <v>5948.9500000000007</v>
      </c>
      <c r="H448" s="2"/>
      <c r="I448" s="11"/>
      <c r="J448" s="11">
        <f t="shared" si="27"/>
        <v>5948.9500000000007</v>
      </c>
      <c r="K448" s="23">
        <f>VLOOKUP(B448,'[1]Royalties Concessão'!$B$49:$G$1076,6,0)</f>
        <v>4168.5200000000004</v>
      </c>
    </row>
    <row r="449" spans="1:11" x14ac:dyDescent="0.2">
      <c r="A449" s="2"/>
      <c r="B449" s="12" t="s">
        <v>426</v>
      </c>
      <c r="C449" s="13" t="s">
        <v>376</v>
      </c>
      <c r="D449" s="14">
        <f>IF(ISNA(VLOOKUP(B449,'[2]Total_DARF''s_Est_Mun+Acerto'!$A$35:$K$5599,6,0)),0,VLOOKUP(B449,'[2]Total_DARF''s_Est_Mun+Acerto'!$A$35:$K$5599,6,0))</f>
        <v>1574.99</v>
      </c>
      <c r="E449" s="14">
        <f>IF(ISNA(VLOOKUP(B449,'[2]Total_DARF''s_Est_Mun+Acerto'!$A$35:$K$5599,11,0)),0,VLOOKUP(B449,'[2]Total_DARF''s_Est_Mun+Acerto'!$A$35:$K$5599,11,0))</f>
        <v>0</v>
      </c>
      <c r="F449" s="14">
        <f t="shared" si="25"/>
        <v>1574.99</v>
      </c>
      <c r="G449" s="14">
        <f t="shared" si="26"/>
        <v>5262.52</v>
      </c>
      <c r="H449" s="2"/>
      <c r="I449" s="11"/>
      <c r="J449" s="11">
        <f t="shared" si="27"/>
        <v>5262.52</v>
      </c>
      <c r="K449" s="23">
        <f>VLOOKUP(B449,'[1]Royalties Concessão'!$B$49:$G$1076,6,0)</f>
        <v>3687.53</v>
      </c>
    </row>
    <row r="450" spans="1:11" x14ac:dyDescent="0.2">
      <c r="A450" s="2"/>
      <c r="B450" s="12" t="s">
        <v>427</v>
      </c>
      <c r="C450" s="13" t="s">
        <v>376</v>
      </c>
      <c r="D450" s="14">
        <f>IF(ISNA(VLOOKUP(B450,'[2]Total_DARF''s_Est_Mun+Acerto'!$A$35:$K$5599,6,0)),0,VLOOKUP(B450,'[2]Total_DARF''s_Est_Mun+Acerto'!$A$35:$K$5599,6,0))</f>
        <v>1917.38</v>
      </c>
      <c r="E450" s="14">
        <f>IF(ISNA(VLOOKUP(B450,'[2]Total_DARF''s_Est_Mun+Acerto'!$A$35:$K$5599,11,0)),0,VLOOKUP(B450,'[2]Total_DARF''s_Est_Mun+Acerto'!$A$35:$K$5599,11,0))</f>
        <v>0</v>
      </c>
      <c r="F450" s="14">
        <f t="shared" si="25"/>
        <v>1917.38</v>
      </c>
      <c r="G450" s="14">
        <f t="shared" si="26"/>
        <v>6406.55</v>
      </c>
      <c r="H450" s="2"/>
      <c r="I450" s="11"/>
      <c r="J450" s="11">
        <f t="shared" si="27"/>
        <v>6406.55</v>
      </c>
      <c r="K450" s="23">
        <f>VLOOKUP(B450,'[1]Royalties Concessão'!$B$49:$G$1076,6,0)</f>
        <v>4489.17</v>
      </c>
    </row>
    <row r="451" spans="1:11" x14ac:dyDescent="0.2">
      <c r="A451" s="2"/>
      <c r="B451" s="12" t="s">
        <v>428</v>
      </c>
      <c r="C451" s="13" t="s">
        <v>376</v>
      </c>
      <c r="D451" s="14">
        <f>IF(ISNA(VLOOKUP(B451,'[2]Total_DARF''s_Est_Mun+Acerto'!$A$35:$K$5599,6,0)),0,VLOOKUP(B451,'[2]Total_DARF''s_Est_Mun+Acerto'!$A$35:$K$5599,6,0))</f>
        <v>1848.91</v>
      </c>
      <c r="E451" s="14">
        <f>IF(ISNA(VLOOKUP(B451,'[2]Total_DARF''s_Est_Mun+Acerto'!$A$35:$K$5599,11,0)),0,VLOOKUP(B451,'[2]Total_DARF''s_Est_Mun+Acerto'!$A$35:$K$5599,11,0))</f>
        <v>0</v>
      </c>
      <c r="F451" s="14">
        <f t="shared" si="25"/>
        <v>1848.91</v>
      </c>
      <c r="G451" s="14">
        <f t="shared" si="26"/>
        <v>6177.75</v>
      </c>
      <c r="H451" s="2"/>
      <c r="I451" s="11"/>
      <c r="J451" s="11">
        <f t="shared" si="27"/>
        <v>6177.75</v>
      </c>
      <c r="K451" s="23">
        <f>VLOOKUP(B451,'[1]Royalties Concessão'!$B$49:$G$1076,6,0)</f>
        <v>4328.84</v>
      </c>
    </row>
    <row r="452" spans="1:11" x14ac:dyDescent="0.2">
      <c r="A452" s="2"/>
      <c r="B452" s="12" t="s">
        <v>997</v>
      </c>
      <c r="C452" s="13" t="s">
        <v>376</v>
      </c>
      <c r="D452" s="14">
        <f>IF(ISNA(VLOOKUP(B452,'[2]Total_DARF''s_Est_Mun+Acerto'!$A$35:$K$5599,6,0)),0,VLOOKUP(B452,'[2]Total_DARF''s_Est_Mun+Acerto'!$A$35:$K$5599,6,0))</f>
        <v>0</v>
      </c>
      <c r="E452" s="14">
        <f>IF(ISNA(VLOOKUP(B452,'[2]Total_DARF''s_Est_Mun+Acerto'!$A$35:$K$5599,11,0)),0,VLOOKUP(B452,'[2]Total_DARF''s_Est_Mun+Acerto'!$A$35:$K$5599,11,0))</f>
        <v>0</v>
      </c>
      <c r="F452" s="14">
        <f t="shared" si="25"/>
        <v>0</v>
      </c>
      <c r="G452" s="14">
        <f t="shared" si="26"/>
        <v>0</v>
      </c>
      <c r="H452" s="2"/>
      <c r="I452" s="11"/>
      <c r="J452" s="11">
        <f t="shared" si="27"/>
        <v>0</v>
      </c>
      <c r="K452" s="23">
        <f>VLOOKUP(B452,'[1]Royalties Concessão'!$B$49:$G$1076,6,0)</f>
        <v>0</v>
      </c>
    </row>
    <row r="453" spans="1:11" x14ac:dyDescent="0.2">
      <c r="A453" s="2"/>
      <c r="B453" s="12" t="s">
        <v>429</v>
      </c>
      <c r="C453" s="13" t="s">
        <v>376</v>
      </c>
      <c r="D453" s="14">
        <f>IF(ISNA(VLOOKUP(B453,'[2]Total_DARF''s_Est_Mun+Acerto'!$A$35:$K$5599,6,0)),0,VLOOKUP(B453,'[2]Total_DARF''s_Est_Mun+Acerto'!$A$35:$K$5599,6,0))</f>
        <v>1369.56</v>
      </c>
      <c r="E453" s="14">
        <f>IF(ISNA(VLOOKUP(B453,'[2]Total_DARF''s_Est_Mun+Acerto'!$A$35:$K$5599,11,0)),0,VLOOKUP(B453,'[2]Total_DARF''s_Est_Mun+Acerto'!$A$35:$K$5599,11,0))</f>
        <v>0</v>
      </c>
      <c r="F453" s="14">
        <f t="shared" si="25"/>
        <v>1369.56</v>
      </c>
      <c r="G453" s="14">
        <f t="shared" si="26"/>
        <v>4576.1000000000004</v>
      </c>
      <c r="H453" s="2"/>
      <c r="I453" s="11"/>
      <c r="J453" s="11">
        <f t="shared" si="27"/>
        <v>4576.1000000000004</v>
      </c>
      <c r="K453" s="23">
        <f>VLOOKUP(B453,'[1]Royalties Concessão'!$B$49:$G$1076,6,0)</f>
        <v>3206.54</v>
      </c>
    </row>
    <row r="454" spans="1:11" x14ac:dyDescent="0.2">
      <c r="A454" s="2"/>
      <c r="B454" s="12" t="s">
        <v>430</v>
      </c>
      <c r="C454" s="13" t="s">
        <v>376</v>
      </c>
      <c r="D454" s="14">
        <f>IF(ISNA(VLOOKUP(B454,'[2]Total_DARF''s_Est_Mun+Acerto'!$A$35:$K$5599,6,0)),0,VLOOKUP(B454,'[2]Total_DARF''s_Est_Mun+Acerto'!$A$35:$K$5599,6,0))</f>
        <v>43371.81</v>
      </c>
      <c r="E454" s="14">
        <f>IF(ISNA(VLOOKUP(B454,'[2]Total_DARF''s_Est_Mun+Acerto'!$A$35:$K$5599,11,0)),0,VLOOKUP(B454,'[2]Total_DARF''s_Est_Mun+Acerto'!$A$35:$K$5599,11,0))</f>
        <v>85377.22</v>
      </c>
      <c r="F454" s="14">
        <f t="shared" si="25"/>
        <v>128749.03</v>
      </c>
      <c r="G454" s="14">
        <f t="shared" si="26"/>
        <v>403305.31999999995</v>
      </c>
      <c r="H454" s="2"/>
      <c r="I454" s="11"/>
      <c r="J454" s="11">
        <f t="shared" si="27"/>
        <v>403305.31999999995</v>
      </c>
      <c r="K454" s="23">
        <f>VLOOKUP(B454,'[1]Royalties Concessão'!$B$49:$G$1076,6,0)</f>
        <v>274556.28999999998</v>
      </c>
    </row>
    <row r="455" spans="1:11" x14ac:dyDescent="0.2">
      <c r="A455" s="2"/>
      <c r="B455" s="12" t="s">
        <v>431</v>
      </c>
      <c r="C455" s="13" t="s">
        <v>376</v>
      </c>
      <c r="D455" s="14">
        <f>IF(ISNA(VLOOKUP(B455,'[2]Total_DARF''s_Est_Mun+Acerto'!$A$35:$K$5599,6,0)),0,VLOOKUP(B455,'[2]Total_DARF''s_Est_Mun+Acerto'!$A$35:$K$5599,6,0))</f>
        <v>614620.01</v>
      </c>
      <c r="E455" s="14">
        <f>IF(ISNA(VLOOKUP(B455,'[2]Total_DARF''s_Est_Mun+Acerto'!$A$35:$K$5599,11,0)),0,VLOOKUP(B455,'[2]Total_DARF''s_Est_Mun+Acerto'!$A$35:$K$5599,11,0))</f>
        <v>1098.98</v>
      </c>
      <c r="F455" s="14">
        <f t="shared" si="25"/>
        <v>615718.99</v>
      </c>
      <c r="G455" s="14">
        <f t="shared" si="26"/>
        <v>1988517.11</v>
      </c>
      <c r="H455" s="2"/>
      <c r="I455" s="11"/>
      <c r="J455" s="11">
        <f t="shared" si="27"/>
        <v>1988517.11</v>
      </c>
      <c r="K455" s="23">
        <f>VLOOKUP(B455,'[1]Royalties Concessão'!$B$49:$G$1076,6,0)</f>
        <v>1372798.12</v>
      </c>
    </row>
    <row r="456" spans="1:11" x14ac:dyDescent="0.2">
      <c r="A456" s="2"/>
      <c r="B456" s="12" t="s">
        <v>432</v>
      </c>
      <c r="C456" s="13" t="s">
        <v>376</v>
      </c>
      <c r="D456" s="14">
        <f>IF(ISNA(VLOOKUP(B456,'[2]Total_DARF''s_Est_Mun+Acerto'!$A$35:$K$5599,6,0)),0,VLOOKUP(B456,'[2]Total_DARF''s_Est_Mun+Acerto'!$A$35:$K$5599,6,0))</f>
        <v>1438.04</v>
      </c>
      <c r="E456" s="14">
        <f>IF(ISNA(VLOOKUP(B456,'[2]Total_DARF''s_Est_Mun+Acerto'!$A$35:$K$5599,11,0)),0,VLOOKUP(B456,'[2]Total_DARF''s_Est_Mun+Acerto'!$A$35:$K$5599,11,0))</f>
        <v>0</v>
      </c>
      <c r="F456" s="14">
        <f t="shared" si="25"/>
        <v>1438.04</v>
      </c>
      <c r="G456" s="14">
        <f t="shared" si="26"/>
        <v>4804.92</v>
      </c>
      <c r="H456" s="2"/>
      <c r="I456" s="11"/>
      <c r="J456" s="11">
        <f t="shared" si="27"/>
        <v>4804.92</v>
      </c>
      <c r="K456" s="23">
        <f>VLOOKUP(B456,'[1]Royalties Concessão'!$B$49:$G$1076,6,0)</f>
        <v>3366.88</v>
      </c>
    </row>
    <row r="457" spans="1:11" x14ac:dyDescent="0.2">
      <c r="A457" s="2"/>
      <c r="B457" s="12" t="s">
        <v>433</v>
      </c>
      <c r="C457" s="13" t="s">
        <v>376</v>
      </c>
      <c r="D457" s="14">
        <f>IF(ISNA(VLOOKUP(B457,'[2]Total_DARF''s_Est_Mun+Acerto'!$A$35:$K$5599,6,0)),0,VLOOKUP(B457,'[2]Total_DARF''s_Est_Mun+Acerto'!$A$35:$K$5599,6,0))</f>
        <v>1985.86</v>
      </c>
      <c r="E457" s="14">
        <f>IF(ISNA(VLOOKUP(B457,'[2]Total_DARF''s_Est_Mun+Acerto'!$A$35:$K$5599,11,0)),0,VLOOKUP(B457,'[2]Total_DARF''s_Est_Mun+Acerto'!$A$35:$K$5599,11,0))</f>
        <v>0</v>
      </c>
      <c r="F457" s="14">
        <f t="shared" si="25"/>
        <v>1985.86</v>
      </c>
      <c r="G457" s="14">
        <f t="shared" si="26"/>
        <v>6635.36</v>
      </c>
      <c r="H457" s="2"/>
      <c r="I457" s="11"/>
      <c r="J457" s="11">
        <f t="shared" si="27"/>
        <v>6635.36</v>
      </c>
      <c r="K457" s="23">
        <f>VLOOKUP(B457,'[1]Royalties Concessão'!$B$49:$G$1076,6,0)</f>
        <v>4649.5</v>
      </c>
    </row>
    <row r="458" spans="1:11" x14ac:dyDescent="0.2">
      <c r="A458" s="2"/>
      <c r="B458" s="12" t="s">
        <v>434</v>
      </c>
      <c r="C458" s="13" t="s">
        <v>376</v>
      </c>
      <c r="D458" s="14">
        <f>IF(ISNA(VLOOKUP(B458,'[2]Total_DARF''s_Est_Mun+Acerto'!$A$35:$K$5599,6,0)),0,VLOOKUP(B458,'[2]Total_DARF''s_Est_Mun+Acerto'!$A$35:$K$5599,6,0))</f>
        <v>1438.04</v>
      </c>
      <c r="E458" s="14">
        <f>IF(ISNA(VLOOKUP(B458,'[2]Total_DARF''s_Est_Mun+Acerto'!$A$35:$K$5599,11,0)),0,VLOOKUP(B458,'[2]Total_DARF''s_Est_Mun+Acerto'!$A$35:$K$5599,11,0))</f>
        <v>0</v>
      </c>
      <c r="F458" s="14">
        <f t="shared" si="25"/>
        <v>1438.04</v>
      </c>
      <c r="G458" s="14">
        <f t="shared" si="26"/>
        <v>4804.92</v>
      </c>
      <c r="H458" s="2"/>
      <c r="I458" s="11"/>
      <c r="J458" s="11">
        <f t="shared" si="27"/>
        <v>4804.92</v>
      </c>
      <c r="K458" s="23">
        <f>VLOOKUP(B458,'[1]Royalties Concessão'!$B$49:$G$1076,6,0)</f>
        <v>3366.88</v>
      </c>
    </row>
    <row r="459" spans="1:11" x14ac:dyDescent="0.2">
      <c r="A459" s="2"/>
      <c r="B459" s="12" t="s">
        <v>435</v>
      </c>
      <c r="C459" s="13" t="s">
        <v>376</v>
      </c>
      <c r="D459" s="14">
        <f>IF(ISNA(VLOOKUP(B459,'[2]Total_DARF''s_Est_Mun+Acerto'!$A$35:$K$5599,6,0)),0,VLOOKUP(B459,'[2]Total_DARF''s_Est_Mun+Acerto'!$A$35:$K$5599,6,0))</f>
        <v>1506.51</v>
      </c>
      <c r="E459" s="14">
        <f>IF(ISNA(VLOOKUP(B459,'[2]Total_DARF''s_Est_Mun+Acerto'!$A$35:$K$5599,11,0)),0,VLOOKUP(B459,'[2]Total_DARF''s_Est_Mun+Acerto'!$A$35:$K$5599,11,0))</f>
        <v>0</v>
      </c>
      <c r="F459" s="14">
        <f t="shared" si="25"/>
        <v>1506.51</v>
      </c>
      <c r="G459" s="14">
        <f t="shared" si="26"/>
        <v>5033.71</v>
      </c>
      <c r="H459" s="2"/>
      <c r="I459" s="11"/>
      <c r="J459" s="11">
        <f t="shared" si="27"/>
        <v>5033.71</v>
      </c>
      <c r="K459" s="23">
        <f>VLOOKUP(B459,'[1]Royalties Concessão'!$B$49:$G$1076,6,0)</f>
        <v>3527.2</v>
      </c>
    </row>
    <row r="460" spans="1:11" x14ac:dyDescent="0.2">
      <c r="A460" s="2"/>
      <c r="B460" s="12" t="s">
        <v>436</v>
      </c>
      <c r="C460" s="13" t="s">
        <v>376</v>
      </c>
      <c r="D460" s="14">
        <f>IF(ISNA(VLOOKUP(B460,'[2]Total_DARF''s_Est_Mun+Acerto'!$A$35:$K$5599,6,0)),0,VLOOKUP(B460,'[2]Total_DARF''s_Est_Mun+Acerto'!$A$35:$K$5599,6,0))</f>
        <v>1711.95</v>
      </c>
      <c r="E460" s="14">
        <f>IF(ISNA(VLOOKUP(B460,'[2]Total_DARF''s_Est_Mun+Acerto'!$A$35:$K$5599,11,0)),0,VLOOKUP(B460,'[2]Total_DARF''s_Est_Mun+Acerto'!$A$35:$K$5599,11,0))</f>
        <v>0</v>
      </c>
      <c r="F460" s="14">
        <f t="shared" si="25"/>
        <v>1711.95</v>
      </c>
      <c r="G460" s="14">
        <f t="shared" si="26"/>
        <v>5720.14</v>
      </c>
      <c r="H460" s="2"/>
      <c r="I460" s="11"/>
      <c r="J460" s="11">
        <f t="shared" si="27"/>
        <v>5720.14</v>
      </c>
      <c r="K460" s="23">
        <f>VLOOKUP(B460,'[1]Royalties Concessão'!$B$49:$G$1076,6,0)</f>
        <v>4008.19</v>
      </c>
    </row>
    <row r="461" spans="1:11" x14ac:dyDescent="0.2">
      <c r="A461" s="2"/>
      <c r="B461" s="12" t="s">
        <v>437</v>
      </c>
      <c r="C461" s="13" t="s">
        <v>376</v>
      </c>
      <c r="D461" s="14">
        <f>IF(ISNA(VLOOKUP(B461,'[2]Total_DARF''s_Est_Mun+Acerto'!$A$35:$K$5599,6,0)),0,VLOOKUP(B461,'[2]Total_DARF''s_Est_Mun+Acerto'!$A$35:$K$5599,6,0))</f>
        <v>1711.95</v>
      </c>
      <c r="E461" s="14">
        <f>IF(ISNA(VLOOKUP(B461,'[2]Total_DARF''s_Est_Mun+Acerto'!$A$35:$K$5599,11,0)),0,VLOOKUP(B461,'[2]Total_DARF''s_Est_Mun+Acerto'!$A$35:$K$5599,11,0))</f>
        <v>0</v>
      </c>
      <c r="F461" s="14">
        <f t="shared" si="25"/>
        <v>1711.95</v>
      </c>
      <c r="G461" s="14">
        <f t="shared" si="26"/>
        <v>5720.14</v>
      </c>
      <c r="H461" s="2"/>
      <c r="I461" s="11"/>
      <c r="J461" s="11">
        <f t="shared" si="27"/>
        <v>5720.14</v>
      </c>
      <c r="K461" s="23">
        <f>VLOOKUP(B461,'[1]Royalties Concessão'!$B$49:$G$1076,6,0)</f>
        <v>4008.19</v>
      </c>
    </row>
    <row r="462" spans="1:11" x14ac:dyDescent="0.2">
      <c r="A462" s="2"/>
      <c r="B462" s="12" t="s">
        <v>438</v>
      </c>
      <c r="C462" s="13" t="s">
        <v>376</v>
      </c>
      <c r="D462" s="14">
        <f>IF(ISNA(VLOOKUP(B462,'[2]Total_DARF''s_Est_Mun+Acerto'!$A$35:$K$5599,6,0)),0,VLOOKUP(B462,'[2]Total_DARF''s_Est_Mun+Acerto'!$A$35:$K$5599,6,0))</f>
        <v>2122.8200000000002</v>
      </c>
      <c r="E462" s="14">
        <f>IF(ISNA(VLOOKUP(B462,'[2]Total_DARF''s_Est_Mun+Acerto'!$A$35:$K$5599,11,0)),0,VLOOKUP(B462,'[2]Total_DARF''s_Est_Mun+Acerto'!$A$35:$K$5599,11,0))</f>
        <v>0</v>
      </c>
      <c r="F462" s="14">
        <f t="shared" si="25"/>
        <v>2122.8200000000002</v>
      </c>
      <c r="G462" s="14">
        <f t="shared" si="26"/>
        <v>7092.9699999999993</v>
      </c>
      <c r="H462" s="2"/>
      <c r="I462" s="11"/>
      <c r="J462" s="11">
        <f t="shared" si="27"/>
        <v>7092.9699999999993</v>
      </c>
      <c r="K462" s="23">
        <f>VLOOKUP(B462,'[1]Royalties Concessão'!$B$49:$G$1076,6,0)</f>
        <v>4970.1499999999996</v>
      </c>
    </row>
    <row r="463" spans="1:11" x14ac:dyDescent="0.2">
      <c r="A463" s="2"/>
      <c r="B463" s="12" t="s">
        <v>439</v>
      </c>
      <c r="C463" s="13" t="s">
        <v>376</v>
      </c>
      <c r="D463" s="14">
        <f>IF(ISNA(VLOOKUP(B463,'[2]Total_DARF''s_Est_Mun+Acerto'!$A$35:$K$5599,6,0)),0,VLOOKUP(B463,'[2]Total_DARF''s_Est_Mun+Acerto'!$A$35:$K$5599,6,0))</f>
        <v>1917.38</v>
      </c>
      <c r="E463" s="14">
        <f>IF(ISNA(VLOOKUP(B463,'[2]Total_DARF''s_Est_Mun+Acerto'!$A$35:$K$5599,11,0)),0,VLOOKUP(B463,'[2]Total_DARF''s_Est_Mun+Acerto'!$A$35:$K$5599,11,0))</f>
        <v>0</v>
      </c>
      <c r="F463" s="14">
        <f t="shared" si="25"/>
        <v>1917.38</v>
      </c>
      <c r="G463" s="14">
        <f t="shared" si="26"/>
        <v>6406.55</v>
      </c>
      <c r="H463" s="2"/>
      <c r="I463" s="11"/>
      <c r="J463" s="11">
        <f t="shared" si="27"/>
        <v>6406.55</v>
      </c>
      <c r="K463" s="23">
        <f>VLOOKUP(B463,'[1]Royalties Concessão'!$B$49:$G$1076,6,0)</f>
        <v>4489.17</v>
      </c>
    </row>
    <row r="464" spans="1:11" x14ac:dyDescent="0.2">
      <c r="A464" s="2"/>
      <c r="B464" s="12" t="s">
        <v>440</v>
      </c>
      <c r="C464" s="13" t="s">
        <v>376</v>
      </c>
      <c r="D464" s="14">
        <f>IF(ISNA(VLOOKUP(B464,'[2]Total_DARF''s_Est_Mun+Acerto'!$A$35:$K$5599,6,0)),0,VLOOKUP(B464,'[2]Total_DARF''s_Est_Mun+Acerto'!$A$35:$K$5599,6,0))</f>
        <v>2122.8200000000002</v>
      </c>
      <c r="E464" s="14">
        <f>IF(ISNA(VLOOKUP(B464,'[2]Total_DARF''s_Est_Mun+Acerto'!$A$35:$K$5599,11,0)),0,VLOOKUP(B464,'[2]Total_DARF''s_Est_Mun+Acerto'!$A$35:$K$5599,11,0))</f>
        <v>0</v>
      </c>
      <c r="F464" s="14">
        <f t="shared" si="25"/>
        <v>2122.8200000000002</v>
      </c>
      <c r="G464" s="14">
        <f t="shared" si="26"/>
        <v>7092.9699999999993</v>
      </c>
      <c r="H464" s="2"/>
      <c r="I464" s="11"/>
      <c r="J464" s="11">
        <f t="shared" si="27"/>
        <v>7092.9699999999993</v>
      </c>
      <c r="K464" s="23">
        <f>VLOOKUP(B464,'[1]Royalties Concessão'!$B$49:$G$1076,6,0)</f>
        <v>4970.1499999999996</v>
      </c>
    </row>
    <row r="465" spans="1:11" x14ac:dyDescent="0.2">
      <c r="A465" s="2"/>
      <c r="B465" s="12" t="s">
        <v>441</v>
      </c>
      <c r="C465" s="13" t="s">
        <v>376</v>
      </c>
      <c r="D465" s="14">
        <f>IF(ISNA(VLOOKUP(B465,'[2]Total_DARF''s_Est_Mun+Acerto'!$A$35:$K$5599,6,0)),0,VLOOKUP(B465,'[2]Total_DARF''s_Est_Mun+Acerto'!$A$35:$K$5599,6,0))</f>
        <v>634252.06999999995</v>
      </c>
      <c r="E465" s="14">
        <f>IF(ISNA(VLOOKUP(B465,'[2]Total_DARF''s_Est_Mun+Acerto'!$A$35:$K$5599,11,0)),0,VLOOKUP(B465,'[2]Total_DARF''s_Est_Mun+Acerto'!$A$35:$K$5599,11,0))</f>
        <v>84.66</v>
      </c>
      <c r="F465" s="14">
        <f t="shared" si="25"/>
        <v>634336.73</v>
      </c>
      <c r="G465" s="14">
        <f t="shared" si="26"/>
        <v>2049566.31</v>
      </c>
      <c r="H465" s="2"/>
      <c r="I465" s="11"/>
      <c r="J465" s="11">
        <f t="shared" si="27"/>
        <v>2049566.31</v>
      </c>
      <c r="K465" s="23">
        <f>VLOOKUP(B465,'[1]Royalties Concessão'!$B$49:$G$1076,6,0)</f>
        <v>1415229.58</v>
      </c>
    </row>
    <row r="466" spans="1:11" x14ac:dyDescent="0.2">
      <c r="A466" s="2"/>
      <c r="B466" s="12" t="s">
        <v>442</v>
      </c>
      <c r="C466" s="13" t="s">
        <v>376</v>
      </c>
      <c r="D466" s="14">
        <f>IF(ISNA(VLOOKUP(B466,'[2]Total_DARF''s_Est_Mun+Acerto'!$A$35:$K$5599,6,0)),0,VLOOKUP(B466,'[2]Total_DARF''s_Est_Mun+Acerto'!$A$35:$K$5599,6,0))</f>
        <v>1506.51</v>
      </c>
      <c r="E466" s="14">
        <f>IF(ISNA(VLOOKUP(B466,'[2]Total_DARF''s_Est_Mun+Acerto'!$A$35:$K$5599,11,0)),0,VLOOKUP(B466,'[2]Total_DARF''s_Est_Mun+Acerto'!$A$35:$K$5599,11,0))</f>
        <v>0</v>
      </c>
      <c r="F466" s="14">
        <f t="shared" si="25"/>
        <v>1506.51</v>
      </c>
      <c r="G466" s="14">
        <f t="shared" si="26"/>
        <v>5033.71</v>
      </c>
      <c r="H466" s="2"/>
      <c r="I466" s="11"/>
      <c r="J466" s="11">
        <f t="shared" si="27"/>
        <v>5033.71</v>
      </c>
      <c r="K466" s="23">
        <f>VLOOKUP(B466,'[1]Royalties Concessão'!$B$49:$G$1076,6,0)</f>
        <v>3527.2</v>
      </c>
    </row>
    <row r="467" spans="1:11" x14ac:dyDescent="0.2">
      <c r="A467" s="2"/>
      <c r="B467" s="12" t="s">
        <v>443</v>
      </c>
      <c r="C467" s="13" t="s">
        <v>376</v>
      </c>
      <c r="D467" s="14">
        <f>IF(ISNA(VLOOKUP(B467,'[2]Total_DARF''s_Est_Mun+Acerto'!$A$35:$K$5599,6,0)),0,VLOOKUP(B467,'[2]Total_DARF''s_Est_Mun+Acerto'!$A$35:$K$5599,6,0))</f>
        <v>1369.56</v>
      </c>
      <c r="E467" s="14">
        <f>IF(ISNA(VLOOKUP(B467,'[2]Total_DARF''s_Est_Mun+Acerto'!$A$35:$K$5599,11,0)),0,VLOOKUP(B467,'[2]Total_DARF''s_Est_Mun+Acerto'!$A$35:$K$5599,11,0))</f>
        <v>0</v>
      </c>
      <c r="F467" s="14">
        <f t="shared" si="25"/>
        <v>1369.56</v>
      </c>
      <c r="G467" s="14">
        <f t="shared" si="26"/>
        <v>4576.1000000000004</v>
      </c>
      <c r="H467" s="2"/>
      <c r="I467" s="11"/>
      <c r="J467" s="11">
        <f t="shared" si="27"/>
        <v>4576.1000000000004</v>
      </c>
      <c r="K467" s="23">
        <f>VLOOKUP(B467,'[1]Royalties Concessão'!$B$49:$G$1076,6,0)</f>
        <v>3206.54</v>
      </c>
    </row>
    <row r="468" spans="1:11" x14ac:dyDescent="0.2">
      <c r="A468" s="2"/>
      <c r="B468" s="12" t="s">
        <v>444</v>
      </c>
      <c r="C468" s="13" t="s">
        <v>376</v>
      </c>
      <c r="D468" s="14">
        <f>IF(ISNA(VLOOKUP(B468,'[2]Total_DARF''s_Est_Mun+Acerto'!$A$35:$K$5599,6,0)),0,VLOOKUP(B468,'[2]Total_DARF''s_Est_Mun+Acerto'!$A$35:$K$5599,6,0))</f>
        <v>2739.12</v>
      </c>
      <c r="E468" s="14">
        <f>IF(ISNA(VLOOKUP(B468,'[2]Total_DARF''s_Est_Mun+Acerto'!$A$35:$K$5599,11,0)),0,VLOOKUP(B468,'[2]Total_DARF''s_Est_Mun+Acerto'!$A$35:$K$5599,11,0))</f>
        <v>0</v>
      </c>
      <c r="F468" s="14">
        <f t="shared" si="25"/>
        <v>2739.12</v>
      </c>
      <c r="G468" s="14">
        <f t="shared" si="26"/>
        <v>9152.2200000000012</v>
      </c>
      <c r="H468" s="2"/>
      <c r="I468" s="11"/>
      <c r="J468" s="11">
        <f t="shared" si="27"/>
        <v>9152.2200000000012</v>
      </c>
      <c r="K468" s="23">
        <f>VLOOKUP(B468,'[1]Royalties Concessão'!$B$49:$G$1076,6,0)</f>
        <v>6413.1</v>
      </c>
    </row>
    <row r="469" spans="1:11" x14ac:dyDescent="0.2">
      <c r="A469" s="2"/>
      <c r="B469" s="12" t="s">
        <v>445</v>
      </c>
      <c r="C469" s="13" t="s">
        <v>376</v>
      </c>
      <c r="D469" s="14">
        <f>IF(ISNA(VLOOKUP(B469,'[2]Total_DARF''s_Est_Mun+Acerto'!$A$35:$K$5599,6,0)),0,VLOOKUP(B469,'[2]Total_DARF''s_Est_Mun+Acerto'!$A$35:$K$5599,6,0))</f>
        <v>1848.91</v>
      </c>
      <c r="E469" s="14">
        <f>IF(ISNA(VLOOKUP(B469,'[2]Total_DARF''s_Est_Mun+Acerto'!$A$35:$K$5599,11,0)),0,VLOOKUP(B469,'[2]Total_DARF''s_Est_Mun+Acerto'!$A$35:$K$5599,11,0))</f>
        <v>0</v>
      </c>
      <c r="F469" s="14">
        <f t="shared" si="25"/>
        <v>1848.91</v>
      </c>
      <c r="G469" s="14">
        <f t="shared" si="26"/>
        <v>6177.75</v>
      </c>
      <c r="H469" s="2"/>
      <c r="I469" s="11"/>
      <c r="J469" s="11">
        <f t="shared" si="27"/>
        <v>6177.75</v>
      </c>
      <c r="K469" s="23">
        <f>VLOOKUP(B469,'[1]Royalties Concessão'!$B$49:$G$1076,6,0)</f>
        <v>4328.84</v>
      </c>
    </row>
    <row r="470" spans="1:11" x14ac:dyDescent="0.2">
      <c r="A470" s="2"/>
      <c r="B470" s="12" t="s">
        <v>446</v>
      </c>
      <c r="C470" s="13" t="s">
        <v>376</v>
      </c>
      <c r="D470" s="14">
        <f>IF(ISNA(VLOOKUP(B470,'[2]Total_DARF''s_Est_Mun+Acerto'!$A$35:$K$5599,6,0)),0,VLOOKUP(B470,'[2]Total_DARF''s_Est_Mun+Acerto'!$A$35:$K$5599,6,0))</f>
        <v>1643.47</v>
      </c>
      <c r="E470" s="14">
        <f>IF(ISNA(VLOOKUP(B470,'[2]Total_DARF''s_Est_Mun+Acerto'!$A$35:$K$5599,11,0)),0,VLOOKUP(B470,'[2]Total_DARF''s_Est_Mun+Acerto'!$A$35:$K$5599,11,0))</f>
        <v>0</v>
      </c>
      <c r="F470" s="14">
        <f t="shared" si="25"/>
        <v>1643.47</v>
      </c>
      <c r="G470" s="14">
        <f t="shared" si="26"/>
        <v>5491.33</v>
      </c>
      <c r="H470" s="2"/>
      <c r="I470" s="11"/>
      <c r="J470" s="11">
        <f t="shared" si="27"/>
        <v>5491.33</v>
      </c>
      <c r="K470" s="23">
        <f>VLOOKUP(B470,'[1]Royalties Concessão'!$B$49:$G$1076,6,0)</f>
        <v>3847.8599999999997</v>
      </c>
    </row>
    <row r="471" spans="1:11" x14ac:dyDescent="0.2">
      <c r="A471" s="2"/>
      <c r="B471" s="12" t="s">
        <v>447</v>
      </c>
      <c r="C471" s="13" t="s">
        <v>376</v>
      </c>
      <c r="D471" s="14">
        <f>IF(ISNA(VLOOKUP(B471,'[2]Total_DARF''s_Est_Mun+Acerto'!$A$35:$K$5599,6,0)),0,VLOOKUP(B471,'[2]Total_DARF''s_Est_Mun+Acerto'!$A$35:$K$5599,6,0))</f>
        <v>2328.25</v>
      </c>
      <c r="E471" s="14">
        <f>IF(ISNA(VLOOKUP(B471,'[2]Total_DARF''s_Est_Mun+Acerto'!$A$35:$K$5599,11,0)),0,VLOOKUP(B471,'[2]Total_DARF''s_Est_Mun+Acerto'!$A$35:$K$5599,11,0))</f>
        <v>0</v>
      </c>
      <c r="F471" s="14">
        <f t="shared" si="25"/>
        <v>2328.25</v>
      </c>
      <c r="G471" s="14">
        <f t="shared" si="26"/>
        <v>7779.39</v>
      </c>
      <c r="H471" s="2"/>
      <c r="I471" s="11"/>
      <c r="J471" s="11">
        <f t="shared" si="27"/>
        <v>7779.39</v>
      </c>
      <c r="K471" s="23">
        <f>VLOOKUP(B471,'[1]Royalties Concessão'!$B$49:$G$1076,6,0)</f>
        <v>5451.14</v>
      </c>
    </row>
    <row r="472" spans="1:11" x14ac:dyDescent="0.2">
      <c r="A472" s="2"/>
      <c r="B472" s="12" t="s">
        <v>448</v>
      </c>
      <c r="C472" s="13" t="s">
        <v>376</v>
      </c>
      <c r="D472" s="14">
        <f>IF(ISNA(VLOOKUP(B472,'[2]Total_DARF''s_Est_Mun+Acerto'!$A$35:$K$5599,6,0)),0,VLOOKUP(B472,'[2]Total_DARF''s_Est_Mun+Acerto'!$A$35:$K$5599,6,0))</f>
        <v>662270.41</v>
      </c>
      <c r="E472" s="14">
        <f>IF(ISNA(VLOOKUP(B472,'[2]Total_DARF''s_Est_Mun+Acerto'!$A$35:$K$5599,11,0)),0,VLOOKUP(B472,'[2]Total_DARF''s_Est_Mun+Acerto'!$A$35:$K$5599,11,0))</f>
        <v>66486.87</v>
      </c>
      <c r="F472" s="14">
        <f t="shared" si="25"/>
        <v>728757.28</v>
      </c>
      <c r="G472" s="14">
        <f t="shared" si="26"/>
        <v>2389429.02</v>
      </c>
      <c r="H472" s="2"/>
      <c r="I472" s="11"/>
      <c r="J472" s="11">
        <f t="shared" si="27"/>
        <v>2389429.02</v>
      </c>
      <c r="K472" s="23">
        <f>VLOOKUP(B472,'[1]Royalties Concessão'!$B$49:$G$1076,6,0)</f>
        <v>1660671.74</v>
      </c>
    </row>
    <row r="473" spans="1:11" x14ac:dyDescent="0.2">
      <c r="A473" s="2"/>
      <c r="B473" s="12" t="s">
        <v>449</v>
      </c>
      <c r="C473" s="13" t="s">
        <v>376</v>
      </c>
      <c r="D473" s="14">
        <f>IF(ISNA(VLOOKUP(B473,'[2]Total_DARF''s_Est_Mun+Acerto'!$A$35:$K$5599,6,0)),0,VLOOKUP(B473,'[2]Total_DARF''s_Est_Mun+Acerto'!$A$35:$K$5599,6,0))</f>
        <v>1574.99</v>
      </c>
      <c r="E473" s="14">
        <f>IF(ISNA(VLOOKUP(B473,'[2]Total_DARF''s_Est_Mun+Acerto'!$A$35:$K$5599,11,0)),0,VLOOKUP(B473,'[2]Total_DARF''s_Est_Mun+Acerto'!$A$35:$K$5599,11,0))</f>
        <v>0</v>
      </c>
      <c r="F473" s="14">
        <f t="shared" si="25"/>
        <v>1574.99</v>
      </c>
      <c r="G473" s="14">
        <f t="shared" si="26"/>
        <v>5262.52</v>
      </c>
      <c r="H473" s="2"/>
      <c r="I473" s="11"/>
      <c r="J473" s="11">
        <f t="shared" si="27"/>
        <v>5262.52</v>
      </c>
      <c r="K473" s="23">
        <f>VLOOKUP(B473,'[1]Royalties Concessão'!$B$49:$G$1076,6,0)</f>
        <v>3687.53</v>
      </c>
    </row>
    <row r="474" spans="1:11" x14ac:dyDescent="0.2">
      <c r="A474" s="2"/>
      <c r="B474" s="12" t="s">
        <v>450</v>
      </c>
      <c r="C474" s="13" t="s">
        <v>376</v>
      </c>
      <c r="D474" s="14">
        <f>IF(ISNA(VLOOKUP(B474,'[2]Total_DARF''s_Est_Mun+Acerto'!$A$35:$K$5599,6,0)),0,VLOOKUP(B474,'[2]Total_DARF''s_Est_Mun+Acerto'!$A$35:$K$5599,6,0))</f>
        <v>1917.38</v>
      </c>
      <c r="E474" s="14">
        <f>IF(ISNA(VLOOKUP(B474,'[2]Total_DARF''s_Est_Mun+Acerto'!$A$35:$K$5599,11,0)),0,VLOOKUP(B474,'[2]Total_DARF''s_Est_Mun+Acerto'!$A$35:$K$5599,11,0))</f>
        <v>0</v>
      </c>
      <c r="F474" s="14">
        <f t="shared" si="25"/>
        <v>1917.38</v>
      </c>
      <c r="G474" s="14">
        <f t="shared" si="26"/>
        <v>6406.55</v>
      </c>
      <c r="H474" s="2"/>
      <c r="I474" s="11"/>
      <c r="J474" s="11">
        <f t="shared" si="27"/>
        <v>6406.55</v>
      </c>
      <c r="K474" s="23">
        <f>VLOOKUP(B474,'[1]Royalties Concessão'!$B$49:$G$1076,6,0)</f>
        <v>4489.17</v>
      </c>
    </row>
    <row r="475" spans="1:11" x14ac:dyDescent="0.2">
      <c r="A475" s="2"/>
      <c r="B475" s="12" t="s">
        <v>451</v>
      </c>
      <c r="C475" s="13" t="s">
        <v>376</v>
      </c>
      <c r="D475" s="14">
        <f>IF(ISNA(VLOOKUP(B475,'[2]Total_DARF''s_Est_Mun+Acerto'!$A$35:$K$5599,6,0)),0,VLOOKUP(B475,'[2]Total_DARF''s_Est_Mun+Acerto'!$A$35:$K$5599,6,0))</f>
        <v>1711.95</v>
      </c>
      <c r="E475" s="14">
        <f>IF(ISNA(VLOOKUP(B475,'[2]Total_DARF''s_Est_Mun+Acerto'!$A$35:$K$5599,11,0)),0,VLOOKUP(B475,'[2]Total_DARF''s_Est_Mun+Acerto'!$A$35:$K$5599,11,0))</f>
        <v>0</v>
      </c>
      <c r="F475" s="14">
        <f t="shared" si="25"/>
        <v>1711.95</v>
      </c>
      <c r="G475" s="14">
        <f t="shared" si="26"/>
        <v>5720.14</v>
      </c>
      <c r="H475" s="2"/>
      <c r="I475" s="11"/>
      <c r="J475" s="11">
        <f t="shared" si="27"/>
        <v>5720.14</v>
      </c>
      <c r="K475" s="23">
        <f>VLOOKUP(B475,'[1]Royalties Concessão'!$B$49:$G$1076,6,0)</f>
        <v>4008.19</v>
      </c>
    </row>
    <row r="476" spans="1:11" x14ac:dyDescent="0.2">
      <c r="A476" s="2"/>
      <c r="B476" s="12" t="s">
        <v>452</v>
      </c>
      <c r="C476" s="13" t="s">
        <v>376</v>
      </c>
      <c r="D476" s="14">
        <f>IF(ISNA(VLOOKUP(B476,'[2]Total_DARF''s_Est_Mun+Acerto'!$A$35:$K$5599,6,0)),0,VLOOKUP(B476,'[2]Total_DARF''s_Est_Mun+Acerto'!$A$35:$K$5599,6,0))</f>
        <v>1711.95</v>
      </c>
      <c r="E476" s="14">
        <f>IF(ISNA(VLOOKUP(B476,'[2]Total_DARF''s_Est_Mun+Acerto'!$A$35:$K$5599,11,0)),0,VLOOKUP(B476,'[2]Total_DARF''s_Est_Mun+Acerto'!$A$35:$K$5599,11,0))</f>
        <v>0</v>
      </c>
      <c r="F476" s="14">
        <f t="shared" si="25"/>
        <v>1711.95</v>
      </c>
      <c r="G476" s="14">
        <f t="shared" si="26"/>
        <v>5720.14</v>
      </c>
      <c r="H476" s="2"/>
      <c r="I476" s="11"/>
      <c r="J476" s="11">
        <f t="shared" si="27"/>
        <v>5720.14</v>
      </c>
      <c r="K476" s="23">
        <f>VLOOKUP(B476,'[1]Royalties Concessão'!$B$49:$G$1076,6,0)</f>
        <v>4008.19</v>
      </c>
    </row>
    <row r="477" spans="1:11" x14ac:dyDescent="0.2">
      <c r="A477" s="2"/>
      <c r="B477" s="12" t="s">
        <v>453</v>
      </c>
      <c r="C477" s="13" t="s">
        <v>376</v>
      </c>
      <c r="D477" s="14">
        <f>IF(ISNA(VLOOKUP(B477,'[2]Total_DARF''s_Est_Mun+Acerto'!$A$35:$K$5599,6,0)),0,VLOOKUP(B477,'[2]Total_DARF''s_Est_Mun+Acerto'!$A$35:$K$5599,6,0))</f>
        <v>1506.51</v>
      </c>
      <c r="E477" s="14">
        <f>IF(ISNA(VLOOKUP(B477,'[2]Total_DARF''s_Est_Mun+Acerto'!$A$35:$K$5599,11,0)),0,VLOOKUP(B477,'[2]Total_DARF''s_Est_Mun+Acerto'!$A$35:$K$5599,11,0))</f>
        <v>0</v>
      </c>
      <c r="F477" s="14">
        <f t="shared" si="25"/>
        <v>1506.51</v>
      </c>
      <c r="G477" s="14">
        <f t="shared" si="26"/>
        <v>5033.71</v>
      </c>
      <c r="H477" s="2"/>
      <c r="I477" s="11"/>
      <c r="J477" s="11">
        <f t="shared" si="27"/>
        <v>5033.71</v>
      </c>
      <c r="K477" s="23">
        <f>VLOOKUP(B477,'[1]Royalties Concessão'!$B$49:$G$1076,6,0)</f>
        <v>3527.2</v>
      </c>
    </row>
    <row r="478" spans="1:11" x14ac:dyDescent="0.2">
      <c r="A478" s="2"/>
      <c r="B478" s="12" t="s">
        <v>454</v>
      </c>
      <c r="C478" s="13" t="s">
        <v>376</v>
      </c>
      <c r="D478" s="14">
        <f>IF(ISNA(VLOOKUP(B478,'[2]Total_DARF''s_Est_Mun+Acerto'!$A$35:$K$5599,6,0)),0,VLOOKUP(B478,'[2]Total_DARF''s_Est_Mun+Acerto'!$A$35:$K$5599,6,0))</f>
        <v>1643.47</v>
      </c>
      <c r="E478" s="14">
        <f>IF(ISNA(VLOOKUP(B478,'[2]Total_DARF''s_Est_Mun+Acerto'!$A$35:$K$5599,11,0)),0,VLOOKUP(B478,'[2]Total_DARF''s_Est_Mun+Acerto'!$A$35:$K$5599,11,0))</f>
        <v>0</v>
      </c>
      <c r="F478" s="14">
        <f t="shared" si="25"/>
        <v>1643.47</v>
      </c>
      <c r="G478" s="14">
        <f t="shared" si="26"/>
        <v>5491.33</v>
      </c>
      <c r="H478" s="2"/>
      <c r="I478" s="11"/>
      <c r="J478" s="11">
        <f t="shared" si="27"/>
        <v>5491.33</v>
      </c>
      <c r="K478" s="23">
        <f>VLOOKUP(B478,'[1]Royalties Concessão'!$B$49:$G$1076,6,0)</f>
        <v>3847.8599999999997</v>
      </c>
    </row>
    <row r="479" spans="1:11" x14ac:dyDescent="0.2">
      <c r="A479" s="2"/>
      <c r="B479" s="12" t="s">
        <v>455</v>
      </c>
      <c r="C479" s="13" t="s">
        <v>376</v>
      </c>
      <c r="D479" s="14">
        <f>IF(ISNA(VLOOKUP(B479,'[2]Total_DARF''s_Est_Mun+Acerto'!$A$35:$K$5599,6,0)),0,VLOOKUP(B479,'[2]Total_DARF''s_Est_Mun+Acerto'!$A$35:$K$5599,6,0))</f>
        <v>2191.3000000000002</v>
      </c>
      <c r="E479" s="14">
        <f>IF(ISNA(VLOOKUP(B479,'[2]Total_DARF''s_Est_Mun+Acerto'!$A$35:$K$5599,11,0)),0,VLOOKUP(B479,'[2]Total_DARF''s_Est_Mun+Acerto'!$A$35:$K$5599,11,0))</f>
        <v>0</v>
      </c>
      <c r="F479" s="14">
        <f t="shared" si="25"/>
        <v>2191.3000000000002</v>
      </c>
      <c r="G479" s="14">
        <f t="shared" si="26"/>
        <v>7321.78</v>
      </c>
      <c r="H479" s="2"/>
      <c r="I479" s="11"/>
      <c r="J479" s="11">
        <f t="shared" si="27"/>
        <v>7321.78</v>
      </c>
      <c r="K479" s="23">
        <f>VLOOKUP(B479,'[1]Royalties Concessão'!$B$49:$G$1076,6,0)</f>
        <v>5130.4799999999996</v>
      </c>
    </row>
    <row r="480" spans="1:11" x14ac:dyDescent="0.2">
      <c r="A480" s="2"/>
      <c r="B480" s="56" t="s">
        <v>456</v>
      </c>
      <c r="C480" s="57"/>
      <c r="D480" s="14">
        <f>SUM(D397:D479)</f>
        <v>7662163.0699999984</v>
      </c>
      <c r="E480" s="14">
        <f>SUM(E397:E479)</f>
        <v>403802.44</v>
      </c>
      <c r="F480" s="14">
        <f t="shared" si="25"/>
        <v>8065965.5099999988</v>
      </c>
      <c r="G480" s="14">
        <f t="shared" si="26"/>
        <v>24890644.819999989</v>
      </c>
      <c r="H480" s="2"/>
      <c r="I480" s="11"/>
      <c r="J480" s="11">
        <f t="shared" si="27"/>
        <v>24890644.819999989</v>
      </c>
      <c r="K480" s="23">
        <f>VLOOKUP(B480,'[1]Royalties Concessão'!$B$49:$G$1076,6,0)</f>
        <v>16824679.309999991</v>
      </c>
    </row>
    <row r="481" spans="1:11" x14ac:dyDescent="0.2">
      <c r="A481" s="2"/>
      <c r="B481" s="12" t="s">
        <v>457</v>
      </c>
      <c r="C481" s="13" t="s">
        <v>458</v>
      </c>
      <c r="D481" s="14">
        <f>IF(ISNA(VLOOKUP(B481,'[2]Total_DARF''s_Est_Mun+Acerto'!$A$35:$K$5599,6,0)),0,VLOOKUP(B481,'[2]Total_DARF''s_Est_Mun+Acerto'!$A$35:$K$5599,6,0))</f>
        <v>223186.2</v>
      </c>
      <c r="E481" s="14">
        <f>IF(ISNA(VLOOKUP(B481,'[2]Total_DARF''s_Est_Mun+Acerto'!$A$35:$K$5599,11,0)),0,VLOOKUP(B481,'[2]Total_DARF''s_Est_Mun+Acerto'!$A$35:$K$5599,11,0))</f>
        <v>0</v>
      </c>
      <c r="F481" s="14">
        <f t="shared" si="25"/>
        <v>223186.2</v>
      </c>
      <c r="G481" s="14">
        <f t="shared" si="26"/>
        <v>686821.48</v>
      </c>
      <c r="H481" s="2"/>
      <c r="I481" s="11"/>
      <c r="J481" s="11">
        <f t="shared" si="27"/>
        <v>686821.48</v>
      </c>
      <c r="K481" s="23">
        <f>VLOOKUP(B481,'[1]Royalties Concessão'!$B$49:$G$1076,6,0)</f>
        <v>463635.28</v>
      </c>
    </row>
    <row r="482" spans="1:11" x14ac:dyDescent="0.2">
      <c r="A482" s="2"/>
      <c r="B482" s="12" t="s">
        <v>459</v>
      </c>
      <c r="C482" s="13" t="s">
        <v>458</v>
      </c>
      <c r="D482" s="14">
        <f>IF(ISNA(VLOOKUP(B482,'[2]Total_DARF''s_Est_Mun+Acerto'!$A$35:$K$5599,6,0)),0,VLOOKUP(B482,'[2]Total_DARF''s_Est_Mun+Acerto'!$A$35:$K$5599,6,0))</f>
        <v>167389.65</v>
      </c>
      <c r="E482" s="14">
        <f>IF(ISNA(VLOOKUP(B482,'[2]Total_DARF''s_Est_Mun+Acerto'!$A$35:$K$5599,11,0)),0,VLOOKUP(B482,'[2]Total_DARF''s_Est_Mun+Acerto'!$A$35:$K$5599,11,0))</f>
        <v>0</v>
      </c>
      <c r="F482" s="14">
        <f t="shared" si="25"/>
        <v>167389.65</v>
      </c>
      <c r="G482" s="14">
        <f t="shared" si="26"/>
        <v>515116.1</v>
      </c>
      <c r="H482" s="2"/>
      <c r="I482" s="11"/>
      <c r="J482" s="11">
        <f t="shared" si="27"/>
        <v>515116.1</v>
      </c>
      <c r="K482" s="23">
        <f>VLOOKUP(B482,'[1]Royalties Concessão'!$B$49:$G$1076,6,0)</f>
        <v>347726.45</v>
      </c>
    </row>
    <row r="483" spans="1:11" x14ac:dyDescent="0.2">
      <c r="A483" s="2"/>
      <c r="B483" s="12" t="s">
        <v>460</v>
      </c>
      <c r="C483" s="13" t="s">
        <v>458</v>
      </c>
      <c r="D483" s="14">
        <f>IF(ISNA(VLOOKUP(B483,'[2]Total_DARF''s_Est_Mun+Acerto'!$A$35:$K$5599,6,0)),0,VLOOKUP(B483,'[2]Total_DARF''s_Est_Mun+Acerto'!$A$35:$K$5599,6,0))</f>
        <v>159418.72</v>
      </c>
      <c r="E483" s="14">
        <f>IF(ISNA(VLOOKUP(B483,'[2]Total_DARF''s_Est_Mun+Acerto'!$A$35:$K$5599,11,0)),0,VLOOKUP(B483,'[2]Total_DARF''s_Est_Mun+Acerto'!$A$35:$K$5599,11,0))</f>
        <v>0</v>
      </c>
      <c r="F483" s="14">
        <f t="shared" si="25"/>
        <v>159418.72</v>
      </c>
      <c r="G483" s="14">
        <f t="shared" si="26"/>
        <v>490586.77</v>
      </c>
      <c r="H483" s="2"/>
      <c r="I483" s="11"/>
      <c r="J483" s="11">
        <f t="shared" si="27"/>
        <v>490586.77</v>
      </c>
      <c r="K483" s="23">
        <f>VLOOKUP(B483,'[1]Royalties Concessão'!$B$49:$G$1076,6,0)</f>
        <v>331168.05</v>
      </c>
    </row>
    <row r="484" spans="1:11" x14ac:dyDescent="0.2">
      <c r="A484" s="2"/>
      <c r="B484" s="12" t="s">
        <v>461</v>
      </c>
      <c r="C484" s="13" t="s">
        <v>458</v>
      </c>
      <c r="D484" s="14">
        <f>IF(ISNA(VLOOKUP(B484,'[2]Total_DARF''s_Est_Mun+Acerto'!$A$35:$K$5599,6,0)),0,VLOOKUP(B484,'[2]Total_DARF''s_Est_Mun+Acerto'!$A$35:$K$5599,6,0))</f>
        <v>223186.2</v>
      </c>
      <c r="E484" s="14">
        <f>IF(ISNA(VLOOKUP(B484,'[2]Total_DARF''s_Est_Mun+Acerto'!$A$35:$K$5599,11,0)),0,VLOOKUP(B484,'[2]Total_DARF''s_Est_Mun+Acerto'!$A$35:$K$5599,11,0))</f>
        <v>0</v>
      </c>
      <c r="F484" s="14">
        <f t="shared" si="25"/>
        <v>223186.2</v>
      </c>
      <c r="G484" s="14">
        <f t="shared" si="26"/>
        <v>686821.48</v>
      </c>
      <c r="H484" s="2"/>
      <c r="I484" s="11"/>
      <c r="J484" s="11">
        <f t="shared" si="27"/>
        <v>686821.48</v>
      </c>
      <c r="K484" s="23">
        <f>VLOOKUP(B484,'[1]Royalties Concessão'!$B$49:$G$1076,6,0)</f>
        <v>463635.28</v>
      </c>
    </row>
    <row r="485" spans="1:11" x14ac:dyDescent="0.2">
      <c r="A485" s="2"/>
      <c r="B485" s="12" t="s">
        <v>462</v>
      </c>
      <c r="C485" s="13" t="s">
        <v>458</v>
      </c>
      <c r="D485" s="14">
        <f>IF(ISNA(VLOOKUP(B485,'[2]Total_DARF''s_Est_Mun+Acerto'!$A$35:$K$5599,6,0)),0,VLOOKUP(B485,'[2]Total_DARF''s_Est_Mun+Acerto'!$A$35:$K$5599,6,0))</f>
        <v>175360.59</v>
      </c>
      <c r="E485" s="14">
        <f>IF(ISNA(VLOOKUP(B485,'[2]Total_DARF''s_Est_Mun+Acerto'!$A$35:$K$5599,11,0)),0,VLOOKUP(B485,'[2]Total_DARF''s_Est_Mun+Acerto'!$A$35:$K$5599,11,0))</f>
        <v>0</v>
      </c>
      <c r="F485" s="14">
        <f t="shared" si="25"/>
        <v>175360.59</v>
      </c>
      <c r="G485" s="14">
        <f t="shared" si="26"/>
        <v>539645.44999999995</v>
      </c>
      <c r="H485" s="2"/>
      <c r="I485" s="11"/>
      <c r="J485" s="11">
        <f t="shared" si="27"/>
        <v>539645.44999999995</v>
      </c>
      <c r="K485" s="23">
        <f>VLOOKUP(B485,'[1]Royalties Concessão'!$B$49:$G$1076,6,0)</f>
        <v>364284.86</v>
      </c>
    </row>
    <row r="486" spans="1:11" x14ac:dyDescent="0.2">
      <c r="A486" s="2"/>
      <c r="B486" s="12" t="s">
        <v>463</v>
      </c>
      <c r="C486" s="13" t="s">
        <v>458</v>
      </c>
      <c r="D486" s="14">
        <f>IF(ISNA(VLOOKUP(B486,'[2]Total_DARF''s_Est_Mun+Acerto'!$A$35:$K$5599,6,0)),0,VLOOKUP(B486,'[2]Total_DARF''s_Est_Mun+Acerto'!$A$35:$K$5599,6,0))</f>
        <v>159418.72</v>
      </c>
      <c r="E486" s="14">
        <f>IF(ISNA(VLOOKUP(B486,'[2]Total_DARF''s_Est_Mun+Acerto'!$A$35:$K$5599,11,0)),0,VLOOKUP(B486,'[2]Total_DARF''s_Est_Mun+Acerto'!$A$35:$K$5599,11,0))</f>
        <v>0</v>
      </c>
      <c r="F486" s="14">
        <f t="shared" si="25"/>
        <v>159418.72</v>
      </c>
      <c r="G486" s="14">
        <f t="shared" si="26"/>
        <v>490586.77</v>
      </c>
      <c r="H486" s="2"/>
      <c r="I486" s="11"/>
      <c r="J486" s="11">
        <f t="shared" si="27"/>
        <v>490586.77</v>
      </c>
      <c r="K486" s="23">
        <f>VLOOKUP(B486,'[1]Royalties Concessão'!$B$49:$G$1076,6,0)</f>
        <v>331168.05</v>
      </c>
    </row>
    <row r="487" spans="1:11" x14ac:dyDescent="0.2">
      <c r="A487" s="2"/>
      <c r="B487" s="12" t="s">
        <v>464</v>
      </c>
      <c r="C487" s="13" t="s">
        <v>458</v>
      </c>
      <c r="D487" s="14">
        <f>IF(ISNA(VLOOKUP(B487,'[2]Total_DARF''s_Est_Mun+Acerto'!$A$35:$K$5599,6,0)),0,VLOOKUP(B487,'[2]Total_DARF''s_Est_Mun+Acerto'!$A$35:$K$5599,6,0))</f>
        <v>1587943.27</v>
      </c>
      <c r="E487" s="14">
        <f>IF(ISNA(VLOOKUP(B487,'[2]Total_DARF''s_Est_Mun+Acerto'!$A$35:$K$5599,11,0)),0,VLOOKUP(B487,'[2]Total_DARF''s_Est_Mun+Acerto'!$A$35:$K$5599,11,0))</f>
        <v>814130.93</v>
      </c>
      <c r="F487" s="14">
        <f t="shared" si="25"/>
        <v>2402074.2000000002</v>
      </c>
      <c r="G487" s="14">
        <f t="shared" si="26"/>
        <v>7088970.9300000006</v>
      </c>
      <c r="H487" s="2"/>
      <c r="I487" s="11"/>
      <c r="J487" s="11">
        <f t="shared" si="27"/>
        <v>7088970.9300000006</v>
      </c>
      <c r="K487" s="23">
        <f>VLOOKUP(B487,'[1]Royalties Concessão'!$B$49:$G$1076,6,0)</f>
        <v>4686896.7300000004</v>
      </c>
    </row>
    <row r="488" spans="1:11" x14ac:dyDescent="0.2">
      <c r="A488" s="2"/>
      <c r="B488" s="12" t="s">
        <v>465</v>
      </c>
      <c r="C488" s="13" t="s">
        <v>458</v>
      </c>
      <c r="D488" s="14">
        <f>IF(ISNA(VLOOKUP(B488,'[2]Total_DARF''s_Est_Mun+Acerto'!$A$35:$K$5599,6,0)),0,VLOOKUP(B488,'[2]Total_DARF''s_Est_Mun+Acerto'!$A$35:$K$5599,6,0))</f>
        <v>159418.72</v>
      </c>
      <c r="E488" s="14">
        <f>IF(ISNA(VLOOKUP(B488,'[2]Total_DARF''s_Est_Mun+Acerto'!$A$35:$K$5599,11,0)),0,VLOOKUP(B488,'[2]Total_DARF''s_Est_Mun+Acerto'!$A$35:$K$5599,11,0))</f>
        <v>0</v>
      </c>
      <c r="F488" s="14">
        <f t="shared" si="25"/>
        <v>159418.72</v>
      </c>
      <c r="G488" s="14">
        <f t="shared" si="26"/>
        <v>490586.77</v>
      </c>
      <c r="H488" s="2"/>
      <c r="I488" s="11"/>
      <c r="J488" s="11">
        <f t="shared" si="27"/>
        <v>490586.77</v>
      </c>
      <c r="K488" s="23">
        <f>VLOOKUP(B488,'[1]Royalties Concessão'!$B$49:$G$1076,6,0)</f>
        <v>331168.05</v>
      </c>
    </row>
    <row r="489" spans="1:11" x14ac:dyDescent="0.2">
      <c r="A489" s="2"/>
      <c r="B489" s="12" t="s">
        <v>466</v>
      </c>
      <c r="C489" s="13" t="s">
        <v>458</v>
      </c>
      <c r="D489" s="14">
        <f>IF(ISNA(VLOOKUP(B489,'[2]Total_DARF''s_Est_Mun+Acerto'!$A$35:$K$5599,6,0)),0,VLOOKUP(B489,'[2]Total_DARF''s_Est_Mun+Acerto'!$A$35:$K$5599,6,0))</f>
        <v>1420947.72</v>
      </c>
      <c r="E489" s="14">
        <f>IF(ISNA(VLOOKUP(B489,'[2]Total_DARF''s_Est_Mun+Acerto'!$A$35:$K$5599,11,0)),0,VLOOKUP(B489,'[2]Total_DARF''s_Est_Mun+Acerto'!$A$35:$K$5599,11,0))</f>
        <v>841152.6</v>
      </c>
      <c r="F489" s="14">
        <f t="shared" si="25"/>
        <v>2262100.3199999998</v>
      </c>
      <c r="G489" s="14">
        <f t="shared" si="26"/>
        <v>7318665.5600000005</v>
      </c>
      <c r="H489" s="2"/>
      <c r="I489" s="11"/>
      <c r="J489" s="11">
        <f t="shared" si="27"/>
        <v>7318665.5600000005</v>
      </c>
      <c r="K489" s="23">
        <f>VLOOKUP(B489,'[1]Royalties Concessão'!$B$49:$G$1076,6,0)</f>
        <v>5056565.24</v>
      </c>
    </row>
    <row r="490" spans="1:11" x14ac:dyDescent="0.2">
      <c r="A490" s="2"/>
      <c r="B490" s="12" t="s">
        <v>467</v>
      </c>
      <c r="C490" s="13" t="s">
        <v>458</v>
      </c>
      <c r="D490" s="14">
        <f>IF(ISNA(VLOOKUP(B490,'[2]Total_DARF''s_Est_Mun+Acerto'!$A$35:$K$5599,6,0)),0,VLOOKUP(B490,'[2]Total_DARF''s_Est_Mun+Acerto'!$A$35:$K$5599,6,0))</f>
        <v>159418.72</v>
      </c>
      <c r="E490" s="14">
        <f>IF(ISNA(VLOOKUP(B490,'[2]Total_DARF''s_Est_Mun+Acerto'!$A$35:$K$5599,11,0)),0,VLOOKUP(B490,'[2]Total_DARF''s_Est_Mun+Acerto'!$A$35:$K$5599,11,0))</f>
        <v>0</v>
      </c>
      <c r="F490" s="14">
        <f t="shared" si="25"/>
        <v>159418.72</v>
      </c>
      <c r="G490" s="14">
        <f t="shared" si="26"/>
        <v>490586.77</v>
      </c>
      <c r="H490" s="2"/>
      <c r="I490" s="11"/>
      <c r="J490" s="11">
        <f t="shared" si="27"/>
        <v>490586.77</v>
      </c>
      <c r="K490" s="23">
        <f>VLOOKUP(B490,'[1]Royalties Concessão'!$B$49:$G$1076,6,0)</f>
        <v>331168.05</v>
      </c>
    </row>
    <row r="491" spans="1:11" x14ac:dyDescent="0.2">
      <c r="A491" s="2"/>
      <c r="B491" s="12" t="s">
        <v>468</v>
      </c>
      <c r="C491" s="13" t="s">
        <v>458</v>
      </c>
      <c r="D491" s="14">
        <f>IF(ISNA(VLOOKUP(B491,'[2]Total_DARF''s_Est_Mun+Acerto'!$A$35:$K$5599,6,0)),0,VLOOKUP(B491,'[2]Total_DARF''s_Est_Mun+Acerto'!$A$35:$K$5599,6,0))</f>
        <v>223186.2</v>
      </c>
      <c r="E491" s="14">
        <f>IF(ISNA(VLOOKUP(B491,'[2]Total_DARF''s_Est_Mun+Acerto'!$A$35:$K$5599,11,0)),0,VLOOKUP(B491,'[2]Total_DARF''s_Est_Mun+Acerto'!$A$35:$K$5599,11,0))</f>
        <v>0</v>
      </c>
      <c r="F491" s="14">
        <f t="shared" si="25"/>
        <v>223186.2</v>
      </c>
      <c r="G491" s="14">
        <f t="shared" si="26"/>
        <v>686821.48</v>
      </c>
      <c r="H491" s="2"/>
      <c r="I491" s="11"/>
      <c r="J491" s="11">
        <f t="shared" si="27"/>
        <v>686821.48</v>
      </c>
      <c r="K491" s="23">
        <f>VLOOKUP(B491,'[1]Royalties Concessão'!$B$49:$G$1076,6,0)</f>
        <v>463635.28</v>
      </c>
    </row>
    <row r="492" spans="1:11" x14ac:dyDescent="0.2">
      <c r="A492" s="2"/>
      <c r="B492" s="12" t="s">
        <v>469</v>
      </c>
      <c r="C492" s="13" t="s">
        <v>458</v>
      </c>
      <c r="D492" s="14">
        <f>IF(ISNA(VLOOKUP(B492,'[2]Total_DARF''s_Est_Mun+Acerto'!$A$35:$K$5599,6,0)),0,VLOOKUP(B492,'[2]Total_DARF''s_Est_Mun+Acerto'!$A$35:$K$5599,6,0))</f>
        <v>247099.02</v>
      </c>
      <c r="E492" s="14">
        <f>IF(ISNA(VLOOKUP(B492,'[2]Total_DARF''s_Est_Mun+Acerto'!$A$35:$K$5599,11,0)),0,VLOOKUP(B492,'[2]Total_DARF''s_Est_Mun+Acerto'!$A$35:$K$5599,11,0))</f>
        <v>0</v>
      </c>
      <c r="F492" s="14">
        <f t="shared" si="25"/>
        <v>247099.02</v>
      </c>
      <c r="G492" s="14">
        <f t="shared" si="26"/>
        <v>760409.51</v>
      </c>
      <c r="H492" s="2"/>
      <c r="I492" s="11"/>
      <c r="J492" s="11">
        <f t="shared" si="27"/>
        <v>760409.51</v>
      </c>
      <c r="K492" s="23">
        <f>VLOOKUP(B492,'[1]Royalties Concessão'!$B$49:$G$1076,6,0)</f>
        <v>513310.49</v>
      </c>
    </row>
    <row r="493" spans="1:11" x14ac:dyDescent="0.2">
      <c r="A493" s="2"/>
      <c r="B493" s="12" t="s">
        <v>470</v>
      </c>
      <c r="C493" s="13" t="s">
        <v>458</v>
      </c>
      <c r="D493" s="14">
        <f>IF(ISNA(VLOOKUP(B493,'[2]Total_DARF''s_Est_Mun+Acerto'!$A$35:$K$5599,6,0)),0,VLOOKUP(B493,'[2]Total_DARF''s_Est_Mun+Acerto'!$A$35:$K$5599,6,0))</f>
        <v>183331.53</v>
      </c>
      <c r="E493" s="14">
        <f>IF(ISNA(VLOOKUP(B493,'[2]Total_DARF''s_Est_Mun+Acerto'!$A$35:$K$5599,11,0)),0,VLOOKUP(B493,'[2]Total_DARF''s_Est_Mun+Acerto'!$A$35:$K$5599,11,0))</f>
        <v>0</v>
      </c>
      <c r="F493" s="14">
        <f t="shared" si="25"/>
        <v>183331.53</v>
      </c>
      <c r="G493" s="14">
        <f t="shared" si="26"/>
        <v>564174.80000000005</v>
      </c>
      <c r="H493" s="2"/>
      <c r="I493" s="11"/>
      <c r="J493" s="11">
        <f t="shared" si="27"/>
        <v>564174.80000000005</v>
      </c>
      <c r="K493" s="23">
        <f>VLOOKUP(B493,'[1]Royalties Concessão'!$B$49:$G$1076,6,0)</f>
        <v>380843.27</v>
      </c>
    </row>
    <row r="494" spans="1:11" x14ac:dyDescent="0.2">
      <c r="A494" s="2"/>
      <c r="B494" s="12" t="s">
        <v>471</v>
      </c>
      <c r="C494" s="13" t="s">
        <v>458</v>
      </c>
      <c r="D494" s="14">
        <f>IF(ISNA(VLOOKUP(B494,'[2]Total_DARF''s_Est_Mun+Acerto'!$A$35:$K$5599,6,0)),0,VLOOKUP(B494,'[2]Total_DARF''s_Est_Mun+Acerto'!$A$35:$K$5599,6,0))</f>
        <v>159418.72</v>
      </c>
      <c r="E494" s="14">
        <f>IF(ISNA(VLOOKUP(B494,'[2]Total_DARF''s_Est_Mun+Acerto'!$A$35:$K$5599,11,0)),0,VLOOKUP(B494,'[2]Total_DARF''s_Est_Mun+Acerto'!$A$35:$K$5599,11,0))</f>
        <v>0</v>
      </c>
      <c r="F494" s="14">
        <f t="shared" si="25"/>
        <v>159418.72</v>
      </c>
      <c r="G494" s="14">
        <f t="shared" si="26"/>
        <v>490586.77</v>
      </c>
      <c r="H494" s="2"/>
      <c r="I494" s="11"/>
      <c r="J494" s="11">
        <f t="shared" si="27"/>
        <v>490586.77</v>
      </c>
      <c r="K494" s="23">
        <f>VLOOKUP(B494,'[1]Royalties Concessão'!$B$49:$G$1076,6,0)</f>
        <v>331168.05</v>
      </c>
    </row>
    <row r="495" spans="1:11" x14ac:dyDescent="0.2">
      <c r="A495" s="2"/>
      <c r="B495" s="12" t="s">
        <v>472</v>
      </c>
      <c r="C495" s="13" t="s">
        <v>458</v>
      </c>
      <c r="D495" s="14">
        <f>IF(ISNA(VLOOKUP(B495,'[2]Total_DARF''s_Est_Mun+Acerto'!$A$35:$K$5599,6,0)),0,VLOOKUP(B495,'[2]Total_DARF''s_Est_Mun+Acerto'!$A$35:$K$5599,6,0))</f>
        <v>167389.65</v>
      </c>
      <c r="E495" s="14">
        <f>IF(ISNA(VLOOKUP(B495,'[2]Total_DARF''s_Est_Mun+Acerto'!$A$35:$K$5599,11,0)),0,VLOOKUP(B495,'[2]Total_DARF''s_Est_Mun+Acerto'!$A$35:$K$5599,11,0))</f>
        <v>0</v>
      </c>
      <c r="F495" s="14">
        <f t="shared" si="25"/>
        <v>167389.65</v>
      </c>
      <c r="G495" s="14">
        <f t="shared" si="26"/>
        <v>515116.1</v>
      </c>
      <c r="H495" s="2"/>
      <c r="I495" s="11"/>
      <c r="J495" s="11">
        <f t="shared" si="27"/>
        <v>515116.1</v>
      </c>
      <c r="K495" s="23">
        <f>VLOOKUP(B495,'[1]Royalties Concessão'!$B$49:$G$1076,6,0)</f>
        <v>347726.45</v>
      </c>
    </row>
    <row r="496" spans="1:11" x14ac:dyDescent="0.2">
      <c r="A496" s="2"/>
      <c r="B496" s="12" t="s">
        <v>473</v>
      </c>
      <c r="C496" s="13" t="s">
        <v>458</v>
      </c>
      <c r="D496" s="14">
        <f>IF(ISNA(VLOOKUP(B496,'[2]Total_DARF''s_Est_Mun+Acerto'!$A$35:$K$5599,6,0)),0,VLOOKUP(B496,'[2]Total_DARF''s_Est_Mun+Acerto'!$A$35:$K$5599,6,0))</f>
        <v>318837.44</v>
      </c>
      <c r="E496" s="14">
        <f>IF(ISNA(VLOOKUP(B496,'[2]Total_DARF''s_Est_Mun+Acerto'!$A$35:$K$5599,11,0)),0,VLOOKUP(B496,'[2]Total_DARF''s_Est_Mun+Acerto'!$A$35:$K$5599,11,0))</f>
        <v>0</v>
      </c>
      <c r="F496" s="14">
        <f t="shared" si="25"/>
        <v>318837.44</v>
      </c>
      <c r="G496" s="14">
        <f t="shared" si="26"/>
        <v>981173.55</v>
      </c>
      <c r="H496" s="2"/>
      <c r="I496" s="11"/>
      <c r="J496" s="11">
        <f t="shared" si="27"/>
        <v>981173.55</v>
      </c>
      <c r="K496" s="23">
        <f>VLOOKUP(B496,'[1]Royalties Concessão'!$B$49:$G$1076,6,0)</f>
        <v>662336.11</v>
      </c>
    </row>
    <row r="497" spans="1:11" x14ac:dyDescent="0.2">
      <c r="A497" s="2"/>
      <c r="B497" s="12" t="s">
        <v>474</v>
      </c>
      <c r="C497" s="13" t="s">
        <v>458</v>
      </c>
      <c r="D497" s="14">
        <f>IF(ISNA(VLOOKUP(B497,'[2]Total_DARF''s_Est_Mun+Acerto'!$A$35:$K$5599,6,0)),0,VLOOKUP(B497,'[2]Total_DARF''s_Est_Mun+Acerto'!$A$35:$K$5599,6,0))</f>
        <v>318837.44</v>
      </c>
      <c r="E497" s="14">
        <f>IF(ISNA(VLOOKUP(B497,'[2]Total_DARF''s_Est_Mun+Acerto'!$A$35:$K$5599,11,0)),0,VLOOKUP(B497,'[2]Total_DARF''s_Est_Mun+Acerto'!$A$35:$K$5599,11,0))</f>
        <v>0</v>
      </c>
      <c r="F497" s="14">
        <f t="shared" si="25"/>
        <v>318837.44</v>
      </c>
      <c r="G497" s="14">
        <f t="shared" si="26"/>
        <v>981173.55</v>
      </c>
      <c r="H497" s="2"/>
      <c r="I497" s="11"/>
      <c r="J497" s="11">
        <f t="shared" si="27"/>
        <v>981173.55</v>
      </c>
      <c r="K497" s="23">
        <f>VLOOKUP(B497,'[1]Royalties Concessão'!$B$49:$G$1076,6,0)</f>
        <v>662336.11</v>
      </c>
    </row>
    <row r="498" spans="1:11" x14ac:dyDescent="0.2">
      <c r="A498" s="2"/>
      <c r="B498" s="12" t="s">
        <v>475</v>
      </c>
      <c r="C498" s="13" t="s">
        <v>458</v>
      </c>
      <c r="D498" s="14">
        <f>IF(ISNA(VLOOKUP(B498,'[2]Total_DARF''s_Est_Mun+Acerto'!$A$35:$K$5599,6,0)),0,VLOOKUP(B498,'[2]Total_DARF''s_Est_Mun+Acerto'!$A$35:$K$5599,6,0))</f>
        <v>231157.14</v>
      </c>
      <c r="E498" s="14">
        <f>IF(ISNA(VLOOKUP(B498,'[2]Total_DARF''s_Est_Mun+Acerto'!$A$35:$K$5599,11,0)),0,VLOOKUP(B498,'[2]Total_DARF''s_Est_Mun+Acerto'!$A$35:$K$5599,11,0))</f>
        <v>0</v>
      </c>
      <c r="F498" s="14">
        <f t="shared" ref="F498:F561" si="28">SUM(D498:E498)</f>
        <v>231157.14</v>
      </c>
      <c r="G498" s="14">
        <f t="shared" ref="G498:G561" si="29">J498</f>
        <v>711350.83000000007</v>
      </c>
      <c r="H498" s="2"/>
      <c r="I498" s="11"/>
      <c r="J498" s="11">
        <f t="shared" ref="J498:J561" si="30">F498+K498</f>
        <v>711350.83000000007</v>
      </c>
      <c r="K498" s="23">
        <f>VLOOKUP(B498,'[1]Royalties Concessão'!$B$49:$G$1076,6,0)</f>
        <v>480193.69</v>
      </c>
    </row>
    <row r="499" spans="1:11" x14ac:dyDescent="0.2">
      <c r="A499" s="2"/>
      <c r="B499" s="12" t="s">
        <v>476</v>
      </c>
      <c r="C499" s="13" t="s">
        <v>458</v>
      </c>
      <c r="D499" s="14">
        <f>IF(ISNA(VLOOKUP(B499,'[2]Total_DARF''s_Est_Mun+Acerto'!$A$35:$K$5599,6,0)),0,VLOOKUP(B499,'[2]Total_DARF''s_Est_Mun+Acerto'!$A$35:$K$5599,6,0))</f>
        <v>294924.64</v>
      </c>
      <c r="E499" s="14">
        <f>IF(ISNA(VLOOKUP(B499,'[2]Total_DARF''s_Est_Mun+Acerto'!$A$35:$K$5599,11,0)),0,VLOOKUP(B499,'[2]Total_DARF''s_Est_Mun+Acerto'!$A$35:$K$5599,11,0))</f>
        <v>0</v>
      </c>
      <c r="F499" s="14">
        <f t="shared" si="28"/>
        <v>294924.64</v>
      </c>
      <c r="G499" s="14">
        <f t="shared" si="29"/>
        <v>907585.54</v>
      </c>
      <c r="H499" s="2"/>
      <c r="I499" s="11"/>
      <c r="J499" s="11">
        <f t="shared" si="30"/>
        <v>907585.54</v>
      </c>
      <c r="K499" s="23">
        <f>VLOOKUP(B499,'[1]Royalties Concessão'!$B$49:$G$1076,6,0)</f>
        <v>612660.9</v>
      </c>
    </row>
    <row r="500" spans="1:11" x14ac:dyDescent="0.2">
      <c r="A500" s="2"/>
      <c r="B500" s="12" t="s">
        <v>477</v>
      </c>
      <c r="C500" s="13" t="s">
        <v>458</v>
      </c>
      <c r="D500" s="14">
        <f>IF(ISNA(VLOOKUP(B500,'[2]Total_DARF''s_Est_Mun+Acerto'!$A$35:$K$5599,6,0)),0,VLOOKUP(B500,'[2]Total_DARF''s_Est_Mun+Acerto'!$A$35:$K$5599,6,0))</f>
        <v>243045.99</v>
      </c>
      <c r="E500" s="14">
        <f>IF(ISNA(VLOOKUP(B500,'[2]Total_DARF''s_Est_Mun+Acerto'!$A$35:$K$5599,11,0)),0,VLOOKUP(B500,'[2]Total_DARF''s_Est_Mun+Acerto'!$A$35:$K$5599,11,0))</f>
        <v>38433.620000000003</v>
      </c>
      <c r="F500" s="14">
        <f t="shared" si="28"/>
        <v>281479.61</v>
      </c>
      <c r="G500" s="14">
        <f t="shared" si="29"/>
        <v>839539.68</v>
      </c>
      <c r="H500" s="2"/>
      <c r="I500" s="11"/>
      <c r="J500" s="11">
        <f t="shared" si="30"/>
        <v>839539.68</v>
      </c>
      <c r="K500" s="23">
        <f>VLOOKUP(B500,'[1]Royalties Concessão'!$B$49:$G$1076,6,0)</f>
        <v>558060.07000000007</v>
      </c>
    </row>
    <row r="501" spans="1:11" x14ac:dyDescent="0.2">
      <c r="A501" s="2"/>
      <c r="B501" s="12" t="s">
        <v>478</v>
      </c>
      <c r="C501" s="13" t="s">
        <v>458</v>
      </c>
      <c r="D501" s="14">
        <f>IF(ISNA(VLOOKUP(B501,'[2]Total_DARF''s_Est_Mun+Acerto'!$A$35:$K$5599,6,0)),0,VLOOKUP(B501,'[2]Total_DARF''s_Est_Mun+Acerto'!$A$35:$K$5599,6,0))</f>
        <v>167389.65</v>
      </c>
      <c r="E501" s="14">
        <f>IF(ISNA(VLOOKUP(B501,'[2]Total_DARF''s_Est_Mun+Acerto'!$A$35:$K$5599,11,0)),0,VLOOKUP(B501,'[2]Total_DARF''s_Est_Mun+Acerto'!$A$35:$K$5599,11,0))</f>
        <v>0</v>
      </c>
      <c r="F501" s="14">
        <f t="shared" si="28"/>
        <v>167389.65</v>
      </c>
      <c r="G501" s="14">
        <f t="shared" si="29"/>
        <v>515116.1</v>
      </c>
      <c r="H501" s="2"/>
      <c r="I501" s="11"/>
      <c r="J501" s="11">
        <f t="shared" si="30"/>
        <v>515116.1</v>
      </c>
      <c r="K501" s="23">
        <f>VLOOKUP(B501,'[1]Royalties Concessão'!$B$49:$G$1076,6,0)</f>
        <v>347726.45</v>
      </c>
    </row>
    <row r="502" spans="1:11" x14ac:dyDescent="0.2">
      <c r="A502" s="2"/>
      <c r="B502" s="12" t="s">
        <v>479</v>
      </c>
      <c r="C502" s="13" t="s">
        <v>458</v>
      </c>
      <c r="D502" s="14">
        <f>IF(ISNA(VLOOKUP(B502,'[2]Total_DARF''s_Est_Mun+Acerto'!$A$35:$K$5599,6,0)),0,VLOOKUP(B502,'[2]Total_DARF''s_Est_Mun+Acerto'!$A$35:$K$5599,6,0))</f>
        <v>159418.72</v>
      </c>
      <c r="E502" s="14">
        <f>IF(ISNA(VLOOKUP(B502,'[2]Total_DARF''s_Est_Mun+Acerto'!$A$35:$K$5599,11,0)),0,VLOOKUP(B502,'[2]Total_DARF''s_Est_Mun+Acerto'!$A$35:$K$5599,11,0))</f>
        <v>0</v>
      </c>
      <c r="F502" s="14">
        <f t="shared" si="28"/>
        <v>159418.72</v>
      </c>
      <c r="G502" s="14">
        <f t="shared" si="29"/>
        <v>490586.77</v>
      </c>
      <c r="H502" s="2"/>
      <c r="I502" s="11"/>
      <c r="J502" s="11">
        <f t="shared" si="30"/>
        <v>490586.77</v>
      </c>
      <c r="K502" s="23">
        <f>VLOOKUP(B502,'[1]Royalties Concessão'!$B$49:$G$1076,6,0)</f>
        <v>331168.05</v>
      </c>
    </row>
    <row r="503" spans="1:11" x14ac:dyDescent="0.2">
      <c r="A503" s="2"/>
      <c r="B503" s="12" t="s">
        <v>480</v>
      </c>
      <c r="C503" s="13" t="s">
        <v>458</v>
      </c>
      <c r="D503" s="14">
        <f>IF(ISNA(VLOOKUP(B503,'[2]Total_DARF''s_Est_Mun+Acerto'!$A$35:$K$5599,6,0)),0,VLOOKUP(B503,'[2]Total_DARF''s_Est_Mun+Acerto'!$A$35:$K$5599,6,0))</f>
        <v>223186.2</v>
      </c>
      <c r="E503" s="14">
        <f>IF(ISNA(VLOOKUP(B503,'[2]Total_DARF''s_Est_Mun+Acerto'!$A$35:$K$5599,11,0)),0,VLOOKUP(B503,'[2]Total_DARF''s_Est_Mun+Acerto'!$A$35:$K$5599,11,0))</f>
        <v>0</v>
      </c>
      <c r="F503" s="14">
        <f t="shared" si="28"/>
        <v>223186.2</v>
      </c>
      <c r="G503" s="14">
        <f t="shared" si="29"/>
        <v>686821.48</v>
      </c>
      <c r="H503" s="2"/>
      <c r="I503" s="11"/>
      <c r="J503" s="11">
        <f t="shared" si="30"/>
        <v>686821.48</v>
      </c>
      <c r="K503" s="23">
        <f>VLOOKUP(B503,'[1]Royalties Concessão'!$B$49:$G$1076,6,0)</f>
        <v>463635.28</v>
      </c>
    </row>
    <row r="504" spans="1:11" x14ac:dyDescent="0.2">
      <c r="A504" s="2"/>
      <c r="B504" s="12" t="s">
        <v>481</v>
      </c>
      <c r="C504" s="13" t="s">
        <v>458</v>
      </c>
      <c r="D504" s="14">
        <f>IF(ISNA(VLOOKUP(B504,'[2]Total_DARF''s_Est_Mun+Acerto'!$A$35:$K$5599,6,0)),0,VLOOKUP(B504,'[2]Total_DARF''s_Est_Mun+Acerto'!$A$35:$K$5599,6,0))</f>
        <v>159418.72</v>
      </c>
      <c r="E504" s="14">
        <f>IF(ISNA(VLOOKUP(B504,'[2]Total_DARF''s_Est_Mun+Acerto'!$A$35:$K$5599,11,0)),0,VLOOKUP(B504,'[2]Total_DARF''s_Est_Mun+Acerto'!$A$35:$K$5599,11,0))</f>
        <v>0</v>
      </c>
      <c r="F504" s="14">
        <f t="shared" si="28"/>
        <v>159418.72</v>
      </c>
      <c r="G504" s="14">
        <f t="shared" si="29"/>
        <v>490586.77</v>
      </c>
      <c r="H504" s="2"/>
      <c r="I504" s="11"/>
      <c r="J504" s="11">
        <f t="shared" si="30"/>
        <v>490586.77</v>
      </c>
      <c r="K504" s="23">
        <f>VLOOKUP(B504,'[1]Royalties Concessão'!$B$49:$G$1076,6,0)</f>
        <v>331168.05</v>
      </c>
    </row>
    <row r="505" spans="1:11" x14ac:dyDescent="0.2">
      <c r="A505" s="2"/>
      <c r="B505" s="12" t="s">
        <v>482</v>
      </c>
      <c r="C505" s="13" t="s">
        <v>458</v>
      </c>
      <c r="D505" s="14">
        <f>IF(ISNA(VLOOKUP(B505,'[2]Total_DARF''s_Est_Mun+Acerto'!$A$35:$K$5599,6,0)),0,VLOOKUP(B505,'[2]Total_DARF''s_Est_Mun+Acerto'!$A$35:$K$5599,6,0))</f>
        <v>207244.33</v>
      </c>
      <c r="E505" s="14">
        <f>IF(ISNA(VLOOKUP(B505,'[2]Total_DARF''s_Est_Mun+Acerto'!$A$35:$K$5599,11,0)),0,VLOOKUP(B505,'[2]Total_DARF''s_Est_Mun+Acerto'!$A$35:$K$5599,11,0))</f>
        <v>0</v>
      </c>
      <c r="F505" s="14">
        <f t="shared" si="28"/>
        <v>207244.33</v>
      </c>
      <c r="G505" s="14">
        <f t="shared" si="29"/>
        <v>637762.80999999994</v>
      </c>
      <c r="H505" s="2"/>
      <c r="I505" s="11"/>
      <c r="J505" s="11">
        <f t="shared" si="30"/>
        <v>637762.80999999994</v>
      </c>
      <c r="K505" s="23">
        <f>VLOOKUP(B505,'[1]Royalties Concessão'!$B$49:$G$1076,6,0)</f>
        <v>430518.48</v>
      </c>
    </row>
    <row r="506" spans="1:11" x14ac:dyDescent="0.2">
      <c r="A506" s="2"/>
      <c r="B506" s="12" t="s">
        <v>483</v>
      </c>
      <c r="C506" s="13" t="s">
        <v>458</v>
      </c>
      <c r="D506" s="14">
        <f>IF(ISNA(VLOOKUP(B506,'[2]Total_DARF''s_Est_Mun+Acerto'!$A$35:$K$5599,6,0)),0,VLOOKUP(B506,'[2]Total_DARF''s_Est_Mun+Acerto'!$A$35:$K$5599,6,0))</f>
        <v>900116.81</v>
      </c>
      <c r="E506" s="14">
        <f>IF(ISNA(VLOOKUP(B506,'[2]Total_DARF''s_Est_Mun+Acerto'!$A$35:$K$5599,11,0)),0,VLOOKUP(B506,'[2]Total_DARF''s_Est_Mun+Acerto'!$A$35:$K$5599,11,0))</f>
        <v>136364.95000000001</v>
      </c>
      <c r="F506" s="14">
        <f t="shared" si="28"/>
        <v>1036481.76</v>
      </c>
      <c r="G506" s="14">
        <f t="shared" si="29"/>
        <v>3240803.4699999997</v>
      </c>
      <c r="H506" s="2"/>
      <c r="I506" s="11"/>
      <c r="J506" s="11">
        <f t="shared" si="30"/>
        <v>3240803.4699999997</v>
      </c>
      <c r="K506" s="23">
        <f>VLOOKUP(B506,'[1]Royalties Concessão'!$B$49:$G$1076,6,0)</f>
        <v>2204321.71</v>
      </c>
    </row>
    <row r="507" spans="1:11" x14ac:dyDescent="0.2">
      <c r="A507" s="2"/>
      <c r="B507" s="12" t="s">
        <v>484</v>
      </c>
      <c r="C507" s="13" t="s">
        <v>458</v>
      </c>
      <c r="D507" s="14">
        <f>IF(ISNA(VLOOKUP(B507,'[2]Total_DARF''s_Est_Mun+Acerto'!$A$35:$K$5599,6,0)),0,VLOOKUP(B507,'[2]Total_DARF''s_Est_Mun+Acerto'!$A$35:$K$5599,6,0))</f>
        <v>167389.65</v>
      </c>
      <c r="E507" s="14">
        <f>IF(ISNA(VLOOKUP(B507,'[2]Total_DARF''s_Est_Mun+Acerto'!$A$35:$K$5599,11,0)),0,VLOOKUP(B507,'[2]Total_DARF''s_Est_Mun+Acerto'!$A$35:$K$5599,11,0))</f>
        <v>0</v>
      </c>
      <c r="F507" s="14">
        <f t="shared" si="28"/>
        <v>167389.65</v>
      </c>
      <c r="G507" s="14">
        <f t="shared" si="29"/>
        <v>515116.1</v>
      </c>
      <c r="H507" s="2"/>
      <c r="I507" s="11"/>
      <c r="J507" s="11">
        <f t="shared" si="30"/>
        <v>515116.1</v>
      </c>
      <c r="K507" s="23">
        <f>VLOOKUP(B507,'[1]Royalties Concessão'!$B$49:$G$1076,6,0)</f>
        <v>347726.45</v>
      </c>
    </row>
    <row r="508" spans="1:11" x14ac:dyDescent="0.2">
      <c r="A508" s="2"/>
      <c r="B508" s="12" t="s">
        <v>485</v>
      </c>
      <c r="C508" s="13" t="s">
        <v>458</v>
      </c>
      <c r="D508" s="14">
        <f>IF(ISNA(VLOOKUP(B508,'[2]Total_DARF''s_Est_Mun+Acerto'!$A$35:$K$5599,6,0)),0,VLOOKUP(B508,'[2]Total_DARF''s_Est_Mun+Acerto'!$A$35:$K$5599,6,0))</f>
        <v>215215.26</v>
      </c>
      <c r="E508" s="14">
        <f>IF(ISNA(VLOOKUP(B508,'[2]Total_DARF''s_Est_Mun+Acerto'!$A$35:$K$5599,11,0)),0,VLOOKUP(B508,'[2]Total_DARF''s_Est_Mun+Acerto'!$A$35:$K$5599,11,0))</f>
        <v>0</v>
      </c>
      <c r="F508" s="14">
        <f t="shared" si="28"/>
        <v>215215.26</v>
      </c>
      <c r="G508" s="14">
        <f t="shared" si="29"/>
        <v>662292.14</v>
      </c>
      <c r="H508" s="2"/>
      <c r="I508" s="11"/>
      <c r="J508" s="11">
        <f t="shared" si="30"/>
        <v>662292.14</v>
      </c>
      <c r="K508" s="23">
        <f>VLOOKUP(B508,'[1]Royalties Concessão'!$B$49:$G$1076,6,0)</f>
        <v>447076.88</v>
      </c>
    </row>
    <row r="509" spans="1:11" x14ac:dyDescent="0.2">
      <c r="A509" s="2"/>
      <c r="B509" s="12" t="s">
        <v>486</v>
      </c>
      <c r="C509" s="13" t="s">
        <v>458</v>
      </c>
      <c r="D509" s="14">
        <f>IF(ISNA(VLOOKUP(B509,'[2]Total_DARF''s_Est_Mun+Acerto'!$A$35:$K$5599,6,0)),0,VLOOKUP(B509,'[2]Total_DARF''s_Est_Mun+Acerto'!$A$35:$K$5599,6,0))</f>
        <v>294924.64</v>
      </c>
      <c r="E509" s="14">
        <f>IF(ISNA(VLOOKUP(B509,'[2]Total_DARF''s_Est_Mun+Acerto'!$A$35:$K$5599,11,0)),0,VLOOKUP(B509,'[2]Total_DARF''s_Est_Mun+Acerto'!$A$35:$K$5599,11,0))</f>
        <v>0</v>
      </c>
      <c r="F509" s="14">
        <f t="shared" si="28"/>
        <v>294924.64</v>
      </c>
      <c r="G509" s="14">
        <f t="shared" si="29"/>
        <v>907585.54</v>
      </c>
      <c r="H509" s="2"/>
      <c r="I509" s="11"/>
      <c r="J509" s="11">
        <f t="shared" si="30"/>
        <v>907585.54</v>
      </c>
      <c r="K509" s="23">
        <f>VLOOKUP(B509,'[1]Royalties Concessão'!$B$49:$G$1076,6,0)</f>
        <v>612660.9</v>
      </c>
    </row>
    <row r="510" spans="1:11" x14ac:dyDescent="0.2">
      <c r="A510" s="2"/>
      <c r="B510" s="12" t="s">
        <v>487</v>
      </c>
      <c r="C510" s="13" t="s">
        <v>458</v>
      </c>
      <c r="D510" s="14">
        <f>IF(ISNA(VLOOKUP(B510,'[2]Total_DARF''s_Est_Mun+Acerto'!$A$35:$K$5599,6,0)),0,VLOOKUP(B510,'[2]Total_DARF''s_Est_Mun+Acerto'!$A$35:$K$5599,6,0))</f>
        <v>207244.33</v>
      </c>
      <c r="E510" s="14">
        <f>IF(ISNA(VLOOKUP(B510,'[2]Total_DARF''s_Est_Mun+Acerto'!$A$35:$K$5599,11,0)),0,VLOOKUP(B510,'[2]Total_DARF''s_Est_Mun+Acerto'!$A$35:$K$5599,11,0))</f>
        <v>0</v>
      </c>
      <c r="F510" s="14">
        <f t="shared" si="28"/>
        <v>207244.33</v>
      </c>
      <c r="G510" s="14">
        <f t="shared" si="29"/>
        <v>637762.80999999994</v>
      </c>
      <c r="H510" s="2"/>
      <c r="I510" s="11"/>
      <c r="J510" s="11">
        <f t="shared" si="30"/>
        <v>637762.80999999994</v>
      </c>
      <c r="K510" s="23">
        <f>VLOOKUP(B510,'[1]Royalties Concessão'!$B$49:$G$1076,6,0)</f>
        <v>430518.48</v>
      </c>
    </row>
    <row r="511" spans="1:11" x14ac:dyDescent="0.2">
      <c r="A511" s="2"/>
      <c r="B511" s="12" t="s">
        <v>488</v>
      </c>
      <c r="C511" s="13" t="s">
        <v>458</v>
      </c>
      <c r="D511" s="14">
        <f>IF(ISNA(VLOOKUP(B511,'[2]Total_DARF''s_Est_Mun+Acerto'!$A$35:$K$5599,6,0)),0,VLOOKUP(B511,'[2]Total_DARF''s_Est_Mun+Acerto'!$A$35:$K$5599,6,0))</f>
        <v>167389.65</v>
      </c>
      <c r="E511" s="14">
        <f>IF(ISNA(VLOOKUP(B511,'[2]Total_DARF''s_Est_Mun+Acerto'!$A$35:$K$5599,11,0)),0,VLOOKUP(B511,'[2]Total_DARF''s_Est_Mun+Acerto'!$A$35:$K$5599,11,0))</f>
        <v>0</v>
      </c>
      <c r="F511" s="14">
        <f t="shared" si="28"/>
        <v>167389.65</v>
      </c>
      <c r="G511" s="14">
        <f t="shared" si="29"/>
        <v>515116.1</v>
      </c>
      <c r="H511" s="2"/>
      <c r="I511" s="11"/>
      <c r="J511" s="11">
        <f t="shared" si="30"/>
        <v>515116.1</v>
      </c>
      <c r="K511" s="23">
        <f>VLOOKUP(B511,'[1]Royalties Concessão'!$B$49:$G$1076,6,0)</f>
        <v>347726.45</v>
      </c>
    </row>
    <row r="512" spans="1:11" x14ac:dyDescent="0.2">
      <c r="A512" s="2"/>
      <c r="B512" s="12" t="s">
        <v>489</v>
      </c>
      <c r="C512" s="13" t="s">
        <v>458</v>
      </c>
      <c r="D512" s="14">
        <f>IF(ISNA(VLOOKUP(B512,'[2]Total_DARF''s_Est_Mun+Acerto'!$A$35:$K$5599,6,0)),0,VLOOKUP(B512,'[2]Total_DARF''s_Est_Mun+Acerto'!$A$35:$K$5599,6,0))</f>
        <v>159418.72</v>
      </c>
      <c r="E512" s="14">
        <f>IF(ISNA(VLOOKUP(B512,'[2]Total_DARF''s_Est_Mun+Acerto'!$A$35:$K$5599,11,0)),0,VLOOKUP(B512,'[2]Total_DARF''s_Est_Mun+Acerto'!$A$35:$K$5599,11,0))</f>
        <v>0</v>
      </c>
      <c r="F512" s="14">
        <f t="shared" si="28"/>
        <v>159418.72</v>
      </c>
      <c r="G512" s="14">
        <f t="shared" si="29"/>
        <v>490586.77</v>
      </c>
      <c r="H512" s="2"/>
      <c r="I512" s="11"/>
      <c r="J512" s="11">
        <f t="shared" si="30"/>
        <v>490586.77</v>
      </c>
      <c r="K512" s="23">
        <f>VLOOKUP(B512,'[1]Royalties Concessão'!$B$49:$G$1076,6,0)</f>
        <v>331168.05</v>
      </c>
    </row>
    <row r="513" spans="1:11" x14ac:dyDescent="0.2">
      <c r="A513" s="2"/>
      <c r="B513" s="12" t="s">
        <v>490</v>
      </c>
      <c r="C513" s="13" t="s">
        <v>458</v>
      </c>
      <c r="D513" s="14">
        <f>IF(ISNA(VLOOKUP(B513,'[2]Total_DARF''s_Est_Mun+Acerto'!$A$35:$K$5599,6,0)),0,VLOOKUP(B513,'[2]Total_DARF''s_Est_Mun+Acerto'!$A$35:$K$5599,6,0))</f>
        <v>175360.59</v>
      </c>
      <c r="E513" s="14">
        <f>IF(ISNA(VLOOKUP(B513,'[2]Total_DARF''s_Est_Mun+Acerto'!$A$35:$K$5599,11,0)),0,VLOOKUP(B513,'[2]Total_DARF''s_Est_Mun+Acerto'!$A$35:$K$5599,11,0))</f>
        <v>0</v>
      </c>
      <c r="F513" s="14">
        <f t="shared" si="28"/>
        <v>175360.59</v>
      </c>
      <c r="G513" s="14">
        <f t="shared" si="29"/>
        <v>539645.44999999995</v>
      </c>
      <c r="H513" s="2"/>
      <c r="I513" s="11"/>
      <c r="J513" s="11">
        <f t="shared" si="30"/>
        <v>539645.44999999995</v>
      </c>
      <c r="K513" s="23">
        <f>VLOOKUP(B513,'[1]Royalties Concessão'!$B$49:$G$1076,6,0)</f>
        <v>364284.86</v>
      </c>
    </row>
    <row r="514" spans="1:11" x14ac:dyDescent="0.2">
      <c r="A514" s="2"/>
      <c r="B514" s="12" t="s">
        <v>491</v>
      </c>
      <c r="C514" s="13" t="s">
        <v>458</v>
      </c>
      <c r="D514" s="14">
        <f>IF(ISNA(VLOOKUP(B514,'[2]Total_DARF''s_Est_Mun+Acerto'!$A$35:$K$5599,6,0)),0,VLOOKUP(B514,'[2]Total_DARF''s_Est_Mun+Acerto'!$A$35:$K$5599,6,0))</f>
        <v>167389.65</v>
      </c>
      <c r="E514" s="14">
        <f>IF(ISNA(VLOOKUP(B514,'[2]Total_DARF''s_Est_Mun+Acerto'!$A$35:$K$5599,11,0)),0,VLOOKUP(B514,'[2]Total_DARF''s_Est_Mun+Acerto'!$A$35:$K$5599,11,0))</f>
        <v>0</v>
      </c>
      <c r="F514" s="14">
        <f t="shared" si="28"/>
        <v>167389.65</v>
      </c>
      <c r="G514" s="14">
        <f t="shared" si="29"/>
        <v>515116.1</v>
      </c>
      <c r="H514" s="2"/>
      <c r="I514" s="11"/>
      <c r="J514" s="11">
        <f t="shared" si="30"/>
        <v>515116.1</v>
      </c>
      <c r="K514" s="23">
        <f>VLOOKUP(B514,'[1]Royalties Concessão'!$B$49:$G$1076,6,0)</f>
        <v>347726.45</v>
      </c>
    </row>
    <row r="515" spans="1:11" x14ac:dyDescent="0.2">
      <c r="A515" s="2"/>
      <c r="B515" s="12" t="s">
        <v>492</v>
      </c>
      <c r="C515" s="13" t="s">
        <v>458</v>
      </c>
      <c r="D515" s="14">
        <f>IF(ISNA(VLOOKUP(B515,'[2]Total_DARF''s_Est_Mun+Acerto'!$A$35:$K$5599,6,0)),0,VLOOKUP(B515,'[2]Total_DARF''s_Est_Mun+Acerto'!$A$35:$K$5599,6,0))</f>
        <v>183331.53</v>
      </c>
      <c r="E515" s="14">
        <f>IF(ISNA(VLOOKUP(B515,'[2]Total_DARF''s_Est_Mun+Acerto'!$A$35:$K$5599,11,0)),0,VLOOKUP(B515,'[2]Total_DARF''s_Est_Mun+Acerto'!$A$35:$K$5599,11,0))</f>
        <v>0</v>
      </c>
      <c r="F515" s="14">
        <f t="shared" si="28"/>
        <v>183331.53</v>
      </c>
      <c r="G515" s="14">
        <f t="shared" si="29"/>
        <v>564174.80000000005</v>
      </c>
      <c r="H515" s="2"/>
      <c r="I515" s="11"/>
      <c r="J515" s="11">
        <f t="shared" si="30"/>
        <v>564174.80000000005</v>
      </c>
      <c r="K515" s="23">
        <f>VLOOKUP(B515,'[1]Royalties Concessão'!$B$49:$G$1076,6,0)</f>
        <v>380843.27</v>
      </c>
    </row>
    <row r="516" spans="1:11" x14ac:dyDescent="0.2">
      <c r="A516" s="2"/>
      <c r="B516" s="12" t="s">
        <v>493</v>
      </c>
      <c r="C516" s="13" t="s">
        <v>458</v>
      </c>
      <c r="D516" s="14">
        <f>IF(ISNA(VLOOKUP(B516,'[2]Total_DARF''s_Est_Mun+Acerto'!$A$35:$K$5599,6,0)),0,VLOOKUP(B516,'[2]Total_DARF''s_Est_Mun+Acerto'!$A$35:$K$5599,6,0))</f>
        <v>1101536.1499999999</v>
      </c>
      <c r="E516" s="14">
        <f>IF(ISNA(VLOOKUP(B516,'[2]Total_DARF''s_Est_Mun+Acerto'!$A$35:$K$5599,11,0)),0,VLOOKUP(B516,'[2]Total_DARF''s_Est_Mun+Acerto'!$A$35:$K$5599,11,0))</f>
        <v>8963097.0600000005</v>
      </c>
      <c r="F516" s="14">
        <f t="shared" si="28"/>
        <v>10064633.210000001</v>
      </c>
      <c r="G516" s="14">
        <f t="shared" si="29"/>
        <v>30975373.350000001</v>
      </c>
      <c r="H516" s="2"/>
      <c r="I516" s="11"/>
      <c r="J516" s="11">
        <f t="shared" si="30"/>
        <v>30975373.350000001</v>
      </c>
      <c r="K516" s="23">
        <f>VLOOKUP(B516,'[1]Royalties Concessão'!$B$49:$G$1076,6,0)</f>
        <v>20910740.140000001</v>
      </c>
    </row>
    <row r="517" spans="1:11" x14ac:dyDescent="0.2">
      <c r="A517" s="2"/>
      <c r="B517" s="12" t="s">
        <v>494</v>
      </c>
      <c r="C517" s="13" t="s">
        <v>458</v>
      </c>
      <c r="D517" s="14">
        <f>IF(ISNA(VLOOKUP(B517,'[2]Total_DARF''s_Est_Mun+Acerto'!$A$35:$K$5599,6,0)),0,VLOOKUP(B517,'[2]Total_DARF''s_Est_Mun+Acerto'!$A$35:$K$5599,6,0))</f>
        <v>167389.65</v>
      </c>
      <c r="E517" s="14">
        <f>IF(ISNA(VLOOKUP(B517,'[2]Total_DARF''s_Est_Mun+Acerto'!$A$35:$K$5599,11,0)),0,VLOOKUP(B517,'[2]Total_DARF''s_Est_Mun+Acerto'!$A$35:$K$5599,11,0))</f>
        <v>0</v>
      </c>
      <c r="F517" s="14">
        <f t="shared" si="28"/>
        <v>167389.65</v>
      </c>
      <c r="G517" s="14">
        <f t="shared" si="29"/>
        <v>515116.1</v>
      </c>
      <c r="H517" s="2"/>
      <c r="I517" s="11"/>
      <c r="J517" s="11">
        <f t="shared" si="30"/>
        <v>515116.1</v>
      </c>
      <c r="K517" s="23">
        <f>VLOOKUP(B517,'[1]Royalties Concessão'!$B$49:$G$1076,6,0)</f>
        <v>347726.45</v>
      </c>
    </row>
    <row r="518" spans="1:11" x14ac:dyDescent="0.2">
      <c r="A518" s="2"/>
      <c r="B518" s="12" t="s">
        <v>495</v>
      </c>
      <c r="C518" s="13" t="s">
        <v>458</v>
      </c>
      <c r="D518" s="14">
        <f>IF(ISNA(VLOOKUP(B518,'[2]Total_DARF''s_Est_Mun+Acerto'!$A$35:$K$5599,6,0)),0,VLOOKUP(B518,'[2]Total_DARF''s_Est_Mun+Acerto'!$A$35:$K$5599,6,0))</f>
        <v>215215.26</v>
      </c>
      <c r="E518" s="14">
        <f>IF(ISNA(VLOOKUP(B518,'[2]Total_DARF''s_Est_Mun+Acerto'!$A$35:$K$5599,11,0)),0,VLOOKUP(B518,'[2]Total_DARF''s_Est_Mun+Acerto'!$A$35:$K$5599,11,0))</f>
        <v>0</v>
      </c>
      <c r="F518" s="14">
        <f t="shared" si="28"/>
        <v>215215.26</v>
      </c>
      <c r="G518" s="14">
        <f t="shared" si="29"/>
        <v>662292.14</v>
      </c>
      <c r="H518" s="2"/>
      <c r="I518" s="11"/>
      <c r="J518" s="11">
        <f t="shared" si="30"/>
        <v>662292.14</v>
      </c>
      <c r="K518" s="23">
        <f>VLOOKUP(B518,'[1]Royalties Concessão'!$B$49:$G$1076,6,0)</f>
        <v>447076.88</v>
      </c>
    </row>
    <row r="519" spans="1:11" x14ac:dyDescent="0.2">
      <c r="A519" s="2"/>
      <c r="B519" s="12" t="s">
        <v>496</v>
      </c>
      <c r="C519" s="13" t="s">
        <v>458</v>
      </c>
      <c r="D519" s="14">
        <f>IF(ISNA(VLOOKUP(B519,'[2]Total_DARF''s_Est_Mun+Acerto'!$A$35:$K$5599,6,0)),0,VLOOKUP(B519,'[2]Total_DARF''s_Est_Mun+Acerto'!$A$35:$K$5599,6,0))</f>
        <v>537089.19999999995</v>
      </c>
      <c r="E519" s="14">
        <f>IF(ISNA(VLOOKUP(B519,'[2]Total_DARF''s_Est_Mun+Acerto'!$A$35:$K$5599,11,0)),0,VLOOKUP(B519,'[2]Total_DARF''s_Est_Mun+Acerto'!$A$35:$K$5599,11,0))</f>
        <v>152547.81</v>
      </c>
      <c r="F519" s="14">
        <f t="shared" si="28"/>
        <v>689637.01</v>
      </c>
      <c r="G519" s="14">
        <f t="shared" si="29"/>
        <v>2085518.75</v>
      </c>
      <c r="H519" s="2"/>
      <c r="I519" s="11"/>
      <c r="J519" s="11">
        <f t="shared" si="30"/>
        <v>2085518.75</v>
      </c>
      <c r="K519" s="23">
        <f>VLOOKUP(B519,'[1]Royalties Concessão'!$B$49:$G$1076,6,0)</f>
        <v>1395881.74</v>
      </c>
    </row>
    <row r="520" spans="1:11" x14ac:dyDescent="0.2">
      <c r="A520" s="2"/>
      <c r="B520" s="12" t="s">
        <v>497</v>
      </c>
      <c r="C520" s="13" t="s">
        <v>458</v>
      </c>
      <c r="D520" s="14">
        <f>IF(ISNA(VLOOKUP(B520,'[2]Total_DARF''s_Est_Mun+Acerto'!$A$35:$K$5599,6,0)),0,VLOOKUP(B520,'[2]Total_DARF''s_Est_Mun+Acerto'!$A$35:$K$5599,6,0))</f>
        <v>167389.65</v>
      </c>
      <c r="E520" s="14">
        <f>IF(ISNA(VLOOKUP(B520,'[2]Total_DARF''s_Est_Mun+Acerto'!$A$35:$K$5599,11,0)),0,VLOOKUP(B520,'[2]Total_DARF''s_Est_Mun+Acerto'!$A$35:$K$5599,11,0))</f>
        <v>0</v>
      </c>
      <c r="F520" s="14">
        <f t="shared" si="28"/>
        <v>167389.65</v>
      </c>
      <c r="G520" s="14">
        <f t="shared" si="29"/>
        <v>515116.1</v>
      </c>
      <c r="H520" s="2"/>
      <c r="I520" s="11"/>
      <c r="J520" s="11">
        <f t="shared" si="30"/>
        <v>515116.1</v>
      </c>
      <c r="K520" s="23">
        <f>VLOOKUP(B520,'[1]Royalties Concessão'!$B$49:$G$1076,6,0)</f>
        <v>347726.45</v>
      </c>
    </row>
    <row r="521" spans="1:11" x14ac:dyDescent="0.2">
      <c r="A521" s="2"/>
      <c r="B521" s="12" t="s">
        <v>498</v>
      </c>
      <c r="C521" s="13" t="s">
        <v>458</v>
      </c>
      <c r="D521" s="14">
        <f>IF(ISNA(VLOOKUP(B521,'[2]Total_DARF''s_Est_Mun+Acerto'!$A$35:$K$5599,6,0)),0,VLOOKUP(B521,'[2]Total_DARF''s_Est_Mun+Acerto'!$A$35:$K$5599,6,0))</f>
        <v>183331.53</v>
      </c>
      <c r="E521" s="14">
        <f>IF(ISNA(VLOOKUP(B521,'[2]Total_DARF''s_Est_Mun+Acerto'!$A$35:$K$5599,11,0)),0,VLOOKUP(B521,'[2]Total_DARF''s_Est_Mun+Acerto'!$A$35:$K$5599,11,0))</f>
        <v>0</v>
      </c>
      <c r="F521" s="14">
        <f t="shared" si="28"/>
        <v>183331.53</v>
      </c>
      <c r="G521" s="14">
        <f t="shared" si="29"/>
        <v>564174.80000000005</v>
      </c>
      <c r="H521" s="2"/>
      <c r="I521" s="11"/>
      <c r="J521" s="11">
        <f t="shared" si="30"/>
        <v>564174.80000000005</v>
      </c>
      <c r="K521" s="23">
        <f>VLOOKUP(B521,'[1]Royalties Concessão'!$B$49:$G$1076,6,0)</f>
        <v>380843.27</v>
      </c>
    </row>
    <row r="522" spans="1:11" x14ac:dyDescent="0.2">
      <c r="A522" s="2"/>
      <c r="B522" s="12" t="s">
        <v>499</v>
      </c>
      <c r="C522" s="13" t="s">
        <v>458</v>
      </c>
      <c r="D522" s="14">
        <f>IF(ISNA(VLOOKUP(B522,'[2]Total_DARF''s_Est_Mun+Acerto'!$A$35:$K$5599,6,0)),0,VLOOKUP(B522,'[2]Total_DARF''s_Est_Mun+Acerto'!$A$35:$K$5599,6,0))</f>
        <v>167389.65</v>
      </c>
      <c r="E522" s="14">
        <f>IF(ISNA(VLOOKUP(B522,'[2]Total_DARF''s_Est_Mun+Acerto'!$A$35:$K$5599,11,0)),0,VLOOKUP(B522,'[2]Total_DARF''s_Est_Mun+Acerto'!$A$35:$K$5599,11,0))</f>
        <v>0</v>
      </c>
      <c r="F522" s="14">
        <f t="shared" si="28"/>
        <v>167389.65</v>
      </c>
      <c r="G522" s="14">
        <f t="shared" si="29"/>
        <v>515116.1</v>
      </c>
      <c r="H522" s="2"/>
      <c r="I522" s="11"/>
      <c r="J522" s="11">
        <f t="shared" si="30"/>
        <v>515116.1</v>
      </c>
      <c r="K522" s="23">
        <f>VLOOKUP(B522,'[1]Royalties Concessão'!$B$49:$G$1076,6,0)</f>
        <v>347726.45</v>
      </c>
    </row>
    <row r="523" spans="1:11" x14ac:dyDescent="0.2">
      <c r="A523" s="2"/>
      <c r="B523" s="12" t="s">
        <v>500</v>
      </c>
      <c r="C523" s="13" t="s">
        <v>458</v>
      </c>
      <c r="D523" s="14">
        <f>IF(ISNA(VLOOKUP(B523,'[2]Total_DARF''s_Est_Mun+Acerto'!$A$35:$K$5599,6,0)),0,VLOOKUP(B523,'[2]Total_DARF''s_Est_Mun+Acerto'!$A$35:$K$5599,6,0))</f>
        <v>7383104.1799999997</v>
      </c>
      <c r="E523" s="14">
        <f>IF(ISNA(VLOOKUP(B523,'[2]Total_DARF''s_Est_Mun+Acerto'!$A$35:$K$5599,11,0)),0,VLOOKUP(B523,'[2]Total_DARF''s_Est_Mun+Acerto'!$A$35:$K$5599,11,0))</f>
        <v>1362739.99</v>
      </c>
      <c r="F523" s="14">
        <f t="shared" si="28"/>
        <v>8745844.1699999999</v>
      </c>
      <c r="G523" s="14">
        <f t="shared" si="29"/>
        <v>27257643.810000002</v>
      </c>
      <c r="H523" s="2"/>
      <c r="I523" s="11"/>
      <c r="J523" s="11">
        <f t="shared" si="30"/>
        <v>27257643.810000002</v>
      </c>
      <c r="K523" s="23">
        <f>VLOOKUP(B523,'[1]Royalties Concessão'!$B$49:$G$1076,6,0)</f>
        <v>18511799.640000001</v>
      </c>
    </row>
    <row r="524" spans="1:11" x14ac:dyDescent="0.2">
      <c r="A524" s="2"/>
      <c r="B524" s="12" t="s">
        <v>501</v>
      </c>
      <c r="C524" s="13" t="s">
        <v>458</v>
      </c>
      <c r="D524" s="14">
        <f>IF(ISNA(VLOOKUP(B524,'[2]Total_DARF''s_Est_Mun+Acerto'!$A$35:$K$5599,6,0)),0,VLOOKUP(B524,'[2]Total_DARF''s_Est_Mun+Acerto'!$A$35:$K$5599,6,0))</f>
        <v>175360.59</v>
      </c>
      <c r="E524" s="14">
        <f>IF(ISNA(VLOOKUP(B524,'[2]Total_DARF''s_Est_Mun+Acerto'!$A$35:$K$5599,11,0)),0,VLOOKUP(B524,'[2]Total_DARF''s_Est_Mun+Acerto'!$A$35:$K$5599,11,0))</f>
        <v>0</v>
      </c>
      <c r="F524" s="14">
        <f t="shared" si="28"/>
        <v>175360.59</v>
      </c>
      <c r="G524" s="14">
        <f t="shared" si="29"/>
        <v>539645.44999999995</v>
      </c>
      <c r="H524" s="2"/>
      <c r="I524" s="11"/>
      <c r="J524" s="11">
        <f t="shared" si="30"/>
        <v>539645.44999999995</v>
      </c>
      <c r="K524" s="23">
        <f>VLOOKUP(B524,'[1]Royalties Concessão'!$B$49:$G$1076,6,0)</f>
        <v>364284.86</v>
      </c>
    </row>
    <row r="525" spans="1:11" x14ac:dyDescent="0.2">
      <c r="A525" s="2"/>
      <c r="B525" s="12" t="s">
        <v>502</v>
      </c>
      <c r="C525" s="13" t="s">
        <v>458</v>
      </c>
      <c r="D525" s="14">
        <f>IF(ISNA(VLOOKUP(B525,'[2]Total_DARF''s_Est_Mun+Acerto'!$A$35:$K$5599,6,0)),0,VLOOKUP(B525,'[2]Total_DARF''s_Est_Mun+Acerto'!$A$35:$K$5599,6,0))</f>
        <v>1087641.1499999999</v>
      </c>
      <c r="E525" s="14">
        <f>IF(ISNA(VLOOKUP(B525,'[2]Total_DARF''s_Est_Mun+Acerto'!$A$35:$K$5599,11,0)),0,VLOOKUP(B525,'[2]Total_DARF''s_Est_Mun+Acerto'!$A$35:$K$5599,11,0))</f>
        <v>3324650.74</v>
      </c>
      <c r="F525" s="14">
        <f t="shared" si="28"/>
        <v>4412291.8900000006</v>
      </c>
      <c r="G525" s="14">
        <f t="shared" si="29"/>
        <v>13825458.310000001</v>
      </c>
      <c r="H525" s="2"/>
      <c r="I525" s="11"/>
      <c r="J525" s="11">
        <f t="shared" si="30"/>
        <v>13825458.310000001</v>
      </c>
      <c r="K525" s="23">
        <f>VLOOKUP(B525,'[1]Royalties Concessão'!$B$49:$G$1076,6,0)</f>
        <v>9413166.4199999999</v>
      </c>
    </row>
    <row r="526" spans="1:11" x14ac:dyDescent="0.2">
      <c r="A526" s="2"/>
      <c r="B526" s="12" t="s">
        <v>503</v>
      </c>
      <c r="C526" s="13" t="s">
        <v>458</v>
      </c>
      <c r="D526" s="14">
        <f>IF(ISNA(VLOOKUP(B526,'[2]Total_DARF''s_Est_Mun+Acerto'!$A$35:$K$5599,6,0)),0,VLOOKUP(B526,'[2]Total_DARF''s_Est_Mun+Acerto'!$A$35:$K$5599,6,0))</f>
        <v>183331.53</v>
      </c>
      <c r="E526" s="14">
        <f>IF(ISNA(VLOOKUP(B526,'[2]Total_DARF''s_Est_Mun+Acerto'!$A$35:$K$5599,11,0)),0,VLOOKUP(B526,'[2]Total_DARF''s_Est_Mun+Acerto'!$A$35:$K$5599,11,0))</f>
        <v>0</v>
      </c>
      <c r="F526" s="14">
        <f t="shared" si="28"/>
        <v>183331.53</v>
      </c>
      <c r="G526" s="14">
        <f t="shared" si="29"/>
        <v>564174.80000000005</v>
      </c>
      <c r="H526" s="2"/>
      <c r="I526" s="11"/>
      <c r="J526" s="11">
        <f t="shared" si="30"/>
        <v>564174.80000000005</v>
      </c>
      <c r="K526" s="23">
        <f>VLOOKUP(B526,'[1]Royalties Concessão'!$B$49:$G$1076,6,0)</f>
        <v>380843.27</v>
      </c>
    </row>
    <row r="527" spans="1:11" x14ac:dyDescent="0.2">
      <c r="A527" s="2"/>
      <c r="B527" s="12" t="s">
        <v>504</v>
      </c>
      <c r="C527" s="13" t="s">
        <v>458</v>
      </c>
      <c r="D527" s="14">
        <f>IF(ISNA(VLOOKUP(B527,'[2]Total_DARF''s_Est_Mun+Acerto'!$A$35:$K$5599,6,0)),0,VLOOKUP(B527,'[2]Total_DARF''s_Est_Mun+Acerto'!$A$35:$K$5599,6,0))</f>
        <v>167389.65</v>
      </c>
      <c r="E527" s="14">
        <f>IF(ISNA(VLOOKUP(B527,'[2]Total_DARF''s_Est_Mun+Acerto'!$A$35:$K$5599,11,0)),0,VLOOKUP(B527,'[2]Total_DARF''s_Est_Mun+Acerto'!$A$35:$K$5599,11,0))</f>
        <v>0</v>
      </c>
      <c r="F527" s="14">
        <f t="shared" si="28"/>
        <v>167389.65</v>
      </c>
      <c r="G527" s="14">
        <f t="shared" si="29"/>
        <v>515116.1</v>
      </c>
      <c r="H527" s="2"/>
      <c r="I527" s="11"/>
      <c r="J527" s="11">
        <f t="shared" si="30"/>
        <v>515116.1</v>
      </c>
      <c r="K527" s="23">
        <f>VLOOKUP(B527,'[1]Royalties Concessão'!$B$49:$G$1076,6,0)</f>
        <v>347726.45</v>
      </c>
    </row>
    <row r="528" spans="1:11" x14ac:dyDescent="0.2">
      <c r="A528" s="2"/>
      <c r="B528" s="12" t="s">
        <v>505</v>
      </c>
      <c r="C528" s="13" t="s">
        <v>458</v>
      </c>
      <c r="D528" s="14">
        <f>IF(ISNA(VLOOKUP(B528,'[2]Total_DARF''s_Est_Mun+Acerto'!$A$35:$K$5599,6,0)),0,VLOOKUP(B528,'[2]Total_DARF''s_Est_Mun+Acerto'!$A$35:$K$5599,6,0))</f>
        <v>215215.26</v>
      </c>
      <c r="E528" s="14">
        <f>IF(ISNA(VLOOKUP(B528,'[2]Total_DARF''s_Est_Mun+Acerto'!$A$35:$K$5599,11,0)),0,VLOOKUP(B528,'[2]Total_DARF''s_Est_Mun+Acerto'!$A$35:$K$5599,11,0))</f>
        <v>0</v>
      </c>
      <c r="F528" s="14">
        <f t="shared" si="28"/>
        <v>215215.26</v>
      </c>
      <c r="G528" s="14">
        <f t="shared" si="29"/>
        <v>662292.14</v>
      </c>
      <c r="H528" s="2"/>
      <c r="I528" s="11"/>
      <c r="J528" s="11">
        <f t="shared" si="30"/>
        <v>662292.14</v>
      </c>
      <c r="K528" s="23">
        <f>VLOOKUP(B528,'[1]Royalties Concessão'!$B$49:$G$1076,6,0)</f>
        <v>447076.88</v>
      </c>
    </row>
    <row r="529" spans="1:11" x14ac:dyDescent="0.2">
      <c r="A529" s="2"/>
      <c r="B529" s="12" t="s">
        <v>506</v>
      </c>
      <c r="C529" s="13" t="s">
        <v>458</v>
      </c>
      <c r="D529" s="14">
        <f>IF(ISNA(VLOOKUP(B529,'[2]Total_DARF''s_Est_Mun+Acerto'!$A$35:$K$5599,6,0)),0,VLOOKUP(B529,'[2]Total_DARF''s_Est_Mun+Acerto'!$A$35:$K$5599,6,0))</f>
        <v>191302.47</v>
      </c>
      <c r="E529" s="14">
        <f>IF(ISNA(VLOOKUP(B529,'[2]Total_DARF''s_Est_Mun+Acerto'!$A$35:$K$5599,11,0)),0,VLOOKUP(B529,'[2]Total_DARF''s_Est_Mun+Acerto'!$A$35:$K$5599,11,0))</f>
        <v>0</v>
      </c>
      <c r="F529" s="14">
        <f t="shared" si="28"/>
        <v>191302.47</v>
      </c>
      <c r="G529" s="14">
        <f t="shared" si="29"/>
        <v>588704.14</v>
      </c>
      <c r="H529" s="2"/>
      <c r="I529" s="11"/>
      <c r="J529" s="11">
        <f t="shared" si="30"/>
        <v>588704.14</v>
      </c>
      <c r="K529" s="23">
        <f>VLOOKUP(B529,'[1]Royalties Concessão'!$B$49:$G$1076,6,0)</f>
        <v>397401.67</v>
      </c>
    </row>
    <row r="530" spans="1:11" x14ac:dyDescent="0.2">
      <c r="A530" s="2"/>
      <c r="B530" s="12" t="s">
        <v>507</v>
      </c>
      <c r="C530" s="13" t="s">
        <v>458</v>
      </c>
      <c r="D530" s="14">
        <f>IF(ISNA(VLOOKUP(B530,'[2]Total_DARF''s_Est_Mun+Acerto'!$A$35:$K$5599,6,0)),0,VLOOKUP(B530,'[2]Total_DARF''s_Est_Mun+Acerto'!$A$35:$K$5599,6,0))</f>
        <v>159418.72</v>
      </c>
      <c r="E530" s="14">
        <f>IF(ISNA(VLOOKUP(B530,'[2]Total_DARF''s_Est_Mun+Acerto'!$A$35:$K$5599,11,0)),0,VLOOKUP(B530,'[2]Total_DARF''s_Est_Mun+Acerto'!$A$35:$K$5599,11,0))</f>
        <v>0</v>
      </c>
      <c r="F530" s="14">
        <f t="shared" si="28"/>
        <v>159418.72</v>
      </c>
      <c r="G530" s="14">
        <f t="shared" si="29"/>
        <v>490586.77</v>
      </c>
      <c r="H530" s="2"/>
      <c r="I530" s="11"/>
      <c r="J530" s="11">
        <f t="shared" si="30"/>
        <v>490586.77</v>
      </c>
      <c r="K530" s="23">
        <f>VLOOKUP(B530,'[1]Royalties Concessão'!$B$49:$G$1076,6,0)</f>
        <v>331168.05</v>
      </c>
    </row>
    <row r="531" spans="1:11" x14ac:dyDescent="0.2">
      <c r="A531" s="2"/>
      <c r="B531" s="12" t="s">
        <v>508</v>
      </c>
      <c r="C531" s="13" t="s">
        <v>458</v>
      </c>
      <c r="D531" s="14">
        <f>IF(ISNA(VLOOKUP(B531,'[2]Total_DARF''s_Est_Mun+Acerto'!$A$35:$K$5599,6,0)),0,VLOOKUP(B531,'[2]Total_DARF''s_Est_Mun+Acerto'!$A$35:$K$5599,6,0))</f>
        <v>199273.41</v>
      </c>
      <c r="E531" s="14">
        <f>IF(ISNA(VLOOKUP(B531,'[2]Total_DARF''s_Est_Mun+Acerto'!$A$35:$K$5599,11,0)),0,VLOOKUP(B531,'[2]Total_DARF''s_Est_Mun+Acerto'!$A$35:$K$5599,11,0))</f>
        <v>0</v>
      </c>
      <c r="F531" s="14">
        <f t="shared" si="28"/>
        <v>199273.41</v>
      </c>
      <c r="G531" s="14">
        <f t="shared" si="29"/>
        <v>613233.48</v>
      </c>
      <c r="H531" s="2"/>
      <c r="I531" s="11"/>
      <c r="J531" s="11">
        <f t="shared" si="30"/>
        <v>613233.48</v>
      </c>
      <c r="K531" s="23">
        <f>VLOOKUP(B531,'[1]Royalties Concessão'!$B$49:$G$1076,6,0)</f>
        <v>413960.06999999995</v>
      </c>
    </row>
    <row r="532" spans="1:11" x14ac:dyDescent="0.2">
      <c r="A532" s="2"/>
      <c r="B532" s="12" t="s">
        <v>509</v>
      </c>
      <c r="C532" s="13" t="s">
        <v>458</v>
      </c>
      <c r="D532" s="14">
        <f>IF(ISNA(VLOOKUP(B532,'[2]Total_DARF''s_Est_Mun+Acerto'!$A$35:$K$5599,6,0)),0,VLOOKUP(B532,'[2]Total_DARF''s_Est_Mun+Acerto'!$A$35:$K$5599,6,0))</f>
        <v>183331.53</v>
      </c>
      <c r="E532" s="14">
        <f>IF(ISNA(VLOOKUP(B532,'[2]Total_DARF''s_Est_Mun+Acerto'!$A$35:$K$5599,11,0)),0,VLOOKUP(B532,'[2]Total_DARF''s_Est_Mun+Acerto'!$A$35:$K$5599,11,0))</f>
        <v>0</v>
      </c>
      <c r="F532" s="14">
        <f t="shared" si="28"/>
        <v>183331.53</v>
      </c>
      <c r="G532" s="14">
        <f t="shared" si="29"/>
        <v>564174.80000000005</v>
      </c>
      <c r="H532" s="2"/>
      <c r="I532" s="11"/>
      <c r="J532" s="11">
        <f t="shared" si="30"/>
        <v>564174.80000000005</v>
      </c>
      <c r="K532" s="23">
        <f>VLOOKUP(B532,'[1]Royalties Concessão'!$B$49:$G$1076,6,0)</f>
        <v>380843.27</v>
      </c>
    </row>
    <row r="533" spans="1:11" x14ac:dyDescent="0.2">
      <c r="A533" s="2"/>
      <c r="B533" s="12" t="s">
        <v>510</v>
      </c>
      <c r="C533" s="13" t="s">
        <v>458</v>
      </c>
      <c r="D533" s="14">
        <f>IF(ISNA(VLOOKUP(B533,'[2]Total_DARF''s_Est_Mun+Acerto'!$A$35:$K$5599,6,0)),0,VLOOKUP(B533,'[2]Total_DARF''s_Est_Mun+Acerto'!$A$35:$K$5599,6,0))</f>
        <v>247099.02</v>
      </c>
      <c r="E533" s="14">
        <f>IF(ISNA(VLOOKUP(B533,'[2]Total_DARF''s_Est_Mun+Acerto'!$A$35:$K$5599,11,0)),0,VLOOKUP(B533,'[2]Total_DARF''s_Est_Mun+Acerto'!$A$35:$K$5599,11,0))</f>
        <v>0</v>
      </c>
      <c r="F533" s="14">
        <f t="shared" si="28"/>
        <v>247099.02</v>
      </c>
      <c r="G533" s="14">
        <f t="shared" si="29"/>
        <v>760409.51</v>
      </c>
      <c r="H533" s="2"/>
      <c r="I533" s="11"/>
      <c r="J533" s="11">
        <f t="shared" si="30"/>
        <v>760409.51</v>
      </c>
      <c r="K533" s="23">
        <f>VLOOKUP(B533,'[1]Royalties Concessão'!$B$49:$G$1076,6,0)</f>
        <v>513310.49</v>
      </c>
    </row>
    <row r="534" spans="1:11" x14ac:dyDescent="0.2">
      <c r="A534" s="2"/>
      <c r="B534" s="12" t="s">
        <v>511</v>
      </c>
      <c r="C534" s="13" t="s">
        <v>458</v>
      </c>
      <c r="D534" s="14">
        <f>IF(ISNA(VLOOKUP(B534,'[2]Total_DARF''s_Est_Mun+Acerto'!$A$35:$K$5599,6,0)),0,VLOOKUP(B534,'[2]Total_DARF''s_Est_Mun+Acerto'!$A$35:$K$5599,6,0))</f>
        <v>207244.33</v>
      </c>
      <c r="E534" s="14">
        <f>IF(ISNA(VLOOKUP(B534,'[2]Total_DARF''s_Est_Mun+Acerto'!$A$35:$K$5599,11,0)),0,VLOOKUP(B534,'[2]Total_DARF''s_Est_Mun+Acerto'!$A$35:$K$5599,11,0))</f>
        <v>0</v>
      </c>
      <c r="F534" s="14">
        <f t="shared" si="28"/>
        <v>207244.33</v>
      </c>
      <c r="G534" s="14">
        <f t="shared" si="29"/>
        <v>637762.80999999994</v>
      </c>
      <c r="H534" s="2"/>
      <c r="I534" s="11"/>
      <c r="J534" s="11">
        <f t="shared" si="30"/>
        <v>637762.80999999994</v>
      </c>
      <c r="K534" s="23">
        <f>VLOOKUP(B534,'[1]Royalties Concessão'!$B$49:$G$1076,6,0)</f>
        <v>430518.48</v>
      </c>
    </row>
    <row r="535" spans="1:11" x14ac:dyDescent="0.2">
      <c r="A535" s="2"/>
      <c r="B535" s="12" t="s">
        <v>512</v>
      </c>
      <c r="C535" s="13" t="s">
        <v>458</v>
      </c>
      <c r="D535" s="14">
        <f>IF(ISNA(VLOOKUP(B535,'[2]Total_DARF''s_Est_Mun+Acerto'!$A$35:$K$5599,6,0)),0,VLOOKUP(B535,'[2]Total_DARF''s_Est_Mun+Acerto'!$A$35:$K$5599,6,0))</f>
        <v>207244.33</v>
      </c>
      <c r="E535" s="14">
        <f>IF(ISNA(VLOOKUP(B535,'[2]Total_DARF''s_Est_Mun+Acerto'!$A$35:$K$5599,11,0)),0,VLOOKUP(B535,'[2]Total_DARF''s_Est_Mun+Acerto'!$A$35:$K$5599,11,0))</f>
        <v>0</v>
      </c>
      <c r="F535" s="14">
        <f t="shared" si="28"/>
        <v>207244.33</v>
      </c>
      <c r="G535" s="14">
        <f t="shared" si="29"/>
        <v>637762.80999999994</v>
      </c>
      <c r="H535" s="2"/>
      <c r="I535" s="11"/>
      <c r="J535" s="11">
        <f t="shared" si="30"/>
        <v>637762.80999999994</v>
      </c>
      <c r="K535" s="23">
        <f>VLOOKUP(B535,'[1]Royalties Concessão'!$B$49:$G$1076,6,0)</f>
        <v>430518.48</v>
      </c>
    </row>
    <row r="536" spans="1:11" x14ac:dyDescent="0.2">
      <c r="A536" s="2"/>
      <c r="B536" s="12" t="s">
        <v>513</v>
      </c>
      <c r="C536" s="13" t="s">
        <v>458</v>
      </c>
      <c r="D536" s="14">
        <f>IF(ISNA(VLOOKUP(B536,'[2]Total_DARF''s_Est_Mun+Acerto'!$A$35:$K$5599,6,0)),0,VLOOKUP(B536,'[2]Total_DARF''s_Est_Mun+Acerto'!$A$35:$K$5599,6,0))</f>
        <v>207244.33</v>
      </c>
      <c r="E536" s="14">
        <f>IF(ISNA(VLOOKUP(B536,'[2]Total_DARF''s_Est_Mun+Acerto'!$A$35:$K$5599,11,0)),0,VLOOKUP(B536,'[2]Total_DARF''s_Est_Mun+Acerto'!$A$35:$K$5599,11,0))</f>
        <v>0</v>
      </c>
      <c r="F536" s="14">
        <f t="shared" si="28"/>
        <v>207244.33</v>
      </c>
      <c r="G536" s="14">
        <f t="shared" si="29"/>
        <v>637762.80999999994</v>
      </c>
      <c r="H536" s="2"/>
      <c r="I536" s="11"/>
      <c r="J536" s="11">
        <f t="shared" si="30"/>
        <v>637762.80999999994</v>
      </c>
      <c r="K536" s="23">
        <f>VLOOKUP(B536,'[1]Royalties Concessão'!$B$49:$G$1076,6,0)</f>
        <v>430518.48</v>
      </c>
    </row>
    <row r="537" spans="1:11" x14ac:dyDescent="0.2">
      <c r="A537" s="2"/>
      <c r="B537" s="12" t="s">
        <v>514</v>
      </c>
      <c r="C537" s="13" t="s">
        <v>458</v>
      </c>
      <c r="D537" s="14">
        <f>IF(ISNA(VLOOKUP(B537,'[2]Total_DARF''s_Est_Mun+Acerto'!$A$35:$K$5599,6,0)),0,VLOOKUP(B537,'[2]Total_DARF''s_Est_Mun+Acerto'!$A$35:$K$5599,6,0))</f>
        <v>937621.69</v>
      </c>
      <c r="E537" s="14">
        <f>IF(ISNA(VLOOKUP(B537,'[2]Total_DARF''s_Est_Mun+Acerto'!$A$35:$K$5599,11,0)),0,VLOOKUP(B537,'[2]Total_DARF''s_Est_Mun+Acerto'!$A$35:$K$5599,11,0))</f>
        <v>582660.75</v>
      </c>
      <c r="F537" s="14">
        <f t="shared" si="28"/>
        <v>1520282.44</v>
      </c>
      <c r="G537" s="14">
        <f t="shared" si="29"/>
        <v>4638896.46</v>
      </c>
      <c r="H537" s="2"/>
      <c r="I537" s="11"/>
      <c r="J537" s="11">
        <f t="shared" si="30"/>
        <v>4638896.46</v>
      </c>
      <c r="K537" s="23">
        <f>VLOOKUP(B537,'[1]Royalties Concessão'!$B$49:$G$1076,6,0)</f>
        <v>3118614.02</v>
      </c>
    </row>
    <row r="538" spans="1:11" x14ac:dyDescent="0.2">
      <c r="A538" s="2"/>
      <c r="B538" s="12" t="s">
        <v>515</v>
      </c>
      <c r="C538" s="13" t="s">
        <v>458</v>
      </c>
      <c r="D538" s="14">
        <f>IF(ISNA(VLOOKUP(B538,'[2]Total_DARF''s_Est_Mun+Acerto'!$A$35:$K$5599,6,0)),0,VLOOKUP(B538,'[2]Total_DARF''s_Est_Mun+Acerto'!$A$35:$K$5599,6,0))</f>
        <v>159418.72</v>
      </c>
      <c r="E538" s="14">
        <f>IF(ISNA(VLOOKUP(B538,'[2]Total_DARF''s_Est_Mun+Acerto'!$A$35:$K$5599,11,0)),0,VLOOKUP(B538,'[2]Total_DARF''s_Est_Mun+Acerto'!$A$35:$K$5599,11,0))</f>
        <v>0</v>
      </c>
      <c r="F538" s="14">
        <f t="shared" si="28"/>
        <v>159418.72</v>
      </c>
      <c r="G538" s="14">
        <f t="shared" si="29"/>
        <v>490586.77</v>
      </c>
      <c r="H538" s="2"/>
      <c r="I538" s="11"/>
      <c r="J538" s="11">
        <f t="shared" si="30"/>
        <v>490586.77</v>
      </c>
      <c r="K538" s="23">
        <f>VLOOKUP(B538,'[1]Royalties Concessão'!$B$49:$G$1076,6,0)</f>
        <v>331168.05</v>
      </c>
    </row>
    <row r="539" spans="1:11" x14ac:dyDescent="0.2">
      <c r="A539" s="2"/>
      <c r="B539" s="12" t="s">
        <v>516</v>
      </c>
      <c r="C539" s="13" t="s">
        <v>458</v>
      </c>
      <c r="D539" s="14">
        <f>IF(ISNA(VLOOKUP(B539,'[2]Total_DARF''s_Est_Mun+Acerto'!$A$35:$K$5599,6,0)),0,VLOOKUP(B539,'[2]Total_DARF''s_Est_Mun+Acerto'!$A$35:$K$5599,6,0))</f>
        <v>787602.21</v>
      </c>
      <c r="E539" s="14">
        <f>IF(ISNA(VLOOKUP(B539,'[2]Total_DARF''s_Est_Mun+Acerto'!$A$35:$K$5599,11,0)),0,VLOOKUP(B539,'[2]Total_DARF''s_Est_Mun+Acerto'!$A$35:$K$5599,11,0))</f>
        <v>11313734.939999999</v>
      </c>
      <c r="F539" s="14">
        <f t="shared" si="28"/>
        <v>12101337.149999999</v>
      </c>
      <c r="G539" s="14">
        <f t="shared" si="29"/>
        <v>36691201.879999995</v>
      </c>
      <c r="H539" s="2"/>
      <c r="I539" s="11"/>
      <c r="J539" s="11">
        <f t="shared" si="30"/>
        <v>36691201.879999995</v>
      </c>
      <c r="K539" s="23">
        <f>VLOOKUP(B539,'[1]Royalties Concessão'!$B$49:$G$1076,6,0)</f>
        <v>24589864.729999997</v>
      </c>
    </row>
    <row r="540" spans="1:11" x14ac:dyDescent="0.2">
      <c r="A540" s="2"/>
      <c r="B540" s="12" t="s">
        <v>517</v>
      </c>
      <c r="C540" s="13" t="s">
        <v>458</v>
      </c>
      <c r="D540" s="14">
        <f>IF(ISNA(VLOOKUP(B540,'[2]Total_DARF''s_Est_Mun+Acerto'!$A$35:$K$5599,6,0)),0,VLOOKUP(B540,'[2]Total_DARF''s_Est_Mun+Acerto'!$A$35:$K$5599,6,0))</f>
        <v>191302.47</v>
      </c>
      <c r="E540" s="14">
        <f>IF(ISNA(VLOOKUP(B540,'[2]Total_DARF''s_Est_Mun+Acerto'!$A$35:$K$5599,11,0)),0,VLOOKUP(B540,'[2]Total_DARF''s_Est_Mun+Acerto'!$A$35:$K$5599,11,0))</f>
        <v>0</v>
      </c>
      <c r="F540" s="14">
        <f t="shared" si="28"/>
        <v>191302.47</v>
      </c>
      <c r="G540" s="14">
        <f t="shared" si="29"/>
        <v>588704.14</v>
      </c>
      <c r="H540" s="2"/>
      <c r="I540" s="11"/>
      <c r="J540" s="11">
        <f t="shared" si="30"/>
        <v>588704.14</v>
      </c>
      <c r="K540" s="23">
        <f>VLOOKUP(B540,'[1]Royalties Concessão'!$B$49:$G$1076,6,0)</f>
        <v>397401.67</v>
      </c>
    </row>
    <row r="541" spans="1:11" x14ac:dyDescent="0.2">
      <c r="A541" s="2"/>
      <c r="B541" s="12" t="s">
        <v>518</v>
      </c>
      <c r="C541" s="13" t="s">
        <v>458</v>
      </c>
      <c r="D541" s="14">
        <f>IF(ISNA(VLOOKUP(B541,'[2]Total_DARF''s_Est_Mun+Acerto'!$A$35:$K$5599,6,0)),0,VLOOKUP(B541,'[2]Total_DARF''s_Est_Mun+Acerto'!$A$35:$K$5599,6,0))</f>
        <v>167389.65</v>
      </c>
      <c r="E541" s="14">
        <f>IF(ISNA(VLOOKUP(B541,'[2]Total_DARF''s_Est_Mun+Acerto'!$A$35:$K$5599,11,0)),0,VLOOKUP(B541,'[2]Total_DARF''s_Est_Mun+Acerto'!$A$35:$K$5599,11,0))</f>
        <v>0</v>
      </c>
      <c r="F541" s="14">
        <f t="shared" si="28"/>
        <v>167389.65</v>
      </c>
      <c r="G541" s="14">
        <f t="shared" si="29"/>
        <v>515116.1</v>
      </c>
      <c r="H541" s="2"/>
      <c r="I541" s="11"/>
      <c r="J541" s="11">
        <f t="shared" si="30"/>
        <v>515116.1</v>
      </c>
      <c r="K541" s="23">
        <f>VLOOKUP(B541,'[1]Royalties Concessão'!$B$49:$G$1076,6,0)</f>
        <v>347726.45</v>
      </c>
    </row>
    <row r="542" spans="1:11" x14ac:dyDescent="0.2">
      <c r="A542" s="2"/>
      <c r="B542" s="12" t="s">
        <v>519</v>
      </c>
      <c r="C542" s="13" t="s">
        <v>458</v>
      </c>
      <c r="D542" s="14">
        <f>IF(ISNA(VLOOKUP(B542,'[2]Total_DARF''s_Est_Mun+Acerto'!$A$35:$K$5599,6,0)),0,VLOOKUP(B542,'[2]Total_DARF''s_Est_Mun+Acerto'!$A$35:$K$5599,6,0))</f>
        <v>175360.59</v>
      </c>
      <c r="E542" s="14">
        <f>IF(ISNA(VLOOKUP(B542,'[2]Total_DARF''s_Est_Mun+Acerto'!$A$35:$K$5599,11,0)),0,VLOOKUP(B542,'[2]Total_DARF''s_Est_Mun+Acerto'!$A$35:$K$5599,11,0))</f>
        <v>0</v>
      </c>
      <c r="F542" s="14">
        <f t="shared" si="28"/>
        <v>175360.59</v>
      </c>
      <c r="G542" s="14">
        <f t="shared" si="29"/>
        <v>539645.44999999995</v>
      </c>
      <c r="H542" s="2"/>
      <c r="I542" s="11"/>
      <c r="J542" s="11">
        <f t="shared" si="30"/>
        <v>539645.44999999995</v>
      </c>
      <c r="K542" s="23">
        <f>VLOOKUP(B542,'[1]Royalties Concessão'!$B$49:$G$1076,6,0)</f>
        <v>364284.86</v>
      </c>
    </row>
    <row r="543" spans="1:11" x14ac:dyDescent="0.2">
      <c r="A543" s="2"/>
      <c r="B543" s="12" t="s">
        <v>520</v>
      </c>
      <c r="C543" s="13" t="s">
        <v>458</v>
      </c>
      <c r="D543" s="14">
        <f>IF(ISNA(VLOOKUP(B543,'[2]Total_DARF''s_Est_Mun+Acerto'!$A$35:$K$5599,6,0)),0,VLOOKUP(B543,'[2]Total_DARF''s_Est_Mun+Acerto'!$A$35:$K$5599,6,0))</f>
        <v>231157.14</v>
      </c>
      <c r="E543" s="14">
        <f>IF(ISNA(VLOOKUP(B543,'[2]Total_DARF''s_Est_Mun+Acerto'!$A$35:$K$5599,11,0)),0,VLOOKUP(B543,'[2]Total_DARF''s_Est_Mun+Acerto'!$A$35:$K$5599,11,0))</f>
        <v>0</v>
      </c>
      <c r="F543" s="14">
        <f t="shared" si="28"/>
        <v>231157.14</v>
      </c>
      <c r="G543" s="14">
        <f t="shared" si="29"/>
        <v>711350.83000000007</v>
      </c>
      <c r="H543" s="2"/>
      <c r="I543" s="11"/>
      <c r="J543" s="11">
        <f t="shared" si="30"/>
        <v>711350.83000000007</v>
      </c>
      <c r="K543" s="23">
        <f>VLOOKUP(B543,'[1]Royalties Concessão'!$B$49:$G$1076,6,0)</f>
        <v>480193.69</v>
      </c>
    </row>
    <row r="544" spans="1:11" x14ac:dyDescent="0.2">
      <c r="A544" s="2"/>
      <c r="B544" s="12" t="s">
        <v>521</v>
      </c>
      <c r="C544" s="13" t="s">
        <v>458</v>
      </c>
      <c r="D544" s="14">
        <f>IF(ISNA(VLOOKUP(B544,'[2]Total_DARF''s_Est_Mun+Acerto'!$A$35:$K$5599,6,0)),0,VLOOKUP(B544,'[2]Total_DARF''s_Est_Mun+Acerto'!$A$35:$K$5599,6,0))</f>
        <v>207244.33</v>
      </c>
      <c r="E544" s="14">
        <f>IF(ISNA(VLOOKUP(B544,'[2]Total_DARF''s_Est_Mun+Acerto'!$A$35:$K$5599,11,0)),0,VLOOKUP(B544,'[2]Total_DARF''s_Est_Mun+Acerto'!$A$35:$K$5599,11,0))</f>
        <v>0</v>
      </c>
      <c r="F544" s="14">
        <f t="shared" si="28"/>
        <v>207244.33</v>
      </c>
      <c r="G544" s="14">
        <f t="shared" si="29"/>
        <v>637762.80999999994</v>
      </c>
      <c r="H544" s="2"/>
      <c r="I544" s="11"/>
      <c r="J544" s="11">
        <f t="shared" si="30"/>
        <v>637762.80999999994</v>
      </c>
      <c r="K544" s="23">
        <f>VLOOKUP(B544,'[1]Royalties Concessão'!$B$49:$G$1076,6,0)</f>
        <v>430518.48</v>
      </c>
    </row>
    <row r="545" spans="1:11" x14ac:dyDescent="0.2">
      <c r="A545" s="2"/>
      <c r="B545" s="12" t="s">
        <v>522</v>
      </c>
      <c r="C545" s="13" t="s">
        <v>458</v>
      </c>
      <c r="D545" s="14">
        <f>IF(ISNA(VLOOKUP(B545,'[2]Total_DARF''s_Est_Mun+Acerto'!$A$35:$K$5599,6,0)),0,VLOOKUP(B545,'[2]Total_DARF''s_Est_Mun+Acerto'!$A$35:$K$5599,6,0))</f>
        <v>159418.72</v>
      </c>
      <c r="E545" s="14">
        <f>IF(ISNA(VLOOKUP(B545,'[2]Total_DARF''s_Est_Mun+Acerto'!$A$35:$K$5599,11,0)),0,VLOOKUP(B545,'[2]Total_DARF''s_Est_Mun+Acerto'!$A$35:$K$5599,11,0))</f>
        <v>0</v>
      </c>
      <c r="F545" s="14">
        <f t="shared" si="28"/>
        <v>159418.72</v>
      </c>
      <c r="G545" s="14">
        <f t="shared" si="29"/>
        <v>490586.77</v>
      </c>
      <c r="H545" s="2"/>
      <c r="I545" s="11"/>
      <c r="J545" s="11">
        <f t="shared" si="30"/>
        <v>490586.77</v>
      </c>
      <c r="K545" s="23">
        <f>VLOOKUP(B545,'[1]Royalties Concessão'!$B$49:$G$1076,6,0)</f>
        <v>331168.05</v>
      </c>
    </row>
    <row r="546" spans="1:11" x14ac:dyDescent="0.2">
      <c r="A546" s="2"/>
      <c r="B546" s="12" t="s">
        <v>523</v>
      </c>
      <c r="C546" s="13" t="s">
        <v>458</v>
      </c>
      <c r="D546" s="14">
        <f>IF(ISNA(VLOOKUP(B546,'[2]Total_DARF''s_Est_Mun+Acerto'!$A$35:$K$5599,6,0)),0,VLOOKUP(B546,'[2]Total_DARF''s_Est_Mun+Acerto'!$A$35:$K$5599,6,0))</f>
        <v>223186.2</v>
      </c>
      <c r="E546" s="14">
        <f>IF(ISNA(VLOOKUP(B546,'[2]Total_DARF''s_Est_Mun+Acerto'!$A$35:$K$5599,11,0)),0,VLOOKUP(B546,'[2]Total_DARF''s_Est_Mun+Acerto'!$A$35:$K$5599,11,0))</f>
        <v>0</v>
      </c>
      <c r="F546" s="14">
        <f t="shared" si="28"/>
        <v>223186.2</v>
      </c>
      <c r="G546" s="14">
        <f t="shared" si="29"/>
        <v>686821.48</v>
      </c>
      <c r="H546" s="2"/>
      <c r="I546" s="11"/>
      <c r="J546" s="11">
        <f t="shared" si="30"/>
        <v>686821.48</v>
      </c>
      <c r="K546" s="23">
        <f>VLOOKUP(B546,'[1]Royalties Concessão'!$B$49:$G$1076,6,0)</f>
        <v>463635.28</v>
      </c>
    </row>
    <row r="547" spans="1:11" x14ac:dyDescent="0.2">
      <c r="A547" s="2"/>
      <c r="B547" s="12" t="s">
        <v>524</v>
      </c>
      <c r="C547" s="13" t="s">
        <v>458</v>
      </c>
      <c r="D547" s="14">
        <f>IF(ISNA(VLOOKUP(B547,'[2]Total_DARF''s_Est_Mun+Acerto'!$A$35:$K$5599,6,0)),0,VLOOKUP(B547,'[2]Total_DARF''s_Est_Mun+Acerto'!$A$35:$K$5599,6,0))</f>
        <v>167389.65</v>
      </c>
      <c r="E547" s="14">
        <f>IF(ISNA(VLOOKUP(B547,'[2]Total_DARF''s_Est_Mun+Acerto'!$A$35:$K$5599,11,0)),0,VLOOKUP(B547,'[2]Total_DARF''s_Est_Mun+Acerto'!$A$35:$K$5599,11,0))</f>
        <v>0</v>
      </c>
      <c r="F547" s="14">
        <f t="shared" si="28"/>
        <v>167389.65</v>
      </c>
      <c r="G547" s="14">
        <f t="shared" si="29"/>
        <v>515116.1</v>
      </c>
      <c r="H547" s="2"/>
      <c r="I547" s="11"/>
      <c r="J547" s="11">
        <f t="shared" si="30"/>
        <v>515116.1</v>
      </c>
      <c r="K547" s="23">
        <f>VLOOKUP(B547,'[1]Royalties Concessão'!$B$49:$G$1076,6,0)</f>
        <v>347726.45</v>
      </c>
    </row>
    <row r="548" spans="1:11" x14ac:dyDescent="0.2">
      <c r="A548" s="2"/>
      <c r="B548" s="12" t="s">
        <v>525</v>
      </c>
      <c r="C548" s="13" t="s">
        <v>458</v>
      </c>
      <c r="D548" s="14">
        <f>IF(ISNA(VLOOKUP(B548,'[2]Total_DARF''s_Est_Mun+Acerto'!$A$35:$K$5599,6,0)),0,VLOOKUP(B548,'[2]Total_DARF''s_Est_Mun+Acerto'!$A$35:$K$5599,6,0))</f>
        <v>2164435.25</v>
      </c>
      <c r="E548" s="14">
        <f>IF(ISNA(VLOOKUP(B548,'[2]Total_DARF''s_Est_Mun+Acerto'!$A$35:$K$5599,11,0)),0,VLOOKUP(B548,'[2]Total_DARF''s_Est_Mun+Acerto'!$A$35:$K$5599,11,0))</f>
        <v>150709.68</v>
      </c>
      <c r="F548" s="14">
        <f t="shared" si="28"/>
        <v>2315144.9300000002</v>
      </c>
      <c r="G548" s="14">
        <f t="shared" si="29"/>
        <v>7191901.4000000004</v>
      </c>
      <c r="H548" s="2"/>
      <c r="I548" s="11"/>
      <c r="J548" s="11">
        <f t="shared" si="30"/>
        <v>7191901.4000000004</v>
      </c>
      <c r="K548" s="23">
        <f>VLOOKUP(B548,'[1]Royalties Concessão'!$B$49:$G$1076,6,0)</f>
        <v>4876756.4700000007</v>
      </c>
    </row>
    <row r="549" spans="1:11" x14ac:dyDescent="0.2">
      <c r="A549" s="2"/>
      <c r="B549" s="12" t="s">
        <v>526</v>
      </c>
      <c r="C549" s="13" t="s">
        <v>458</v>
      </c>
      <c r="D549" s="14">
        <f>IF(ISNA(VLOOKUP(B549,'[2]Total_DARF''s_Est_Mun+Acerto'!$A$35:$K$5599,6,0)),0,VLOOKUP(B549,'[2]Total_DARF''s_Est_Mun+Acerto'!$A$35:$K$5599,6,0))</f>
        <v>167389.65</v>
      </c>
      <c r="E549" s="14">
        <f>IF(ISNA(VLOOKUP(B549,'[2]Total_DARF''s_Est_Mun+Acerto'!$A$35:$K$5599,11,0)),0,VLOOKUP(B549,'[2]Total_DARF''s_Est_Mun+Acerto'!$A$35:$K$5599,11,0))</f>
        <v>0</v>
      </c>
      <c r="F549" s="14">
        <f t="shared" si="28"/>
        <v>167389.65</v>
      </c>
      <c r="G549" s="14">
        <f t="shared" si="29"/>
        <v>515116.1</v>
      </c>
      <c r="H549" s="2"/>
      <c r="I549" s="11"/>
      <c r="J549" s="11">
        <f t="shared" si="30"/>
        <v>515116.1</v>
      </c>
      <c r="K549" s="23">
        <f>VLOOKUP(B549,'[1]Royalties Concessão'!$B$49:$G$1076,6,0)</f>
        <v>347726.45</v>
      </c>
    </row>
    <row r="550" spans="1:11" x14ac:dyDescent="0.2">
      <c r="A550" s="2"/>
      <c r="B550" s="12" t="s">
        <v>527</v>
      </c>
      <c r="C550" s="13" t="s">
        <v>458</v>
      </c>
      <c r="D550" s="14">
        <f>IF(ISNA(VLOOKUP(B550,'[2]Total_DARF''s_Est_Mun+Acerto'!$A$35:$K$5599,6,0)),0,VLOOKUP(B550,'[2]Total_DARF''s_Est_Mun+Acerto'!$A$35:$K$5599,6,0))</f>
        <v>2163761.41</v>
      </c>
      <c r="E550" s="14">
        <f>IF(ISNA(VLOOKUP(B550,'[2]Total_DARF''s_Est_Mun+Acerto'!$A$35:$K$5599,11,0)),0,VLOOKUP(B550,'[2]Total_DARF''s_Est_Mun+Acerto'!$A$35:$K$5599,11,0))</f>
        <v>347111.53</v>
      </c>
      <c r="F550" s="14">
        <f t="shared" si="28"/>
        <v>2510872.9400000004</v>
      </c>
      <c r="G550" s="14">
        <f t="shared" si="29"/>
        <v>7964964.5599999996</v>
      </c>
      <c r="H550" s="2"/>
      <c r="I550" s="11"/>
      <c r="J550" s="11">
        <f t="shared" si="30"/>
        <v>7964964.5599999996</v>
      </c>
      <c r="K550" s="23">
        <f>VLOOKUP(B550,'[1]Royalties Concessão'!$B$49:$G$1076,6,0)</f>
        <v>5454091.6199999992</v>
      </c>
    </row>
    <row r="551" spans="1:11" x14ac:dyDescent="0.2">
      <c r="A551" s="2"/>
      <c r="B551" s="12" t="s">
        <v>528</v>
      </c>
      <c r="C551" s="13" t="s">
        <v>458</v>
      </c>
      <c r="D551" s="14">
        <f>IF(ISNA(VLOOKUP(B551,'[2]Total_DARF''s_Est_Mun+Acerto'!$A$35:$K$5599,6,0)),0,VLOOKUP(B551,'[2]Total_DARF''s_Est_Mun+Acerto'!$A$35:$K$5599,6,0))</f>
        <v>207244.33</v>
      </c>
      <c r="E551" s="14">
        <f>IF(ISNA(VLOOKUP(B551,'[2]Total_DARF''s_Est_Mun+Acerto'!$A$35:$K$5599,11,0)),0,VLOOKUP(B551,'[2]Total_DARF''s_Est_Mun+Acerto'!$A$35:$K$5599,11,0))</f>
        <v>0</v>
      </c>
      <c r="F551" s="14">
        <f t="shared" si="28"/>
        <v>207244.33</v>
      </c>
      <c r="G551" s="14">
        <f t="shared" si="29"/>
        <v>637762.80999999994</v>
      </c>
      <c r="H551" s="2"/>
      <c r="I551" s="11"/>
      <c r="J551" s="11">
        <f t="shared" si="30"/>
        <v>637762.80999999994</v>
      </c>
      <c r="K551" s="23">
        <f>VLOOKUP(B551,'[1]Royalties Concessão'!$B$49:$G$1076,6,0)</f>
        <v>430518.48</v>
      </c>
    </row>
    <row r="552" spans="1:11" x14ac:dyDescent="0.2">
      <c r="A552" s="2"/>
      <c r="B552" s="12" t="s">
        <v>529</v>
      </c>
      <c r="C552" s="13" t="s">
        <v>458</v>
      </c>
      <c r="D552" s="14">
        <f>IF(ISNA(VLOOKUP(B552,'[2]Total_DARF''s_Est_Mun+Acerto'!$A$35:$K$5599,6,0)),0,VLOOKUP(B552,'[2]Total_DARF''s_Est_Mun+Acerto'!$A$35:$K$5599,6,0))</f>
        <v>199273.41</v>
      </c>
      <c r="E552" s="14">
        <f>IF(ISNA(VLOOKUP(B552,'[2]Total_DARF''s_Est_Mun+Acerto'!$A$35:$K$5599,11,0)),0,VLOOKUP(B552,'[2]Total_DARF''s_Est_Mun+Acerto'!$A$35:$K$5599,11,0))</f>
        <v>0</v>
      </c>
      <c r="F552" s="14">
        <f t="shared" si="28"/>
        <v>199273.41</v>
      </c>
      <c r="G552" s="14">
        <f t="shared" si="29"/>
        <v>613233.48</v>
      </c>
      <c r="H552" s="2"/>
      <c r="I552" s="11"/>
      <c r="J552" s="11">
        <f t="shared" si="30"/>
        <v>613233.48</v>
      </c>
      <c r="K552" s="23">
        <f>VLOOKUP(B552,'[1]Royalties Concessão'!$B$49:$G$1076,6,0)</f>
        <v>413960.06999999995</v>
      </c>
    </row>
    <row r="553" spans="1:11" x14ac:dyDescent="0.2">
      <c r="A553" s="2"/>
      <c r="B553" s="12" t="s">
        <v>530</v>
      </c>
      <c r="C553" s="13" t="s">
        <v>458</v>
      </c>
      <c r="D553" s="14">
        <f>IF(ISNA(VLOOKUP(B553,'[2]Total_DARF''s_Est_Mun+Acerto'!$A$35:$K$5599,6,0)),0,VLOOKUP(B553,'[2]Total_DARF''s_Est_Mun+Acerto'!$A$35:$K$5599,6,0))</f>
        <v>207244.33</v>
      </c>
      <c r="E553" s="14">
        <f>IF(ISNA(VLOOKUP(B553,'[2]Total_DARF''s_Est_Mun+Acerto'!$A$35:$K$5599,11,0)),0,VLOOKUP(B553,'[2]Total_DARF''s_Est_Mun+Acerto'!$A$35:$K$5599,11,0))</f>
        <v>0</v>
      </c>
      <c r="F553" s="14">
        <f t="shared" si="28"/>
        <v>207244.33</v>
      </c>
      <c r="G553" s="14">
        <f t="shared" si="29"/>
        <v>637762.80999999994</v>
      </c>
      <c r="H553" s="2"/>
      <c r="I553" s="11"/>
      <c r="J553" s="11">
        <f t="shared" si="30"/>
        <v>637762.80999999994</v>
      </c>
      <c r="K553" s="23">
        <f>VLOOKUP(B553,'[1]Royalties Concessão'!$B$49:$G$1076,6,0)</f>
        <v>430518.48</v>
      </c>
    </row>
    <row r="554" spans="1:11" x14ac:dyDescent="0.2">
      <c r="A554" s="2"/>
      <c r="B554" s="12" t="s">
        <v>531</v>
      </c>
      <c r="C554" s="13" t="s">
        <v>458</v>
      </c>
      <c r="D554" s="14">
        <f>IF(ISNA(VLOOKUP(B554,'[2]Total_DARF''s_Est_Mun+Acerto'!$A$35:$K$5599,6,0)),0,VLOOKUP(B554,'[2]Total_DARF''s_Est_Mun+Acerto'!$A$35:$K$5599,6,0))</f>
        <v>322411.69</v>
      </c>
      <c r="E554" s="14">
        <f>IF(ISNA(VLOOKUP(B554,'[2]Total_DARF''s_Est_Mun+Acerto'!$A$35:$K$5599,11,0)),0,VLOOKUP(B554,'[2]Total_DARF''s_Est_Mun+Acerto'!$A$35:$K$5599,11,0))</f>
        <v>8872.86</v>
      </c>
      <c r="F554" s="14">
        <f t="shared" si="28"/>
        <v>331284.55</v>
      </c>
      <c r="G554" s="14">
        <f t="shared" si="29"/>
        <v>1045176.48</v>
      </c>
      <c r="H554" s="2"/>
      <c r="I554" s="11"/>
      <c r="J554" s="11">
        <f t="shared" si="30"/>
        <v>1045176.48</v>
      </c>
      <c r="K554" s="23">
        <f>VLOOKUP(B554,'[1]Royalties Concessão'!$B$49:$G$1076,6,0)</f>
        <v>713891.92999999993</v>
      </c>
    </row>
    <row r="555" spans="1:11" x14ac:dyDescent="0.2">
      <c r="A555" s="2"/>
      <c r="B555" s="12" t="s">
        <v>532</v>
      </c>
      <c r="C555" s="13" t="s">
        <v>458</v>
      </c>
      <c r="D555" s="14">
        <f>IF(ISNA(VLOOKUP(B555,'[2]Total_DARF''s_Est_Mun+Acerto'!$A$35:$K$5599,6,0)),0,VLOOKUP(B555,'[2]Total_DARF''s_Est_Mun+Acerto'!$A$35:$K$5599,6,0))</f>
        <v>159418.72</v>
      </c>
      <c r="E555" s="14">
        <f>IF(ISNA(VLOOKUP(B555,'[2]Total_DARF''s_Est_Mun+Acerto'!$A$35:$K$5599,11,0)),0,VLOOKUP(B555,'[2]Total_DARF''s_Est_Mun+Acerto'!$A$35:$K$5599,11,0))</f>
        <v>0</v>
      </c>
      <c r="F555" s="14">
        <f t="shared" si="28"/>
        <v>159418.72</v>
      </c>
      <c r="G555" s="14">
        <f t="shared" si="29"/>
        <v>490586.77</v>
      </c>
      <c r="H555" s="2"/>
      <c r="I555" s="11"/>
      <c r="J555" s="11">
        <f t="shared" si="30"/>
        <v>490586.77</v>
      </c>
      <c r="K555" s="23">
        <f>VLOOKUP(B555,'[1]Royalties Concessão'!$B$49:$G$1076,6,0)</f>
        <v>331168.05</v>
      </c>
    </row>
    <row r="556" spans="1:11" x14ac:dyDescent="0.2">
      <c r="A556" s="2"/>
      <c r="B556" s="12" t="s">
        <v>533</v>
      </c>
      <c r="C556" s="13" t="s">
        <v>458</v>
      </c>
      <c r="D556" s="14">
        <f>IF(ISNA(VLOOKUP(B556,'[2]Total_DARF''s_Est_Mun+Acerto'!$A$35:$K$5599,6,0)),0,VLOOKUP(B556,'[2]Total_DARF''s_Est_Mun+Acerto'!$A$35:$K$5599,6,0))</f>
        <v>175360.59</v>
      </c>
      <c r="E556" s="14">
        <f>IF(ISNA(VLOOKUP(B556,'[2]Total_DARF''s_Est_Mun+Acerto'!$A$35:$K$5599,11,0)),0,VLOOKUP(B556,'[2]Total_DARF''s_Est_Mun+Acerto'!$A$35:$K$5599,11,0))</f>
        <v>0</v>
      </c>
      <c r="F556" s="14">
        <f t="shared" si="28"/>
        <v>175360.59</v>
      </c>
      <c r="G556" s="14">
        <f t="shared" si="29"/>
        <v>539645.44999999995</v>
      </c>
      <c r="H556" s="2"/>
      <c r="I556" s="11"/>
      <c r="J556" s="11">
        <f t="shared" si="30"/>
        <v>539645.44999999995</v>
      </c>
      <c r="K556" s="23">
        <f>VLOOKUP(B556,'[1]Royalties Concessão'!$B$49:$G$1076,6,0)</f>
        <v>364284.86</v>
      </c>
    </row>
    <row r="557" spans="1:11" x14ac:dyDescent="0.2">
      <c r="A557" s="2"/>
      <c r="B557" s="12" t="s">
        <v>534</v>
      </c>
      <c r="C557" s="13" t="s">
        <v>458</v>
      </c>
      <c r="D557" s="14">
        <f>IF(ISNA(VLOOKUP(B557,'[2]Total_DARF''s_Est_Mun+Acerto'!$A$35:$K$5599,6,0)),0,VLOOKUP(B557,'[2]Total_DARF''s_Est_Mun+Acerto'!$A$35:$K$5599,6,0))</f>
        <v>1500194.7</v>
      </c>
      <c r="E557" s="14">
        <f>IF(ISNA(VLOOKUP(B557,'[2]Total_DARF''s_Est_Mun+Acerto'!$A$35:$K$5599,11,0)),0,VLOOKUP(B557,'[2]Total_DARF''s_Est_Mun+Acerto'!$A$35:$K$5599,11,0))</f>
        <v>0</v>
      </c>
      <c r="F557" s="14">
        <f t="shared" si="28"/>
        <v>1500194.7</v>
      </c>
      <c r="G557" s="14">
        <f t="shared" si="29"/>
        <v>4616620.1900000004</v>
      </c>
      <c r="H557" s="2"/>
      <c r="I557" s="11"/>
      <c r="J557" s="11">
        <f t="shared" si="30"/>
        <v>4616620.1900000004</v>
      </c>
      <c r="K557" s="23">
        <f>VLOOKUP(B557,'[1]Royalties Concessão'!$B$49:$G$1076,6,0)</f>
        <v>3116425.49</v>
      </c>
    </row>
    <row r="558" spans="1:11" x14ac:dyDescent="0.2">
      <c r="A558" s="2"/>
      <c r="B558" s="12" t="s">
        <v>535</v>
      </c>
      <c r="C558" s="13" t="s">
        <v>458</v>
      </c>
      <c r="D558" s="14">
        <f>IF(ISNA(VLOOKUP(B558,'[2]Total_DARF''s_Est_Mun+Acerto'!$A$35:$K$5599,6,0)),0,VLOOKUP(B558,'[2]Total_DARF''s_Est_Mun+Acerto'!$A$35:$K$5599,6,0))</f>
        <v>1570967.19</v>
      </c>
      <c r="E558" s="14">
        <f>IF(ISNA(VLOOKUP(B558,'[2]Total_DARF''s_Est_Mun+Acerto'!$A$35:$K$5599,11,0)),0,VLOOKUP(B558,'[2]Total_DARF''s_Est_Mun+Acerto'!$A$35:$K$5599,11,0))</f>
        <v>149442.41</v>
      </c>
      <c r="F558" s="14">
        <f t="shared" si="28"/>
        <v>1720409.5999999999</v>
      </c>
      <c r="G558" s="14">
        <f t="shared" si="29"/>
        <v>5308026.4799999995</v>
      </c>
      <c r="H558" s="2"/>
      <c r="I558" s="11"/>
      <c r="J558" s="11">
        <f t="shared" si="30"/>
        <v>5308026.4799999995</v>
      </c>
      <c r="K558" s="23">
        <f>VLOOKUP(B558,'[1]Royalties Concessão'!$B$49:$G$1076,6,0)</f>
        <v>3587616.88</v>
      </c>
    </row>
    <row r="559" spans="1:11" x14ac:dyDescent="0.2">
      <c r="A559" s="2"/>
      <c r="B559" s="56" t="s">
        <v>536</v>
      </c>
      <c r="C559" s="57"/>
      <c r="D559" s="14">
        <f>SUM(D481:D558)</f>
        <v>35975688.959999979</v>
      </c>
      <c r="E559" s="14">
        <f>SUM(E481:E558)</f>
        <v>28185649.870000001</v>
      </c>
      <c r="F559" s="14">
        <f t="shared" si="28"/>
        <v>64161338.829999983</v>
      </c>
      <c r="G559" s="14">
        <f t="shared" si="29"/>
        <v>197839413.49999997</v>
      </c>
      <c r="H559" s="2"/>
      <c r="I559" s="11"/>
      <c r="J559" s="11">
        <f t="shared" si="30"/>
        <v>197839413.49999997</v>
      </c>
      <c r="K559" s="23">
        <f>VLOOKUP(B559,'[1]Royalties Concessão'!$B$49:$G$1076,6,0)</f>
        <v>133678074.66999999</v>
      </c>
    </row>
    <row r="560" spans="1:11" x14ac:dyDescent="0.2">
      <c r="A560" s="2"/>
      <c r="B560" s="12" t="s">
        <v>998</v>
      </c>
      <c r="C560" s="13" t="s">
        <v>538</v>
      </c>
      <c r="D560" s="14">
        <f>IF(ISNA(VLOOKUP(B560,'[2]Total_DARF''s_Est_Mun+Acerto'!$A$35:$K$5599,6,0)),0,VLOOKUP(B560,'[2]Total_DARF''s_Est_Mun+Acerto'!$A$35:$K$5599,6,0))</f>
        <v>0</v>
      </c>
      <c r="E560" s="14">
        <f>IF(ISNA(VLOOKUP(B560,'[2]Total_DARF''s_Est_Mun+Acerto'!$A$35:$K$5599,11,0)),0,VLOOKUP(B560,'[2]Total_DARF''s_Est_Mun+Acerto'!$A$35:$K$5599,11,0))</f>
        <v>0</v>
      </c>
      <c r="F560" s="14">
        <f t="shared" si="28"/>
        <v>0</v>
      </c>
      <c r="G560" s="14">
        <f t="shared" si="29"/>
        <v>0</v>
      </c>
      <c r="H560" s="2"/>
      <c r="I560" s="11"/>
      <c r="J560" s="11">
        <f t="shared" si="30"/>
        <v>0</v>
      </c>
      <c r="K560" s="23">
        <f>VLOOKUP(B560,'[1]Royalties Concessão'!$B$49:$G$1076,6,0)</f>
        <v>0</v>
      </c>
    </row>
    <row r="561" spans="1:11" x14ac:dyDescent="0.2">
      <c r="A561" s="2"/>
      <c r="B561" s="12" t="s">
        <v>537</v>
      </c>
      <c r="C561" s="13" t="s">
        <v>538</v>
      </c>
      <c r="D561" s="14">
        <f>IF(ISNA(VLOOKUP(B561,'[2]Total_DARF''s_Est_Mun+Acerto'!$A$35:$K$5599,6,0)),0,VLOOKUP(B561,'[2]Total_DARF''s_Est_Mun+Acerto'!$A$35:$K$5599,6,0))</f>
        <v>612727.56999999995</v>
      </c>
      <c r="E561" s="14">
        <f>IF(ISNA(VLOOKUP(B561,'[2]Total_DARF''s_Est_Mun+Acerto'!$A$35:$K$5599,11,0)),0,VLOOKUP(B561,'[2]Total_DARF''s_Est_Mun+Acerto'!$A$35:$K$5599,11,0))</f>
        <v>18.579999999999998</v>
      </c>
      <c r="F561" s="14">
        <f t="shared" si="28"/>
        <v>612746.14999999991</v>
      </c>
      <c r="G561" s="14">
        <f t="shared" si="29"/>
        <v>1978842.63</v>
      </c>
      <c r="H561" s="2"/>
      <c r="I561" s="11"/>
      <c r="J561" s="11">
        <f t="shared" si="30"/>
        <v>1978842.63</v>
      </c>
      <c r="K561" s="23">
        <f>VLOOKUP(B561,'[1]Royalties Concessão'!$B$49:$G$1076,6,0)</f>
        <v>1366096.48</v>
      </c>
    </row>
    <row r="562" spans="1:11" x14ac:dyDescent="0.2">
      <c r="A562" s="2"/>
      <c r="B562" s="12" t="s">
        <v>977</v>
      </c>
      <c r="C562" s="13" t="s">
        <v>538</v>
      </c>
      <c r="D562" s="14">
        <f>IF(ISNA(VLOOKUP(B562,'[2]Total_DARF''s_Est_Mun+Acerto'!$A$35:$K$5599,6,0)),0,VLOOKUP(B562,'[2]Total_DARF''s_Est_Mun+Acerto'!$A$35:$K$5599,6,0))</f>
        <v>632459.11</v>
      </c>
      <c r="E562" s="14">
        <f>IF(ISNA(VLOOKUP(B562,'[2]Total_DARF''s_Est_Mun+Acerto'!$A$35:$K$5599,11,0)),0,VLOOKUP(B562,'[2]Total_DARF''s_Est_Mun+Acerto'!$A$35:$K$5599,11,0))</f>
        <v>45056.02</v>
      </c>
      <c r="F562" s="14">
        <f t="shared" ref="F562:F625" si="31">SUM(D562:E562)</f>
        <v>677515.13</v>
      </c>
      <c r="G562" s="14">
        <f t="shared" ref="G562:G625" si="32">J562</f>
        <v>2166504.56</v>
      </c>
      <c r="H562" s="2"/>
      <c r="I562" s="11"/>
      <c r="J562" s="11">
        <f t="shared" ref="J562:J625" si="33">F562+K562</f>
        <v>2166504.56</v>
      </c>
      <c r="K562" s="23">
        <f>VLOOKUP(B562,'[1]Royalties Concessão'!$B$49:$G$1076,6,0)</f>
        <v>1488989.43</v>
      </c>
    </row>
    <row r="563" spans="1:11" x14ac:dyDescent="0.2">
      <c r="A563" s="2"/>
      <c r="B563" s="15" t="s">
        <v>1053</v>
      </c>
      <c r="C563" s="13" t="s">
        <v>538</v>
      </c>
      <c r="D563" s="14">
        <f>IF(ISNA(VLOOKUP(B563,'[2]Total_DARF''s_Est_Mun+Acerto'!$A$35:$K$5599,6,0)),0,VLOOKUP(B563,'[2]Total_DARF''s_Est_Mun+Acerto'!$A$35:$K$5599,6,0))</f>
        <v>656559.81000000006</v>
      </c>
      <c r="E563" s="14">
        <f>IF(ISNA(VLOOKUP(B563,'[2]Total_DARF''s_Est_Mun+Acerto'!$A$35:$K$5599,11,0)),0,VLOOKUP(B563,'[2]Total_DARF''s_Est_Mun+Acerto'!$A$35:$K$5599,11,0))</f>
        <v>0</v>
      </c>
      <c r="F563" s="14">
        <f t="shared" si="31"/>
        <v>656559.81000000006</v>
      </c>
      <c r="G563" s="14">
        <f t="shared" si="32"/>
        <v>2222163.98</v>
      </c>
      <c r="H563" s="2"/>
      <c r="I563" s="11"/>
      <c r="J563" s="11">
        <f t="shared" si="33"/>
        <v>2222163.98</v>
      </c>
      <c r="K563" s="23">
        <f>VLOOKUP(B563,'[1]Royalties Concessão'!$B$49:$G$1076,6,0)</f>
        <v>1565604.17</v>
      </c>
    </row>
    <row r="564" spans="1:11" x14ac:dyDescent="0.2">
      <c r="A564" s="2"/>
      <c r="B564" s="12" t="s">
        <v>539</v>
      </c>
      <c r="C564" s="13" t="s">
        <v>538</v>
      </c>
      <c r="D564" s="14">
        <f>IF(ISNA(VLOOKUP(B564,'[2]Total_DARF''s_Est_Mun+Acerto'!$A$35:$K$5599,6,0)),0,VLOOKUP(B564,'[2]Total_DARF''s_Est_Mun+Acerto'!$A$35:$K$5599,6,0))</f>
        <v>642107.34</v>
      </c>
      <c r="E564" s="14">
        <f>IF(ISNA(VLOOKUP(B564,'[2]Total_DARF''s_Est_Mun+Acerto'!$A$35:$K$5599,11,0)),0,VLOOKUP(B564,'[2]Total_DARF''s_Est_Mun+Acerto'!$A$35:$K$5599,11,0))</f>
        <v>116004.1</v>
      </c>
      <c r="F564" s="14">
        <f t="shared" si="31"/>
        <v>758111.44</v>
      </c>
      <c r="G564" s="14">
        <f t="shared" si="32"/>
        <v>2579174.5</v>
      </c>
      <c r="H564" s="2"/>
      <c r="I564" s="11"/>
      <c r="J564" s="11">
        <f t="shared" si="33"/>
        <v>2579174.5</v>
      </c>
      <c r="K564" s="23">
        <f>VLOOKUP(B564,'[1]Royalties Concessão'!$B$49:$G$1076,6,0)</f>
        <v>1821063.06</v>
      </c>
    </row>
    <row r="565" spans="1:11" x14ac:dyDescent="0.2">
      <c r="A565" s="2"/>
      <c r="B565" s="12" t="s">
        <v>1054</v>
      </c>
      <c r="C565" s="13" t="s">
        <v>538</v>
      </c>
      <c r="D565" s="14">
        <f>IF(ISNA(VLOOKUP(B565,'[2]Total_DARF''s_Est_Mun+Acerto'!$A$35:$K$5599,6,0)),0,VLOOKUP(B565,'[2]Total_DARF''s_Est_Mun+Acerto'!$A$35:$K$5599,6,0))</f>
        <v>809284.04</v>
      </c>
      <c r="E565" s="14">
        <f>IF(ISNA(VLOOKUP(B565,'[2]Total_DARF''s_Est_Mun+Acerto'!$A$35:$K$5599,11,0)),0,VLOOKUP(B565,'[2]Total_DARF''s_Est_Mun+Acerto'!$A$35:$K$5599,11,0))</f>
        <v>147436.04999999999</v>
      </c>
      <c r="F565" s="14">
        <f t="shared" si="31"/>
        <v>956720.09000000008</v>
      </c>
      <c r="G565" s="14">
        <f t="shared" si="32"/>
        <v>2819432.4699999997</v>
      </c>
      <c r="H565" s="2"/>
      <c r="I565" s="11"/>
      <c r="J565" s="11">
        <f t="shared" si="33"/>
        <v>2819432.4699999997</v>
      </c>
      <c r="K565" s="23">
        <f>VLOOKUP(B565,'[1]Royalties Concessão'!$B$49:$G$1076,6,0)</f>
        <v>1862712.38</v>
      </c>
    </row>
    <row r="566" spans="1:11" x14ac:dyDescent="0.2">
      <c r="A566" s="2"/>
      <c r="B566" s="56" t="s">
        <v>540</v>
      </c>
      <c r="C566" s="57"/>
      <c r="D566" s="14">
        <f>SUM(D560:D565)</f>
        <v>3353137.87</v>
      </c>
      <c r="E566" s="14">
        <f>SUM(E560:E565)</f>
        <v>308514.75</v>
      </c>
      <c r="F566" s="14">
        <f t="shared" si="31"/>
        <v>3661652.62</v>
      </c>
      <c r="G566" s="14">
        <f t="shared" si="32"/>
        <v>11766118.140000001</v>
      </c>
      <c r="H566" s="2"/>
      <c r="I566" s="11"/>
      <c r="J566" s="11">
        <f t="shared" si="33"/>
        <v>11766118.140000001</v>
      </c>
      <c r="K566" s="23">
        <f>VLOOKUP(B566,'[1]Royalties Concessão'!$B$49:$G$1076,6,0)</f>
        <v>8104465.5199999996</v>
      </c>
    </row>
    <row r="567" spans="1:11" x14ac:dyDescent="0.2">
      <c r="A567" s="2"/>
      <c r="B567" s="12" t="s">
        <v>541</v>
      </c>
      <c r="C567" s="13" t="s">
        <v>542</v>
      </c>
      <c r="D567" s="14">
        <f>IF(ISNA(VLOOKUP(B567,'[2]Total_DARF''s_Est_Mun+Acerto'!$A$35:$K$5599,6,0)),0,VLOOKUP(B567,'[2]Total_DARF''s_Est_Mun+Acerto'!$A$35:$K$5599,6,0))</f>
        <v>51399.86</v>
      </c>
      <c r="E567" s="14">
        <f>IF(ISNA(VLOOKUP(B567,'[2]Total_DARF''s_Est_Mun+Acerto'!$A$35:$K$5599,11,0)),0,VLOOKUP(B567,'[2]Total_DARF''s_Est_Mun+Acerto'!$A$35:$K$5599,11,0))</f>
        <v>942.82</v>
      </c>
      <c r="F567" s="14">
        <f t="shared" si="31"/>
        <v>52342.68</v>
      </c>
      <c r="G567" s="14">
        <f t="shared" si="32"/>
        <v>183792.75</v>
      </c>
      <c r="H567" s="2"/>
      <c r="I567" s="11"/>
      <c r="J567" s="11">
        <f t="shared" si="33"/>
        <v>183792.75</v>
      </c>
      <c r="K567" s="23">
        <f>VLOOKUP(B567,'[1]Royalties Concessão'!$B$49:$G$1076,6,0)</f>
        <v>131450.07</v>
      </c>
    </row>
    <row r="568" spans="1:11" x14ac:dyDescent="0.2">
      <c r="A568" s="2"/>
      <c r="B568" s="12" t="s">
        <v>543</v>
      </c>
      <c r="C568" s="13" t="s">
        <v>542</v>
      </c>
      <c r="D568" s="14">
        <f>IF(ISNA(VLOOKUP(B568,'[2]Total_DARF''s_Est_Mun+Acerto'!$A$35:$K$5599,6,0)),0,VLOOKUP(B568,'[2]Total_DARF''s_Est_Mun+Acerto'!$A$35:$K$5599,6,0))</f>
        <v>51399.86</v>
      </c>
      <c r="E568" s="14">
        <f>IF(ISNA(VLOOKUP(B568,'[2]Total_DARF''s_Est_Mun+Acerto'!$A$35:$K$5599,11,0)),0,VLOOKUP(B568,'[2]Total_DARF''s_Est_Mun+Acerto'!$A$35:$K$5599,11,0))</f>
        <v>103959.93</v>
      </c>
      <c r="F568" s="14">
        <f t="shared" si="31"/>
        <v>155359.78999999998</v>
      </c>
      <c r="G568" s="14">
        <f t="shared" si="32"/>
        <v>424014.56999999995</v>
      </c>
      <c r="H568" s="2"/>
      <c r="I568" s="11"/>
      <c r="J568" s="11">
        <f t="shared" si="33"/>
        <v>424014.56999999995</v>
      </c>
      <c r="K568" s="23">
        <f>VLOOKUP(B568,'[1]Royalties Concessão'!$B$49:$G$1076,6,0)</f>
        <v>268654.77999999997</v>
      </c>
    </row>
    <row r="569" spans="1:11" x14ac:dyDescent="0.2">
      <c r="A569" s="2"/>
      <c r="B569" s="12" t="s">
        <v>544</v>
      </c>
      <c r="C569" s="13" t="s">
        <v>542</v>
      </c>
      <c r="D569" s="14">
        <f>IF(ISNA(VLOOKUP(B569,'[2]Total_DARF''s_Est_Mun+Acerto'!$A$35:$K$5599,6,0)),0,VLOOKUP(B569,'[2]Total_DARF''s_Est_Mun+Acerto'!$A$35:$K$5599,6,0))</f>
        <v>674453.5</v>
      </c>
      <c r="E569" s="14">
        <f>IF(ISNA(VLOOKUP(B569,'[2]Total_DARF''s_Est_Mun+Acerto'!$A$35:$K$5599,11,0)),0,VLOOKUP(B569,'[2]Total_DARF''s_Est_Mun+Acerto'!$A$35:$K$5599,11,0))</f>
        <v>5.28</v>
      </c>
      <c r="F569" s="14">
        <f t="shared" si="31"/>
        <v>674458.78</v>
      </c>
      <c r="G569" s="14">
        <f t="shared" si="32"/>
        <v>2140326.2599999998</v>
      </c>
      <c r="H569" s="2"/>
      <c r="I569" s="11"/>
      <c r="J569" s="11">
        <f t="shared" si="33"/>
        <v>2140326.2599999998</v>
      </c>
      <c r="K569" s="23">
        <f>VLOOKUP(B569,'[1]Royalties Concessão'!$B$49:$G$1076,6,0)</f>
        <v>1465867.48</v>
      </c>
    </row>
    <row r="570" spans="1:11" x14ac:dyDescent="0.2">
      <c r="A570" s="2"/>
      <c r="B570" s="12" t="s">
        <v>999</v>
      </c>
      <c r="C570" s="13" t="s">
        <v>542</v>
      </c>
      <c r="D570" s="14">
        <f>IF(ISNA(VLOOKUP(B570,'[2]Total_DARF''s_Est_Mun+Acerto'!$A$35:$K$5599,6,0)),0,VLOOKUP(B570,'[2]Total_DARF''s_Est_Mun+Acerto'!$A$35:$K$5599,6,0))</f>
        <v>51285.760000000002</v>
      </c>
      <c r="E570" s="14">
        <f>IF(ISNA(VLOOKUP(B570,'[2]Total_DARF''s_Est_Mun+Acerto'!$A$35:$K$5599,11,0)),0,VLOOKUP(B570,'[2]Total_DARF''s_Est_Mun+Acerto'!$A$35:$K$5599,11,0))</f>
        <v>5295.6</v>
      </c>
      <c r="F570" s="14">
        <f t="shared" si="31"/>
        <v>56581.36</v>
      </c>
      <c r="G570" s="14">
        <f t="shared" si="32"/>
        <v>197673.84999999998</v>
      </c>
      <c r="H570" s="2"/>
      <c r="I570" s="11"/>
      <c r="J570" s="11">
        <f t="shared" si="33"/>
        <v>197673.84999999998</v>
      </c>
      <c r="K570" s="23">
        <f>VLOOKUP(B570,'[1]Royalties Concessão'!$B$49:$G$1076,6,0)</f>
        <v>141092.49</v>
      </c>
    </row>
    <row r="571" spans="1:11" x14ac:dyDescent="0.2">
      <c r="A571" s="2"/>
      <c r="B571" s="12" t="s">
        <v>545</v>
      </c>
      <c r="C571" s="13" t="s">
        <v>542</v>
      </c>
      <c r="D571" s="14">
        <f>IF(ISNA(VLOOKUP(B571,'[2]Total_DARF''s_Est_Mun+Acerto'!$A$35:$K$5599,6,0)),0,VLOOKUP(B571,'[2]Total_DARF''s_Est_Mun+Acerto'!$A$35:$K$5599,6,0))</f>
        <v>51399.86</v>
      </c>
      <c r="E571" s="14">
        <f>IF(ISNA(VLOOKUP(B571,'[2]Total_DARF''s_Est_Mun+Acerto'!$A$35:$K$5599,11,0)),0,VLOOKUP(B571,'[2]Total_DARF''s_Est_Mun+Acerto'!$A$35:$K$5599,11,0))</f>
        <v>16883.310000000001</v>
      </c>
      <c r="F571" s="14">
        <f t="shared" si="31"/>
        <v>68283.17</v>
      </c>
      <c r="G571" s="14">
        <f t="shared" si="32"/>
        <v>218583.08999999997</v>
      </c>
      <c r="H571" s="2"/>
      <c r="I571" s="11"/>
      <c r="J571" s="11">
        <f t="shared" si="33"/>
        <v>218583.08999999997</v>
      </c>
      <c r="K571" s="23">
        <f>VLOOKUP(B571,'[1]Royalties Concessão'!$B$49:$G$1076,6,0)</f>
        <v>150299.91999999998</v>
      </c>
    </row>
    <row r="572" spans="1:11" x14ac:dyDescent="0.2">
      <c r="A572" s="2"/>
      <c r="B572" s="12" t="s">
        <v>546</v>
      </c>
      <c r="C572" s="13" t="s">
        <v>542</v>
      </c>
      <c r="D572" s="14">
        <f>IF(ISNA(VLOOKUP(B572,'[2]Total_DARF''s_Est_Mun+Acerto'!$A$35:$K$5599,6,0)),0,VLOOKUP(B572,'[2]Total_DARF''s_Est_Mun+Acerto'!$A$35:$K$5599,6,0))</f>
        <v>51399.86</v>
      </c>
      <c r="E572" s="14">
        <f>IF(ISNA(VLOOKUP(B572,'[2]Total_DARF''s_Est_Mun+Acerto'!$A$35:$K$5599,11,0)),0,VLOOKUP(B572,'[2]Total_DARF''s_Est_Mun+Acerto'!$A$35:$K$5599,11,0))</f>
        <v>104014.35</v>
      </c>
      <c r="F572" s="14">
        <f t="shared" si="31"/>
        <v>155414.21000000002</v>
      </c>
      <c r="G572" s="14">
        <f t="shared" si="32"/>
        <v>501261.74000000005</v>
      </c>
      <c r="H572" s="2"/>
      <c r="I572" s="11"/>
      <c r="J572" s="11">
        <f t="shared" si="33"/>
        <v>501261.74000000005</v>
      </c>
      <c r="K572" s="23">
        <f>VLOOKUP(B572,'[1]Royalties Concessão'!$B$49:$G$1076,6,0)</f>
        <v>345847.53</v>
      </c>
    </row>
    <row r="573" spans="1:11" x14ac:dyDescent="0.2">
      <c r="A573" s="2"/>
      <c r="B573" s="56" t="s">
        <v>547</v>
      </c>
      <c r="C573" s="57"/>
      <c r="D573" s="14">
        <f>SUM(D567:D572)</f>
        <v>931338.7</v>
      </c>
      <c r="E573" s="14">
        <f>SUM(E567:E572)</f>
        <v>231101.29</v>
      </c>
      <c r="F573" s="14">
        <f t="shared" si="31"/>
        <v>1162439.99</v>
      </c>
      <c r="G573" s="14">
        <f t="shared" si="32"/>
        <v>3665652.26</v>
      </c>
      <c r="H573" s="2"/>
      <c r="I573" s="11"/>
      <c r="J573" s="11">
        <f t="shared" si="33"/>
        <v>3665652.26</v>
      </c>
      <c r="K573" s="23">
        <f>VLOOKUP(B573,'[1]Royalties Concessão'!$B$49:$G$1076,6,0)</f>
        <v>2503212.27</v>
      </c>
    </row>
    <row r="574" spans="1:11" x14ac:dyDescent="0.2">
      <c r="A574" s="2"/>
      <c r="B574" s="12" t="s">
        <v>548</v>
      </c>
      <c r="C574" s="13" t="s">
        <v>549</v>
      </c>
      <c r="D574" s="14">
        <f>IF(ISNA(VLOOKUP(B574,'[2]Total_DARF''s_Est_Mun+Acerto'!$A$35:$K$5599,6,0)),0,VLOOKUP(B574,'[2]Total_DARF''s_Est_Mun+Acerto'!$A$35:$K$5599,6,0))</f>
        <v>0</v>
      </c>
      <c r="E574" s="14">
        <f>IF(ISNA(VLOOKUP(B574,'[2]Total_DARF''s_Est_Mun+Acerto'!$A$35:$K$5599,11,0)),0,VLOOKUP(B574,'[2]Total_DARF''s_Est_Mun+Acerto'!$A$35:$K$5599,11,0))</f>
        <v>4205.47</v>
      </c>
      <c r="F574" s="14">
        <f t="shared" si="31"/>
        <v>4205.47</v>
      </c>
      <c r="G574" s="14">
        <f t="shared" si="32"/>
        <v>14058.34</v>
      </c>
      <c r="H574" s="2"/>
      <c r="I574" s="11"/>
      <c r="J574" s="11">
        <f t="shared" si="33"/>
        <v>14058.34</v>
      </c>
      <c r="K574" s="23">
        <f>VLOOKUP(B574,'[1]Royalties Concessão'!$B$49:$G$1076,6,0)</f>
        <v>9852.869999999999</v>
      </c>
    </row>
    <row r="575" spans="1:11" x14ac:dyDescent="0.2">
      <c r="A575" s="2"/>
      <c r="B575" s="12" t="s">
        <v>550</v>
      </c>
      <c r="C575" s="13" t="s">
        <v>549</v>
      </c>
      <c r="D575" s="14">
        <f>IF(ISNA(VLOOKUP(B575,'[2]Total_DARF''s_Est_Mun+Acerto'!$A$35:$K$5599,6,0)),0,VLOOKUP(B575,'[2]Total_DARF''s_Est_Mun+Acerto'!$A$35:$K$5599,6,0))</f>
        <v>0</v>
      </c>
      <c r="E575" s="14">
        <f>IF(ISNA(VLOOKUP(B575,'[2]Total_DARF''s_Est_Mun+Acerto'!$A$35:$K$5599,11,0)),0,VLOOKUP(B575,'[2]Total_DARF''s_Est_Mun+Acerto'!$A$35:$K$5599,11,0))</f>
        <v>4205.47</v>
      </c>
      <c r="F575" s="14">
        <f t="shared" si="31"/>
        <v>4205.47</v>
      </c>
      <c r="G575" s="14">
        <f t="shared" si="32"/>
        <v>14058.34</v>
      </c>
      <c r="H575" s="2"/>
      <c r="I575" s="11"/>
      <c r="J575" s="11">
        <f t="shared" si="33"/>
        <v>14058.34</v>
      </c>
      <c r="K575" s="23">
        <f>VLOOKUP(B575,'[1]Royalties Concessão'!$B$49:$G$1076,6,0)</f>
        <v>9852.869999999999</v>
      </c>
    </row>
    <row r="576" spans="1:11" x14ac:dyDescent="0.2">
      <c r="A576" s="2"/>
      <c r="B576" s="12" t="s">
        <v>551</v>
      </c>
      <c r="C576" s="13" t="s">
        <v>549</v>
      </c>
      <c r="D576" s="14">
        <f>IF(ISNA(VLOOKUP(B576,'[2]Total_DARF''s_Est_Mun+Acerto'!$A$35:$K$5599,6,0)),0,VLOOKUP(B576,'[2]Total_DARF''s_Est_Mun+Acerto'!$A$35:$K$5599,6,0))</f>
        <v>0</v>
      </c>
      <c r="E576" s="14">
        <f>IF(ISNA(VLOOKUP(B576,'[2]Total_DARF''s_Est_Mun+Acerto'!$A$35:$K$5599,11,0)),0,VLOOKUP(B576,'[2]Total_DARF''s_Est_Mun+Acerto'!$A$35:$K$5599,11,0))</f>
        <v>4205.47</v>
      </c>
      <c r="F576" s="14">
        <f t="shared" si="31"/>
        <v>4205.47</v>
      </c>
      <c r="G576" s="14">
        <f t="shared" si="32"/>
        <v>14058.34</v>
      </c>
      <c r="H576" s="2"/>
      <c r="I576" s="11"/>
      <c r="J576" s="11">
        <f t="shared" si="33"/>
        <v>14058.34</v>
      </c>
      <c r="K576" s="23">
        <f>VLOOKUP(B576,'[1]Royalties Concessão'!$B$49:$G$1076,6,0)</f>
        <v>9852.869999999999</v>
      </c>
    </row>
    <row r="577" spans="1:11" x14ac:dyDescent="0.2">
      <c r="A577" s="2"/>
      <c r="B577" s="12" t="s">
        <v>552</v>
      </c>
      <c r="C577" s="13" t="s">
        <v>549</v>
      </c>
      <c r="D577" s="14">
        <f>IF(ISNA(VLOOKUP(B577,'[2]Total_DARF''s_Est_Mun+Acerto'!$A$35:$K$5599,6,0)),0,VLOOKUP(B577,'[2]Total_DARF''s_Est_Mun+Acerto'!$A$35:$K$5599,6,0))</f>
        <v>0</v>
      </c>
      <c r="E577" s="14">
        <f>IF(ISNA(VLOOKUP(B577,'[2]Total_DARF''s_Est_Mun+Acerto'!$A$35:$K$5599,11,0)),0,VLOOKUP(B577,'[2]Total_DARF''s_Est_Mun+Acerto'!$A$35:$K$5599,11,0))</f>
        <v>4205.47</v>
      </c>
      <c r="F577" s="14">
        <f t="shared" si="31"/>
        <v>4205.47</v>
      </c>
      <c r="G577" s="14">
        <f t="shared" si="32"/>
        <v>14058.34</v>
      </c>
      <c r="H577" s="2"/>
      <c r="I577" s="11"/>
      <c r="J577" s="11">
        <f t="shared" si="33"/>
        <v>14058.34</v>
      </c>
      <c r="K577" s="23">
        <f>VLOOKUP(B577,'[1]Royalties Concessão'!$B$49:$G$1076,6,0)</f>
        <v>9852.869999999999</v>
      </c>
    </row>
    <row r="578" spans="1:11" x14ac:dyDescent="0.2">
      <c r="A578" s="2"/>
      <c r="B578" s="12" t="s">
        <v>553</v>
      </c>
      <c r="C578" s="13" t="s">
        <v>549</v>
      </c>
      <c r="D578" s="14">
        <f>IF(ISNA(VLOOKUP(B578,'[2]Total_DARF''s_Est_Mun+Acerto'!$A$35:$K$5599,6,0)),0,VLOOKUP(B578,'[2]Total_DARF''s_Est_Mun+Acerto'!$A$35:$K$5599,6,0))</f>
        <v>0</v>
      </c>
      <c r="E578" s="14">
        <f>IF(ISNA(VLOOKUP(B578,'[2]Total_DARF''s_Est_Mun+Acerto'!$A$35:$K$5599,11,0)),0,VLOOKUP(B578,'[2]Total_DARF''s_Est_Mun+Acerto'!$A$35:$K$5599,11,0))</f>
        <v>4205.47</v>
      </c>
      <c r="F578" s="14">
        <f t="shared" si="31"/>
        <v>4205.47</v>
      </c>
      <c r="G578" s="14">
        <f t="shared" si="32"/>
        <v>14058.34</v>
      </c>
      <c r="H578" s="2"/>
      <c r="I578" s="11"/>
      <c r="J578" s="11">
        <f t="shared" si="33"/>
        <v>14058.34</v>
      </c>
      <c r="K578" s="23">
        <f>VLOOKUP(B578,'[1]Royalties Concessão'!$B$49:$G$1076,6,0)</f>
        <v>9852.869999999999</v>
      </c>
    </row>
    <row r="579" spans="1:11" x14ac:dyDescent="0.2">
      <c r="A579" s="2"/>
      <c r="B579" s="12" t="s">
        <v>554</v>
      </c>
      <c r="C579" s="13" t="s">
        <v>549</v>
      </c>
      <c r="D579" s="14">
        <f>IF(ISNA(VLOOKUP(B579,'[2]Total_DARF''s_Est_Mun+Acerto'!$A$35:$K$5599,6,0)),0,VLOOKUP(B579,'[2]Total_DARF''s_Est_Mun+Acerto'!$A$35:$K$5599,6,0))</f>
        <v>0</v>
      </c>
      <c r="E579" s="14">
        <f>IF(ISNA(VLOOKUP(B579,'[2]Total_DARF''s_Est_Mun+Acerto'!$A$35:$K$5599,11,0)),0,VLOOKUP(B579,'[2]Total_DARF''s_Est_Mun+Acerto'!$A$35:$K$5599,11,0))</f>
        <v>4205.47</v>
      </c>
      <c r="F579" s="14">
        <f t="shared" si="31"/>
        <v>4205.47</v>
      </c>
      <c r="G579" s="14">
        <f t="shared" si="32"/>
        <v>14058.34</v>
      </c>
      <c r="H579" s="2"/>
      <c r="I579" s="11"/>
      <c r="J579" s="11">
        <f t="shared" si="33"/>
        <v>14058.34</v>
      </c>
      <c r="K579" s="23">
        <f>VLOOKUP(B579,'[1]Royalties Concessão'!$B$49:$G$1076,6,0)</f>
        <v>9852.869999999999</v>
      </c>
    </row>
    <row r="580" spans="1:11" x14ac:dyDescent="0.2">
      <c r="A580" s="2"/>
      <c r="B580" s="12" t="s">
        <v>555</v>
      </c>
      <c r="C580" s="13" t="s">
        <v>549</v>
      </c>
      <c r="D580" s="14">
        <f>IF(ISNA(VLOOKUP(B580,'[2]Total_DARF''s_Est_Mun+Acerto'!$A$35:$K$5599,6,0)),0,VLOOKUP(B580,'[2]Total_DARF''s_Est_Mun+Acerto'!$A$35:$K$5599,6,0))</f>
        <v>0</v>
      </c>
      <c r="E580" s="14">
        <f>IF(ISNA(VLOOKUP(B580,'[2]Total_DARF''s_Est_Mun+Acerto'!$A$35:$K$5599,11,0)),0,VLOOKUP(B580,'[2]Total_DARF''s_Est_Mun+Acerto'!$A$35:$K$5599,11,0))</f>
        <v>4205.47</v>
      </c>
      <c r="F580" s="14">
        <f t="shared" si="31"/>
        <v>4205.47</v>
      </c>
      <c r="G580" s="14">
        <f t="shared" si="32"/>
        <v>14058.34</v>
      </c>
      <c r="H580" s="2"/>
      <c r="I580" s="11"/>
      <c r="J580" s="11">
        <f t="shared" si="33"/>
        <v>14058.34</v>
      </c>
      <c r="K580" s="23">
        <f>VLOOKUP(B580,'[1]Royalties Concessão'!$B$49:$G$1076,6,0)</f>
        <v>9852.869999999999</v>
      </c>
    </row>
    <row r="581" spans="1:11" x14ac:dyDescent="0.2">
      <c r="A581" s="2"/>
      <c r="B581" s="12" t="s">
        <v>556</v>
      </c>
      <c r="C581" s="13" t="s">
        <v>549</v>
      </c>
      <c r="D581" s="14">
        <f>IF(ISNA(VLOOKUP(B581,'[2]Total_DARF''s_Est_Mun+Acerto'!$A$35:$K$5599,6,0)),0,VLOOKUP(B581,'[2]Total_DARF''s_Est_Mun+Acerto'!$A$35:$K$5599,6,0))</f>
        <v>0</v>
      </c>
      <c r="E581" s="14">
        <f>IF(ISNA(VLOOKUP(B581,'[2]Total_DARF''s_Est_Mun+Acerto'!$A$35:$K$5599,11,0)),0,VLOOKUP(B581,'[2]Total_DARF''s_Est_Mun+Acerto'!$A$35:$K$5599,11,0))</f>
        <v>4205.47</v>
      </c>
      <c r="F581" s="14">
        <f t="shared" si="31"/>
        <v>4205.47</v>
      </c>
      <c r="G581" s="14">
        <f t="shared" si="32"/>
        <v>14058.34</v>
      </c>
      <c r="H581" s="2"/>
      <c r="I581" s="11"/>
      <c r="J581" s="11">
        <f t="shared" si="33"/>
        <v>14058.34</v>
      </c>
      <c r="K581" s="23">
        <f>VLOOKUP(B581,'[1]Royalties Concessão'!$B$49:$G$1076,6,0)</f>
        <v>9852.869999999999</v>
      </c>
    </row>
    <row r="582" spans="1:11" x14ac:dyDescent="0.2">
      <c r="A582" s="2"/>
      <c r="B582" s="12" t="s">
        <v>557</v>
      </c>
      <c r="C582" s="13" t="s">
        <v>549</v>
      </c>
      <c r="D582" s="14">
        <f>IF(ISNA(VLOOKUP(B582,'[2]Total_DARF''s_Est_Mun+Acerto'!$A$35:$K$5599,6,0)),0,VLOOKUP(B582,'[2]Total_DARF''s_Est_Mun+Acerto'!$A$35:$K$5599,6,0))</f>
        <v>0</v>
      </c>
      <c r="E582" s="14">
        <f>IF(ISNA(VLOOKUP(B582,'[2]Total_DARF''s_Est_Mun+Acerto'!$A$35:$K$5599,11,0)),0,VLOOKUP(B582,'[2]Total_DARF''s_Est_Mun+Acerto'!$A$35:$K$5599,11,0))</f>
        <v>4205.47</v>
      </c>
      <c r="F582" s="14">
        <f t="shared" si="31"/>
        <v>4205.47</v>
      </c>
      <c r="G582" s="14">
        <f t="shared" si="32"/>
        <v>14058.34</v>
      </c>
      <c r="H582" s="2"/>
      <c r="I582" s="11"/>
      <c r="J582" s="11">
        <f t="shared" si="33"/>
        <v>14058.34</v>
      </c>
      <c r="K582" s="23">
        <f>VLOOKUP(B582,'[1]Royalties Concessão'!$B$49:$G$1076,6,0)</f>
        <v>9852.869999999999</v>
      </c>
    </row>
    <row r="583" spans="1:11" x14ac:dyDescent="0.2">
      <c r="A583" s="2"/>
      <c r="B583" s="12" t="s">
        <v>558</v>
      </c>
      <c r="C583" s="13" t="s">
        <v>549</v>
      </c>
      <c r="D583" s="14">
        <f>IF(ISNA(VLOOKUP(B583,'[2]Total_DARF''s_Est_Mun+Acerto'!$A$35:$K$5599,6,0)),0,VLOOKUP(B583,'[2]Total_DARF''s_Est_Mun+Acerto'!$A$35:$K$5599,6,0))</f>
        <v>0</v>
      </c>
      <c r="E583" s="14">
        <f>IF(ISNA(VLOOKUP(B583,'[2]Total_DARF''s_Est_Mun+Acerto'!$A$35:$K$5599,11,0)),0,VLOOKUP(B583,'[2]Total_DARF''s_Est_Mun+Acerto'!$A$35:$K$5599,11,0))</f>
        <v>4205.47</v>
      </c>
      <c r="F583" s="14">
        <f t="shared" si="31"/>
        <v>4205.47</v>
      </c>
      <c r="G583" s="14">
        <f t="shared" si="32"/>
        <v>14058.34</v>
      </c>
      <c r="H583" s="2"/>
      <c r="I583" s="11"/>
      <c r="J583" s="11">
        <f t="shared" si="33"/>
        <v>14058.34</v>
      </c>
      <c r="K583" s="23">
        <f>VLOOKUP(B583,'[1]Royalties Concessão'!$B$49:$G$1076,6,0)</f>
        <v>9852.869999999999</v>
      </c>
    </row>
    <row r="584" spans="1:11" x14ac:dyDescent="0.2">
      <c r="A584" s="2"/>
      <c r="B584" s="12" t="s">
        <v>559</v>
      </c>
      <c r="C584" s="13" t="s">
        <v>549</v>
      </c>
      <c r="D584" s="14">
        <f>IF(ISNA(VLOOKUP(B584,'[2]Total_DARF''s_Est_Mun+Acerto'!$A$35:$K$5599,6,0)),0,VLOOKUP(B584,'[2]Total_DARF''s_Est_Mun+Acerto'!$A$35:$K$5599,6,0))</f>
        <v>0</v>
      </c>
      <c r="E584" s="14">
        <f>IF(ISNA(VLOOKUP(B584,'[2]Total_DARF''s_Est_Mun+Acerto'!$A$35:$K$5599,11,0)),0,VLOOKUP(B584,'[2]Total_DARF''s_Est_Mun+Acerto'!$A$35:$K$5599,11,0))</f>
        <v>4205.47</v>
      </c>
      <c r="F584" s="14">
        <f t="shared" si="31"/>
        <v>4205.47</v>
      </c>
      <c r="G584" s="14">
        <f t="shared" si="32"/>
        <v>14058.34</v>
      </c>
      <c r="H584" s="2"/>
      <c r="I584" s="11"/>
      <c r="J584" s="11">
        <f t="shared" si="33"/>
        <v>14058.34</v>
      </c>
      <c r="K584" s="23">
        <f>VLOOKUP(B584,'[1]Royalties Concessão'!$B$49:$G$1076,6,0)</f>
        <v>9852.869999999999</v>
      </c>
    </row>
    <row r="585" spans="1:11" x14ac:dyDescent="0.2">
      <c r="A585" s="2"/>
      <c r="B585" s="12" t="s">
        <v>560</v>
      </c>
      <c r="C585" s="13" t="s">
        <v>549</v>
      </c>
      <c r="D585" s="14">
        <f>IF(ISNA(VLOOKUP(B585,'[2]Total_DARF''s_Est_Mun+Acerto'!$A$35:$K$5599,6,0)),0,VLOOKUP(B585,'[2]Total_DARF''s_Est_Mun+Acerto'!$A$35:$K$5599,6,0))</f>
        <v>0</v>
      </c>
      <c r="E585" s="14">
        <f>IF(ISNA(VLOOKUP(B585,'[2]Total_DARF''s_Est_Mun+Acerto'!$A$35:$K$5599,11,0)),0,VLOOKUP(B585,'[2]Total_DARF''s_Est_Mun+Acerto'!$A$35:$K$5599,11,0))</f>
        <v>4205.47</v>
      </c>
      <c r="F585" s="14">
        <f t="shared" si="31"/>
        <v>4205.47</v>
      </c>
      <c r="G585" s="14">
        <f t="shared" si="32"/>
        <v>14058.34</v>
      </c>
      <c r="H585" s="2"/>
      <c r="I585" s="11"/>
      <c r="J585" s="11">
        <f t="shared" si="33"/>
        <v>14058.34</v>
      </c>
      <c r="K585" s="23">
        <f>VLOOKUP(B585,'[1]Royalties Concessão'!$B$49:$G$1076,6,0)</f>
        <v>9852.869999999999</v>
      </c>
    </row>
    <row r="586" spans="1:11" x14ac:dyDescent="0.2">
      <c r="A586" s="2"/>
      <c r="B586" s="12" t="s">
        <v>561</v>
      </c>
      <c r="C586" s="13" t="s">
        <v>549</v>
      </c>
      <c r="D586" s="14">
        <f>IF(ISNA(VLOOKUP(B586,'[2]Total_DARF''s_Est_Mun+Acerto'!$A$35:$K$5599,6,0)),0,VLOOKUP(B586,'[2]Total_DARF''s_Est_Mun+Acerto'!$A$35:$K$5599,6,0))</f>
        <v>0</v>
      </c>
      <c r="E586" s="14">
        <f>IF(ISNA(VLOOKUP(B586,'[2]Total_DARF''s_Est_Mun+Acerto'!$A$35:$K$5599,11,0)),0,VLOOKUP(B586,'[2]Total_DARF''s_Est_Mun+Acerto'!$A$35:$K$5599,11,0))</f>
        <v>4205.47</v>
      </c>
      <c r="F586" s="14">
        <f t="shared" si="31"/>
        <v>4205.47</v>
      </c>
      <c r="G586" s="14">
        <f t="shared" si="32"/>
        <v>14058.34</v>
      </c>
      <c r="H586" s="2"/>
      <c r="I586" s="11"/>
      <c r="J586" s="11">
        <f t="shared" si="33"/>
        <v>14058.34</v>
      </c>
      <c r="K586" s="23">
        <f>VLOOKUP(B586,'[1]Royalties Concessão'!$B$49:$G$1076,6,0)</f>
        <v>9852.869999999999</v>
      </c>
    </row>
    <row r="587" spans="1:11" x14ac:dyDescent="0.2">
      <c r="A587" s="2"/>
      <c r="B587" s="12" t="s">
        <v>562</v>
      </c>
      <c r="C587" s="13" t="s">
        <v>549</v>
      </c>
      <c r="D587" s="14">
        <f>IF(ISNA(VLOOKUP(B587,'[2]Total_DARF''s_Est_Mun+Acerto'!$A$35:$K$5599,6,0)),0,VLOOKUP(B587,'[2]Total_DARF''s_Est_Mun+Acerto'!$A$35:$K$5599,6,0))</f>
        <v>0</v>
      </c>
      <c r="E587" s="14">
        <f>IF(ISNA(VLOOKUP(B587,'[2]Total_DARF''s_Est_Mun+Acerto'!$A$35:$K$5599,11,0)),0,VLOOKUP(B587,'[2]Total_DARF''s_Est_Mun+Acerto'!$A$35:$K$5599,11,0))</f>
        <v>4205.47</v>
      </c>
      <c r="F587" s="14">
        <f t="shared" si="31"/>
        <v>4205.47</v>
      </c>
      <c r="G587" s="14">
        <f t="shared" si="32"/>
        <v>14058.34</v>
      </c>
      <c r="H587" s="2"/>
      <c r="I587" s="11"/>
      <c r="J587" s="11">
        <f t="shared" si="33"/>
        <v>14058.34</v>
      </c>
      <c r="K587" s="23">
        <f>VLOOKUP(B587,'[1]Royalties Concessão'!$B$49:$G$1076,6,0)</f>
        <v>9852.869999999999</v>
      </c>
    </row>
    <row r="588" spans="1:11" x14ac:dyDescent="0.2">
      <c r="A588" s="2"/>
      <c r="B588" s="12" t="s">
        <v>563</v>
      </c>
      <c r="C588" s="13" t="s">
        <v>549</v>
      </c>
      <c r="D588" s="14">
        <f>IF(ISNA(VLOOKUP(B588,'[2]Total_DARF''s_Est_Mun+Acerto'!$A$35:$K$5599,6,0)),0,VLOOKUP(B588,'[2]Total_DARF''s_Est_Mun+Acerto'!$A$35:$K$5599,6,0))</f>
        <v>0</v>
      </c>
      <c r="E588" s="14">
        <f>IF(ISNA(VLOOKUP(B588,'[2]Total_DARF''s_Est_Mun+Acerto'!$A$35:$K$5599,11,0)),0,VLOOKUP(B588,'[2]Total_DARF''s_Est_Mun+Acerto'!$A$35:$K$5599,11,0))</f>
        <v>4205.47</v>
      </c>
      <c r="F588" s="14">
        <f t="shared" si="31"/>
        <v>4205.47</v>
      </c>
      <c r="G588" s="14">
        <f t="shared" si="32"/>
        <v>14058.34</v>
      </c>
      <c r="H588" s="2"/>
      <c r="I588" s="11"/>
      <c r="J588" s="11">
        <f t="shared" si="33"/>
        <v>14058.34</v>
      </c>
      <c r="K588" s="23">
        <f>VLOOKUP(B588,'[1]Royalties Concessão'!$B$49:$G$1076,6,0)</f>
        <v>9852.869999999999</v>
      </c>
    </row>
    <row r="589" spans="1:11" x14ac:dyDescent="0.2">
      <c r="A589" s="2"/>
      <c r="B589" s="12" t="s">
        <v>564</v>
      </c>
      <c r="C589" s="13" t="s">
        <v>549</v>
      </c>
      <c r="D589" s="14">
        <f>IF(ISNA(VLOOKUP(B589,'[2]Total_DARF''s_Est_Mun+Acerto'!$A$35:$K$5599,6,0)),0,VLOOKUP(B589,'[2]Total_DARF''s_Est_Mun+Acerto'!$A$35:$K$5599,6,0))</f>
        <v>0</v>
      </c>
      <c r="E589" s="14">
        <f>IF(ISNA(VLOOKUP(B589,'[2]Total_DARF''s_Est_Mun+Acerto'!$A$35:$K$5599,11,0)),0,VLOOKUP(B589,'[2]Total_DARF''s_Est_Mun+Acerto'!$A$35:$K$5599,11,0))</f>
        <v>4205.47</v>
      </c>
      <c r="F589" s="14">
        <f t="shared" si="31"/>
        <v>4205.47</v>
      </c>
      <c r="G589" s="14">
        <f t="shared" si="32"/>
        <v>14058.34</v>
      </c>
      <c r="H589" s="2"/>
      <c r="I589" s="11"/>
      <c r="J589" s="11">
        <f t="shared" si="33"/>
        <v>14058.34</v>
      </c>
      <c r="K589" s="23">
        <f>VLOOKUP(B589,'[1]Royalties Concessão'!$B$49:$G$1076,6,0)</f>
        <v>9852.869999999999</v>
      </c>
    </row>
    <row r="590" spans="1:11" x14ac:dyDescent="0.2">
      <c r="A590" s="2"/>
      <c r="B590" s="12" t="s">
        <v>565</v>
      </c>
      <c r="C590" s="13" t="s">
        <v>549</v>
      </c>
      <c r="D590" s="14">
        <f>IF(ISNA(VLOOKUP(B590,'[2]Total_DARF''s_Est_Mun+Acerto'!$A$35:$K$5599,6,0)),0,VLOOKUP(B590,'[2]Total_DARF''s_Est_Mun+Acerto'!$A$35:$K$5599,6,0))</f>
        <v>0</v>
      </c>
      <c r="E590" s="14">
        <f>IF(ISNA(VLOOKUP(B590,'[2]Total_DARF''s_Est_Mun+Acerto'!$A$35:$K$5599,11,0)),0,VLOOKUP(B590,'[2]Total_DARF''s_Est_Mun+Acerto'!$A$35:$K$5599,11,0))</f>
        <v>4205.47</v>
      </c>
      <c r="F590" s="14">
        <f t="shared" si="31"/>
        <v>4205.47</v>
      </c>
      <c r="G590" s="14">
        <f t="shared" si="32"/>
        <v>14058.34</v>
      </c>
      <c r="H590" s="2"/>
      <c r="I590" s="11"/>
      <c r="J590" s="11">
        <f t="shared" si="33"/>
        <v>14058.34</v>
      </c>
      <c r="K590" s="23">
        <f>VLOOKUP(B590,'[1]Royalties Concessão'!$B$49:$G$1076,6,0)</f>
        <v>9852.869999999999</v>
      </c>
    </row>
    <row r="591" spans="1:11" x14ac:dyDescent="0.2">
      <c r="A591" s="2"/>
      <c r="B591" s="56" t="s">
        <v>566</v>
      </c>
      <c r="C591" s="57"/>
      <c r="D591" s="14">
        <f>SUM(D574:D590)</f>
        <v>0</v>
      </c>
      <c r="E591" s="14">
        <f>SUM(E574:E590)</f>
        <v>71492.990000000005</v>
      </c>
      <c r="F591" s="14">
        <f t="shared" si="31"/>
        <v>71492.990000000005</v>
      </c>
      <c r="G591" s="14">
        <f t="shared" si="32"/>
        <v>238991.78000000003</v>
      </c>
      <c r="H591" s="2"/>
      <c r="I591" s="11"/>
      <c r="J591" s="11">
        <f t="shared" si="33"/>
        <v>238991.78000000003</v>
      </c>
      <c r="K591" s="23">
        <f>VLOOKUP(B591,'[1]Royalties Concessão'!$B$49:$G$1076,6,0)</f>
        <v>167498.79</v>
      </c>
    </row>
    <row r="592" spans="1:11" x14ac:dyDescent="0.2">
      <c r="A592" s="2"/>
      <c r="B592" s="12" t="s">
        <v>567</v>
      </c>
      <c r="C592" s="13" t="s">
        <v>568</v>
      </c>
      <c r="D592" s="14">
        <f>IF(ISNA(VLOOKUP(B592,'[2]Total_DARF''s_Est_Mun+Acerto'!$A$35:$K$5599,6,0)),0,VLOOKUP(B592,'[2]Total_DARF''s_Est_Mun+Acerto'!$A$35:$K$5599,6,0))</f>
        <v>656980.91</v>
      </c>
      <c r="E592" s="14">
        <f>IF(ISNA(VLOOKUP(B592,'[2]Total_DARF''s_Est_Mun+Acerto'!$A$35:$K$5599,11,0)),0,VLOOKUP(B592,'[2]Total_DARF''s_Est_Mun+Acerto'!$A$35:$K$5599,11,0))</f>
        <v>0</v>
      </c>
      <c r="F592" s="14">
        <f t="shared" si="31"/>
        <v>656980.91</v>
      </c>
      <c r="G592" s="14">
        <f t="shared" si="32"/>
        <v>2123191.81</v>
      </c>
      <c r="H592" s="2"/>
      <c r="I592" s="11"/>
      <c r="J592" s="11">
        <f t="shared" si="33"/>
        <v>2123191.81</v>
      </c>
      <c r="K592" s="23">
        <f>VLOOKUP(B592,'[1]Royalties Concessão'!$B$49:$G$1076,6,0)</f>
        <v>1466210.9</v>
      </c>
    </row>
    <row r="593" spans="1:11" x14ac:dyDescent="0.2">
      <c r="A593" s="2"/>
      <c r="B593" s="12" t="s">
        <v>569</v>
      </c>
      <c r="C593" s="13" t="s">
        <v>568</v>
      </c>
      <c r="D593" s="14">
        <f>IF(ISNA(VLOOKUP(B593,'[2]Total_DARF''s_Est_Mun+Acerto'!$A$35:$K$5599,6,0)),0,VLOOKUP(B593,'[2]Total_DARF''s_Est_Mun+Acerto'!$A$35:$K$5599,6,0))</f>
        <v>676902.29</v>
      </c>
      <c r="E593" s="14">
        <f>IF(ISNA(VLOOKUP(B593,'[2]Total_DARF''s_Est_Mun+Acerto'!$A$35:$K$5599,11,0)),0,VLOOKUP(B593,'[2]Total_DARF''s_Est_Mun+Acerto'!$A$35:$K$5599,11,0))</f>
        <v>0</v>
      </c>
      <c r="F593" s="14">
        <f t="shared" si="31"/>
        <v>676902.29</v>
      </c>
      <c r="G593" s="14">
        <f t="shared" si="32"/>
        <v>1487763.76</v>
      </c>
      <c r="H593" s="2"/>
      <c r="I593" s="11"/>
      <c r="J593" s="11">
        <f t="shared" si="33"/>
        <v>1487763.76</v>
      </c>
      <c r="K593" s="23">
        <f>VLOOKUP(B593,'[1]Royalties Concessão'!$B$49:$G$1076,6,0)</f>
        <v>810861.47</v>
      </c>
    </row>
    <row r="594" spans="1:11" x14ac:dyDescent="0.2">
      <c r="A594" s="2"/>
      <c r="B594" s="12" t="s">
        <v>570</v>
      </c>
      <c r="C594" s="13" t="s">
        <v>568</v>
      </c>
      <c r="D594" s="14">
        <f>IF(ISNA(VLOOKUP(B594,'[2]Total_DARF''s_Est_Mun+Acerto'!$A$35:$K$5599,6,0)),0,VLOOKUP(B594,'[2]Total_DARF''s_Est_Mun+Acerto'!$A$35:$K$5599,6,0))</f>
        <v>3517663.4</v>
      </c>
      <c r="E594" s="14">
        <f>IF(ISNA(VLOOKUP(B594,'[2]Total_DARF''s_Est_Mun+Acerto'!$A$35:$K$5599,11,0)),0,VLOOKUP(B594,'[2]Total_DARF''s_Est_Mun+Acerto'!$A$35:$K$5599,11,0))</f>
        <v>0</v>
      </c>
      <c r="F594" s="14">
        <f t="shared" si="31"/>
        <v>3517663.4</v>
      </c>
      <c r="G594" s="14">
        <f t="shared" si="32"/>
        <v>4966002.42</v>
      </c>
      <c r="H594" s="2"/>
      <c r="I594" s="11"/>
      <c r="J594" s="11">
        <f t="shared" si="33"/>
        <v>4966002.42</v>
      </c>
      <c r="K594" s="23">
        <f>VLOOKUP(B594,'[1]Royalties Concessão'!$B$49:$G$1076,6,0)</f>
        <v>1448339.02</v>
      </c>
    </row>
    <row r="595" spans="1:11" x14ac:dyDescent="0.2">
      <c r="A595" s="2"/>
      <c r="B595" s="12" t="s">
        <v>1075</v>
      </c>
      <c r="C595" s="13" t="s">
        <v>568</v>
      </c>
      <c r="D595" s="14">
        <f>IF(ISNA(VLOOKUP(B595,'[2]Total_DARF''s_Est_Mun+Acerto'!$A$35:$K$5599,6,0)),0,VLOOKUP(B595,'[2]Total_DARF''s_Est_Mun+Acerto'!$A$35:$K$5599,6,0))</f>
        <v>656559.81000000006</v>
      </c>
      <c r="E595" s="14">
        <f>IF(ISNA(VLOOKUP(B595,'[2]Total_DARF''s_Est_Mun+Acerto'!$A$35:$K$5599,11,0)),0,VLOOKUP(B595,'[2]Total_DARF''s_Est_Mun+Acerto'!$A$35:$K$5599,11,0))</f>
        <v>0</v>
      </c>
      <c r="F595" s="14">
        <f t="shared" si="31"/>
        <v>656559.81000000006</v>
      </c>
      <c r="G595" s="14">
        <f t="shared" si="32"/>
        <v>2122297.08</v>
      </c>
      <c r="H595" s="2"/>
      <c r="I595" s="11"/>
      <c r="J595" s="11">
        <f t="shared" si="33"/>
        <v>2122297.08</v>
      </c>
      <c r="K595" s="23">
        <f>VLOOKUP(B595,'[1]Royalties Concessão'!$B$49:$G$1076,6,0)</f>
        <v>1465737.27</v>
      </c>
    </row>
    <row r="596" spans="1:11" x14ac:dyDescent="0.2">
      <c r="A596" s="2"/>
      <c r="B596" s="12" t="s">
        <v>1072</v>
      </c>
      <c r="C596" s="13" t="s">
        <v>568</v>
      </c>
      <c r="D596" s="14">
        <f>IF(ISNA(VLOOKUP(B596,'[2]Total_DARF''s_Est_Mun+Acerto'!$A$35:$K$5599,6,0)),0,VLOOKUP(B596,'[2]Total_DARF''s_Est_Mun+Acerto'!$A$35:$K$5599,6,0))</f>
        <v>0</v>
      </c>
      <c r="E596" s="14">
        <f>IF(ISNA(VLOOKUP(B596,'[2]Total_DARF''s_Est_Mun+Acerto'!$A$35:$K$5599,11,0)),0,VLOOKUP(B596,'[2]Total_DARF''s_Est_Mun+Acerto'!$A$35:$K$5599,11,0))</f>
        <v>0</v>
      </c>
      <c r="F596" s="14">
        <f t="shared" si="31"/>
        <v>0</v>
      </c>
      <c r="G596" s="14">
        <f t="shared" si="32"/>
        <v>0</v>
      </c>
      <c r="H596" s="2"/>
      <c r="I596" s="11"/>
      <c r="J596" s="11">
        <f t="shared" si="33"/>
        <v>0</v>
      </c>
      <c r="K596" s="23">
        <f>VLOOKUP(B596,'[1]Royalties Concessão'!$B$49:$G$1076,6,0)</f>
        <v>0</v>
      </c>
    </row>
    <row r="597" spans="1:11" x14ac:dyDescent="0.2">
      <c r="A597" s="2"/>
      <c r="B597" s="12" t="s">
        <v>571</v>
      </c>
      <c r="C597" s="13" t="s">
        <v>568</v>
      </c>
      <c r="D597" s="14">
        <f>IF(ISNA(VLOOKUP(B597,'[2]Total_DARF''s_Est_Mun+Acerto'!$A$35:$K$5599,6,0)),0,VLOOKUP(B597,'[2]Total_DARF''s_Est_Mun+Acerto'!$A$35:$K$5599,6,0))</f>
        <v>632189.36</v>
      </c>
      <c r="E597" s="14">
        <f>IF(ISNA(VLOOKUP(B597,'[2]Total_DARF''s_Est_Mun+Acerto'!$A$35:$K$5599,11,0)),0,VLOOKUP(B597,'[2]Total_DARF''s_Est_Mun+Acerto'!$A$35:$K$5599,11,0))</f>
        <v>25.71</v>
      </c>
      <c r="F597" s="14">
        <f t="shared" si="31"/>
        <v>632215.06999999995</v>
      </c>
      <c r="G597" s="14">
        <f t="shared" si="32"/>
        <v>2042271.8699999996</v>
      </c>
      <c r="H597" s="2"/>
      <c r="I597" s="11"/>
      <c r="J597" s="11">
        <f t="shared" si="33"/>
        <v>2042271.8699999996</v>
      </c>
      <c r="K597" s="23">
        <f>VLOOKUP(B597,'[1]Royalties Concessão'!$B$49:$G$1076,6,0)</f>
        <v>1410056.7999999998</v>
      </c>
    </row>
    <row r="598" spans="1:11" x14ac:dyDescent="0.2">
      <c r="A598" s="2"/>
      <c r="B598" s="12" t="s">
        <v>572</v>
      </c>
      <c r="C598" s="13" t="s">
        <v>568</v>
      </c>
      <c r="D598" s="14">
        <f>IF(ISNA(VLOOKUP(B598,'[2]Total_DARF''s_Est_Mun+Acerto'!$A$35:$K$5599,6,0)),0,VLOOKUP(B598,'[2]Total_DARF''s_Est_Mun+Acerto'!$A$35:$K$5599,6,0))</f>
        <v>663566.71</v>
      </c>
      <c r="E598" s="14">
        <f>IF(ISNA(VLOOKUP(B598,'[2]Total_DARF''s_Est_Mun+Acerto'!$A$35:$K$5599,11,0)),0,VLOOKUP(B598,'[2]Total_DARF''s_Est_Mun+Acerto'!$A$35:$K$5599,11,0))</f>
        <v>2.3199999999999998</v>
      </c>
      <c r="F598" s="14">
        <f t="shared" si="31"/>
        <v>663569.02999999991</v>
      </c>
      <c r="G598" s="14">
        <f t="shared" si="32"/>
        <v>2129426.2999999998</v>
      </c>
      <c r="H598" s="2"/>
      <c r="I598" s="11"/>
      <c r="J598" s="11">
        <f t="shared" si="33"/>
        <v>2129426.2999999998</v>
      </c>
      <c r="K598" s="23">
        <f>VLOOKUP(B598,'[1]Royalties Concessão'!$B$49:$G$1076,6,0)</f>
        <v>1465857.27</v>
      </c>
    </row>
    <row r="599" spans="1:11" x14ac:dyDescent="0.2">
      <c r="A599" s="2"/>
      <c r="B599" s="12" t="s">
        <v>573</v>
      </c>
      <c r="C599" s="13" t="s">
        <v>568</v>
      </c>
      <c r="D599" s="14">
        <f>IF(ISNA(VLOOKUP(B599,'[2]Total_DARF''s_Est_Mun+Acerto'!$A$35:$K$5599,6,0)),0,VLOOKUP(B599,'[2]Total_DARF''s_Est_Mun+Acerto'!$A$35:$K$5599,6,0))</f>
        <v>114.1</v>
      </c>
      <c r="E599" s="14">
        <f>IF(ISNA(VLOOKUP(B599,'[2]Total_DARF''s_Est_Mun+Acerto'!$A$35:$K$5599,11,0)),0,VLOOKUP(B599,'[2]Total_DARF''s_Est_Mun+Acerto'!$A$35:$K$5599,11,0))</f>
        <v>0</v>
      </c>
      <c r="F599" s="14">
        <f t="shared" si="31"/>
        <v>114.1</v>
      </c>
      <c r="G599" s="14">
        <f t="shared" si="32"/>
        <v>134.97999999999999</v>
      </c>
      <c r="H599" s="2"/>
      <c r="I599" s="11"/>
      <c r="J599" s="11">
        <f t="shared" si="33"/>
        <v>134.97999999999999</v>
      </c>
      <c r="K599" s="23">
        <f>VLOOKUP(B599,'[1]Royalties Concessão'!$B$49:$G$1076,6,0)</f>
        <v>20.88</v>
      </c>
    </row>
    <row r="600" spans="1:11" x14ac:dyDescent="0.2">
      <c r="A600" s="2"/>
      <c r="B600" s="12" t="s">
        <v>574</v>
      </c>
      <c r="C600" s="13" t="s">
        <v>568</v>
      </c>
      <c r="D600" s="14">
        <f>IF(ISNA(VLOOKUP(B600,'[2]Total_DARF''s_Est_Mun+Acerto'!$A$35:$K$5599,6,0)),0,VLOOKUP(B600,'[2]Total_DARF''s_Est_Mun+Acerto'!$A$35:$K$5599,6,0))</f>
        <v>656673.91</v>
      </c>
      <c r="E600" s="14">
        <f>IF(ISNA(VLOOKUP(B600,'[2]Total_DARF''s_Est_Mun+Acerto'!$A$35:$K$5599,11,0)),0,VLOOKUP(B600,'[2]Total_DARF''s_Est_Mun+Acerto'!$A$35:$K$5599,11,0))</f>
        <v>4.25</v>
      </c>
      <c r="F600" s="14">
        <f t="shared" si="31"/>
        <v>656678.16</v>
      </c>
      <c r="G600" s="14">
        <f t="shared" si="32"/>
        <v>2122535.64</v>
      </c>
      <c r="H600" s="2"/>
      <c r="I600" s="11"/>
      <c r="J600" s="11">
        <f t="shared" si="33"/>
        <v>2122535.64</v>
      </c>
      <c r="K600" s="23">
        <f>VLOOKUP(B600,'[1]Royalties Concessão'!$B$49:$G$1076,6,0)</f>
        <v>1465857.48</v>
      </c>
    </row>
    <row r="601" spans="1:11" x14ac:dyDescent="0.2">
      <c r="A601" s="2"/>
      <c r="B601" s="56" t="s">
        <v>575</v>
      </c>
      <c r="C601" s="57"/>
      <c r="D601" s="14">
        <f>SUM(D592:D600)</f>
        <v>7460650.4900000002</v>
      </c>
      <c r="E601" s="14">
        <f>SUM(E592:E600)</f>
        <v>32.28</v>
      </c>
      <c r="F601" s="14">
        <f t="shared" si="31"/>
        <v>7460682.7700000005</v>
      </c>
      <c r="G601" s="14">
        <f t="shared" si="32"/>
        <v>16993623.859999999</v>
      </c>
      <c r="H601" s="2"/>
      <c r="I601" s="11"/>
      <c r="J601" s="11">
        <f t="shared" si="33"/>
        <v>16993623.859999999</v>
      </c>
      <c r="K601" s="23">
        <f>VLOOKUP(B601,'[1]Royalties Concessão'!$B$49:$G$1076,6,0)</f>
        <v>9532941.0899999999</v>
      </c>
    </row>
    <row r="602" spans="1:11" x14ac:dyDescent="0.2">
      <c r="A602" s="2"/>
      <c r="B602" s="12" t="s">
        <v>576</v>
      </c>
      <c r="C602" s="13" t="s">
        <v>577</v>
      </c>
      <c r="D602" s="14">
        <f>IF(ISNA(VLOOKUP(B602,'[2]Total_DARF''s_Est_Mun+Acerto'!$A$35:$K$5599,6,0)),0,VLOOKUP(B602,'[2]Total_DARF''s_Est_Mun+Acerto'!$A$35:$K$5599,6,0))</f>
        <v>70772.490000000005</v>
      </c>
      <c r="E602" s="14">
        <f>IF(ISNA(VLOOKUP(B602,'[2]Total_DARF''s_Est_Mun+Acerto'!$A$35:$K$5599,11,0)),0,VLOOKUP(B602,'[2]Total_DARF''s_Est_Mun+Acerto'!$A$35:$K$5599,11,0))</f>
        <v>7060.16</v>
      </c>
      <c r="F602" s="14">
        <f t="shared" si="31"/>
        <v>77832.650000000009</v>
      </c>
      <c r="G602" s="14">
        <f t="shared" si="32"/>
        <v>269906.29000000004</v>
      </c>
      <c r="H602" s="2"/>
      <c r="I602" s="11"/>
      <c r="J602" s="11">
        <f t="shared" si="33"/>
        <v>269906.29000000004</v>
      </c>
      <c r="K602" s="23">
        <f>VLOOKUP(B602,'[1]Royalties Concessão'!$B$49:$G$1076,6,0)</f>
        <v>192073.64</v>
      </c>
    </row>
    <row r="603" spans="1:11" x14ac:dyDescent="0.2">
      <c r="A603" s="2"/>
      <c r="B603" s="12" t="s">
        <v>578</v>
      </c>
      <c r="C603" s="13" t="s">
        <v>577</v>
      </c>
      <c r="D603" s="14">
        <f>IF(ISNA(VLOOKUP(B603,'[2]Total_DARF''s_Est_Mun+Acerto'!$A$35:$K$5599,6,0)),0,VLOOKUP(B603,'[2]Total_DARF''s_Est_Mun+Acerto'!$A$35:$K$5599,6,0))</f>
        <v>656980.91</v>
      </c>
      <c r="E603" s="14">
        <f>IF(ISNA(VLOOKUP(B603,'[2]Total_DARF''s_Est_Mun+Acerto'!$A$35:$K$5599,11,0)),0,VLOOKUP(B603,'[2]Total_DARF''s_Est_Mun+Acerto'!$A$35:$K$5599,11,0))</f>
        <v>578109.88</v>
      </c>
      <c r="F603" s="14">
        <f t="shared" si="31"/>
        <v>1235090.79</v>
      </c>
      <c r="G603" s="14">
        <f t="shared" si="32"/>
        <v>3336465.2</v>
      </c>
      <c r="H603" s="2"/>
      <c r="I603" s="11"/>
      <c r="J603" s="11">
        <f t="shared" si="33"/>
        <v>3336465.2</v>
      </c>
      <c r="K603" s="23">
        <f>VLOOKUP(B603,'[1]Royalties Concessão'!$B$49:$G$1076,6,0)</f>
        <v>2101374.41</v>
      </c>
    </row>
    <row r="604" spans="1:11" x14ac:dyDescent="0.2">
      <c r="A604" s="2"/>
      <c r="B604" s="12" t="s">
        <v>1000</v>
      </c>
      <c r="C604" s="13" t="s">
        <v>577</v>
      </c>
      <c r="D604" s="14">
        <f>IF(ISNA(VLOOKUP(B604,'[2]Total_DARF''s_Est_Mun+Acerto'!$A$35:$K$5599,6,0)),0,VLOOKUP(B604,'[2]Total_DARF''s_Est_Mun+Acerto'!$A$35:$K$5599,6,0))</f>
        <v>0</v>
      </c>
      <c r="E604" s="14">
        <f>IF(ISNA(VLOOKUP(B604,'[2]Total_DARF''s_Est_Mun+Acerto'!$A$35:$K$5599,11,0)),0,VLOOKUP(B604,'[2]Total_DARF''s_Est_Mun+Acerto'!$A$35:$K$5599,11,0))</f>
        <v>0</v>
      </c>
      <c r="F604" s="14">
        <f t="shared" si="31"/>
        <v>0</v>
      </c>
      <c r="G604" s="14">
        <f t="shared" si="32"/>
        <v>0</v>
      </c>
      <c r="H604" s="2"/>
      <c r="I604" s="11"/>
      <c r="J604" s="11">
        <f t="shared" si="33"/>
        <v>0</v>
      </c>
      <c r="K604" s="23">
        <f>VLOOKUP(B604,'[1]Royalties Concessão'!$B$49:$G$1076,6,0)</f>
        <v>0</v>
      </c>
    </row>
    <row r="605" spans="1:11" x14ac:dyDescent="0.2">
      <c r="A605" s="2"/>
      <c r="B605" s="12" t="s">
        <v>1001</v>
      </c>
      <c r="C605" s="13" t="s">
        <v>577</v>
      </c>
      <c r="D605" s="14">
        <f>IF(ISNA(VLOOKUP(B605,'[2]Total_DARF''s_Est_Mun+Acerto'!$A$35:$K$5599,6,0)),0,VLOOKUP(B605,'[2]Total_DARF''s_Est_Mun+Acerto'!$A$35:$K$5599,6,0))</f>
        <v>0</v>
      </c>
      <c r="E605" s="14">
        <f>IF(ISNA(VLOOKUP(B605,'[2]Total_DARF''s_Est_Mun+Acerto'!$A$35:$K$5599,11,0)),0,VLOOKUP(B605,'[2]Total_DARF''s_Est_Mun+Acerto'!$A$35:$K$5599,11,0))</f>
        <v>0</v>
      </c>
      <c r="F605" s="14">
        <f t="shared" si="31"/>
        <v>0</v>
      </c>
      <c r="G605" s="14">
        <f t="shared" si="32"/>
        <v>0</v>
      </c>
      <c r="H605" s="2"/>
      <c r="I605" s="11"/>
      <c r="J605" s="11">
        <f t="shared" si="33"/>
        <v>0</v>
      </c>
      <c r="K605" s="23">
        <f>VLOOKUP(B605,'[1]Royalties Concessão'!$B$49:$G$1076,6,0)</f>
        <v>0</v>
      </c>
    </row>
    <row r="606" spans="1:11" x14ac:dyDescent="0.2">
      <c r="A606" s="2"/>
      <c r="B606" s="12" t="s">
        <v>579</v>
      </c>
      <c r="C606" s="13" t="s">
        <v>577</v>
      </c>
      <c r="D606" s="14">
        <f>IF(ISNA(VLOOKUP(B606,'[2]Total_DARF''s_Est_Mun+Acerto'!$A$35:$K$5599,6,0)),0,VLOOKUP(B606,'[2]Total_DARF''s_Est_Mun+Acerto'!$A$35:$K$5599,6,0))</f>
        <v>70772.490000000005</v>
      </c>
      <c r="E606" s="14">
        <f>IF(ISNA(VLOOKUP(B606,'[2]Total_DARF''s_Est_Mun+Acerto'!$A$35:$K$5599,11,0)),0,VLOOKUP(B606,'[2]Total_DARF''s_Est_Mun+Acerto'!$A$35:$K$5599,11,0))</f>
        <v>18387.52</v>
      </c>
      <c r="F606" s="14">
        <f t="shared" si="31"/>
        <v>89160.010000000009</v>
      </c>
      <c r="G606" s="14">
        <f t="shared" si="32"/>
        <v>306162.62</v>
      </c>
      <c r="H606" s="2"/>
      <c r="I606" s="11"/>
      <c r="J606" s="11">
        <f t="shared" si="33"/>
        <v>306162.62</v>
      </c>
      <c r="K606" s="23">
        <f>VLOOKUP(B606,'[1]Royalties Concessão'!$B$49:$G$1076,6,0)</f>
        <v>217002.61</v>
      </c>
    </row>
    <row r="607" spans="1:11" x14ac:dyDescent="0.2">
      <c r="A607" s="2"/>
      <c r="B607" s="12" t="s">
        <v>580</v>
      </c>
      <c r="C607" s="13" t="s">
        <v>577</v>
      </c>
      <c r="D607" s="14">
        <f>IF(ISNA(VLOOKUP(B607,'[2]Total_DARF''s_Est_Mun+Acerto'!$A$35:$K$5599,6,0)),0,VLOOKUP(B607,'[2]Total_DARF''s_Est_Mun+Acerto'!$A$35:$K$5599,6,0))</f>
        <v>70772.490000000005</v>
      </c>
      <c r="E607" s="14">
        <f>IF(ISNA(VLOOKUP(B607,'[2]Total_DARF''s_Est_Mun+Acerto'!$A$35:$K$5599,11,0)),0,VLOOKUP(B607,'[2]Total_DARF''s_Est_Mun+Acerto'!$A$35:$K$5599,11,0))</f>
        <v>7426.74</v>
      </c>
      <c r="F607" s="14">
        <f t="shared" si="31"/>
        <v>78199.23000000001</v>
      </c>
      <c r="G607" s="14">
        <f t="shared" si="32"/>
        <v>270160.90000000002</v>
      </c>
      <c r="H607" s="2"/>
      <c r="I607" s="11"/>
      <c r="J607" s="11">
        <f t="shared" si="33"/>
        <v>270160.90000000002</v>
      </c>
      <c r="K607" s="23">
        <f>VLOOKUP(B607,'[1]Royalties Concessão'!$B$49:$G$1076,6,0)</f>
        <v>191961.67</v>
      </c>
    </row>
    <row r="608" spans="1:11" x14ac:dyDescent="0.2">
      <c r="A608" s="2"/>
      <c r="B608" s="12" t="s">
        <v>581</v>
      </c>
      <c r="C608" s="13" t="s">
        <v>577</v>
      </c>
      <c r="D608" s="14">
        <f>IF(ISNA(VLOOKUP(B608,'[2]Total_DARF''s_Est_Mun+Acerto'!$A$35:$K$5599,6,0)),0,VLOOKUP(B608,'[2]Total_DARF''s_Est_Mun+Acerto'!$A$35:$K$5599,6,0))</f>
        <v>656673.91</v>
      </c>
      <c r="E608" s="14">
        <f>IF(ISNA(VLOOKUP(B608,'[2]Total_DARF''s_Est_Mun+Acerto'!$A$35:$K$5599,11,0)),0,VLOOKUP(B608,'[2]Total_DARF''s_Est_Mun+Acerto'!$A$35:$K$5599,11,0))</f>
        <v>770843.71</v>
      </c>
      <c r="F608" s="14">
        <f t="shared" si="31"/>
        <v>1427517.62</v>
      </c>
      <c r="G608" s="14">
        <f t="shared" si="32"/>
        <v>3740260.83</v>
      </c>
      <c r="H608" s="2"/>
      <c r="I608" s="11"/>
      <c r="J608" s="11">
        <f t="shared" si="33"/>
        <v>3740260.83</v>
      </c>
      <c r="K608" s="23">
        <f>VLOOKUP(B608,'[1]Royalties Concessão'!$B$49:$G$1076,6,0)</f>
        <v>2312743.21</v>
      </c>
    </row>
    <row r="609" spans="1:11" x14ac:dyDescent="0.2">
      <c r="A609" s="2"/>
      <c r="B609" s="12" t="s">
        <v>1002</v>
      </c>
      <c r="C609" s="13" t="s">
        <v>577</v>
      </c>
      <c r="D609" s="14">
        <f>IF(ISNA(VLOOKUP(B609,'[2]Total_DARF''s_Est_Mun+Acerto'!$A$35:$K$5599,6,0)),0,VLOOKUP(B609,'[2]Total_DARF''s_Est_Mun+Acerto'!$A$35:$K$5599,6,0))</f>
        <v>0</v>
      </c>
      <c r="E609" s="14">
        <f>IF(ISNA(VLOOKUP(B609,'[2]Total_DARF''s_Est_Mun+Acerto'!$A$35:$K$5599,11,0)),0,VLOOKUP(B609,'[2]Total_DARF''s_Est_Mun+Acerto'!$A$35:$K$5599,11,0))</f>
        <v>0</v>
      </c>
      <c r="F609" s="14">
        <f t="shared" si="31"/>
        <v>0</v>
      </c>
      <c r="G609" s="14">
        <f t="shared" si="32"/>
        <v>0</v>
      </c>
      <c r="H609" s="2"/>
      <c r="I609" s="11"/>
      <c r="J609" s="11">
        <f t="shared" si="33"/>
        <v>0</v>
      </c>
      <c r="K609" s="23">
        <f>VLOOKUP(B609,'[1]Royalties Concessão'!$B$49:$G$1076,6,0)</f>
        <v>0</v>
      </c>
    </row>
    <row r="610" spans="1:11" x14ac:dyDescent="0.2">
      <c r="A610" s="2"/>
      <c r="B610" s="12" t="s">
        <v>1003</v>
      </c>
      <c r="C610" s="13" t="s">
        <v>577</v>
      </c>
      <c r="D610" s="14">
        <f>IF(ISNA(VLOOKUP(B610,'[2]Total_DARF''s_Est_Mun+Acerto'!$A$35:$K$5599,6,0)),0,VLOOKUP(B610,'[2]Total_DARF''s_Est_Mun+Acerto'!$A$35:$K$5599,6,0))</f>
        <v>0</v>
      </c>
      <c r="E610" s="14">
        <f>IF(ISNA(VLOOKUP(B610,'[2]Total_DARF''s_Est_Mun+Acerto'!$A$35:$K$5599,11,0)),0,VLOOKUP(B610,'[2]Total_DARF''s_Est_Mun+Acerto'!$A$35:$K$5599,11,0))</f>
        <v>0</v>
      </c>
      <c r="F610" s="14">
        <f t="shared" si="31"/>
        <v>0</v>
      </c>
      <c r="G610" s="14">
        <f t="shared" si="32"/>
        <v>0</v>
      </c>
      <c r="H610" s="2"/>
      <c r="I610" s="11"/>
      <c r="J610" s="11">
        <f t="shared" si="33"/>
        <v>0</v>
      </c>
      <c r="K610" s="23">
        <f>VLOOKUP(B610,'[1]Royalties Concessão'!$B$49:$G$1076,6,0)</f>
        <v>0</v>
      </c>
    </row>
    <row r="611" spans="1:11" x14ac:dyDescent="0.2">
      <c r="A611" s="2"/>
      <c r="B611" s="12" t="s">
        <v>1004</v>
      </c>
      <c r="C611" s="13" t="s">
        <v>577</v>
      </c>
      <c r="D611" s="14">
        <f>IF(ISNA(VLOOKUP(B611,'[2]Total_DARF''s_Est_Mun+Acerto'!$A$35:$K$5599,6,0)),0,VLOOKUP(B611,'[2]Total_DARF''s_Est_Mun+Acerto'!$A$35:$K$5599,6,0))</f>
        <v>0</v>
      </c>
      <c r="E611" s="14">
        <f>IF(ISNA(VLOOKUP(B611,'[2]Total_DARF''s_Est_Mun+Acerto'!$A$35:$K$5599,11,0)),0,VLOOKUP(B611,'[2]Total_DARF''s_Est_Mun+Acerto'!$A$35:$K$5599,11,0))</f>
        <v>0</v>
      </c>
      <c r="F611" s="14">
        <f t="shared" si="31"/>
        <v>0</v>
      </c>
      <c r="G611" s="14">
        <f t="shared" si="32"/>
        <v>422.7</v>
      </c>
      <c r="H611" s="2"/>
      <c r="I611" s="11"/>
      <c r="J611" s="11">
        <f t="shared" si="33"/>
        <v>422.7</v>
      </c>
      <c r="K611" s="23">
        <f>VLOOKUP(B611,'[1]Royalties Concessão'!$B$49:$G$1076,6,0)</f>
        <v>422.7</v>
      </c>
    </row>
    <row r="612" spans="1:11" x14ac:dyDescent="0.2">
      <c r="A612" s="2"/>
      <c r="B612" s="12" t="s">
        <v>582</v>
      </c>
      <c r="C612" s="13" t="s">
        <v>577</v>
      </c>
      <c r="D612" s="14">
        <f>IF(ISNA(VLOOKUP(B612,'[2]Total_DARF''s_Est_Mun+Acerto'!$A$35:$K$5599,6,0)),0,VLOOKUP(B612,'[2]Total_DARF''s_Est_Mun+Acerto'!$A$35:$K$5599,6,0))</f>
        <v>70772.490000000005</v>
      </c>
      <c r="E612" s="14">
        <f>IF(ISNA(VLOOKUP(B612,'[2]Total_DARF''s_Est_Mun+Acerto'!$A$35:$K$5599,11,0)),0,VLOOKUP(B612,'[2]Total_DARF''s_Est_Mun+Acerto'!$A$35:$K$5599,11,0))</f>
        <v>9113.49</v>
      </c>
      <c r="F612" s="14">
        <f t="shared" si="31"/>
        <v>79885.98000000001</v>
      </c>
      <c r="G612" s="14">
        <f t="shared" si="32"/>
        <v>276393.43</v>
      </c>
      <c r="H612" s="2"/>
      <c r="I612" s="11"/>
      <c r="J612" s="11">
        <f t="shared" si="33"/>
        <v>276393.43</v>
      </c>
      <c r="K612" s="23">
        <f>VLOOKUP(B612,'[1]Royalties Concessão'!$B$49:$G$1076,6,0)</f>
        <v>196507.44999999998</v>
      </c>
    </row>
    <row r="613" spans="1:11" x14ac:dyDescent="0.2">
      <c r="A613" s="2"/>
      <c r="B613" s="12" t="s">
        <v>1005</v>
      </c>
      <c r="C613" s="13" t="s">
        <v>577</v>
      </c>
      <c r="D613" s="14">
        <f>IF(ISNA(VLOOKUP(B613,'[2]Total_DARF''s_Est_Mun+Acerto'!$A$35:$K$5599,6,0)),0,VLOOKUP(B613,'[2]Total_DARF''s_Est_Mun+Acerto'!$A$35:$K$5599,6,0))</f>
        <v>0</v>
      </c>
      <c r="E613" s="14">
        <f>IF(ISNA(VLOOKUP(B613,'[2]Total_DARF''s_Est_Mun+Acerto'!$A$35:$K$5599,11,0)),0,VLOOKUP(B613,'[2]Total_DARF''s_Est_Mun+Acerto'!$A$35:$K$5599,11,0))</f>
        <v>0</v>
      </c>
      <c r="F613" s="14">
        <f t="shared" si="31"/>
        <v>0</v>
      </c>
      <c r="G613" s="14">
        <f t="shared" si="32"/>
        <v>0</v>
      </c>
      <c r="H613" s="2"/>
      <c r="I613" s="11"/>
      <c r="J613" s="11">
        <f t="shared" si="33"/>
        <v>0</v>
      </c>
      <c r="K613" s="23">
        <f>VLOOKUP(B613,'[1]Royalties Concessão'!$B$49:$G$1076,6,0)</f>
        <v>0</v>
      </c>
    </row>
    <row r="614" spans="1:11" x14ac:dyDescent="0.2">
      <c r="A614" s="2"/>
      <c r="B614" s="12" t="s">
        <v>583</v>
      </c>
      <c r="C614" s="13" t="s">
        <v>577</v>
      </c>
      <c r="D614" s="14">
        <f>IF(ISNA(VLOOKUP(B614,'[2]Total_DARF''s_Est_Mun+Acerto'!$A$35:$K$5599,6,0)),0,VLOOKUP(B614,'[2]Total_DARF''s_Est_Mun+Acerto'!$A$35:$K$5599,6,0))</f>
        <v>659274.73</v>
      </c>
      <c r="E614" s="14">
        <f>IF(ISNA(VLOOKUP(B614,'[2]Total_DARF''s_Est_Mun+Acerto'!$A$35:$K$5599,11,0)),0,VLOOKUP(B614,'[2]Total_DARF''s_Est_Mun+Acerto'!$A$35:$K$5599,11,0))</f>
        <v>0</v>
      </c>
      <c r="F614" s="14">
        <f t="shared" si="31"/>
        <v>659274.73</v>
      </c>
      <c r="G614" s="14">
        <f t="shared" si="32"/>
        <v>2125488.11</v>
      </c>
      <c r="H614" s="2"/>
      <c r="I614" s="11"/>
      <c r="J614" s="11">
        <f t="shared" si="33"/>
        <v>2125488.11</v>
      </c>
      <c r="K614" s="23">
        <f>VLOOKUP(B614,'[1]Royalties Concessão'!$B$49:$G$1076,6,0)</f>
        <v>1466213.38</v>
      </c>
    </row>
    <row r="615" spans="1:11" x14ac:dyDescent="0.2">
      <c r="A615" s="2"/>
      <c r="B615" s="12" t="s">
        <v>1006</v>
      </c>
      <c r="C615" s="13" t="s">
        <v>577</v>
      </c>
      <c r="D615" s="14">
        <f>IF(ISNA(VLOOKUP(B615,'[2]Total_DARF''s_Est_Mun+Acerto'!$A$35:$K$5599,6,0)),0,VLOOKUP(B615,'[2]Total_DARF''s_Est_Mun+Acerto'!$A$35:$K$5599,6,0))</f>
        <v>0</v>
      </c>
      <c r="E615" s="14">
        <f>IF(ISNA(VLOOKUP(B615,'[2]Total_DARF''s_Est_Mun+Acerto'!$A$35:$K$5599,11,0)),0,VLOOKUP(B615,'[2]Total_DARF''s_Est_Mun+Acerto'!$A$35:$K$5599,11,0))</f>
        <v>0</v>
      </c>
      <c r="F615" s="14">
        <f t="shared" si="31"/>
        <v>0</v>
      </c>
      <c r="G615" s="14">
        <f t="shared" si="32"/>
        <v>0</v>
      </c>
      <c r="H615" s="2"/>
      <c r="I615" s="11"/>
      <c r="J615" s="11">
        <f t="shared" si="33"/>
        <v>0</v>
      </c>
      <c r="K615" s="23">
        <f>VLOOKUP(B615,'[1]Royalties Concessão'!$B$49:$G$1076,6,0)</f>
        <v>0</v>
      </c>
    </row>
    <row r="616" spans="1:11" x14ac:dyDescent="0.2">
      <c r="A616" s="2"/>
      <c r="B616" s="12" t="s">
        <v>584</v>
      </c>
      <c r="C616" s="13" t="s">
        <v>577</v>
      </c>
      <c r="D616" s="14">
        <f>IF(ISNA(VLOOKUP(B616,'[2]Total_DARF''s_Est_Mun+Acerto'!$A$35:$K$5599,6,0)),0,VLOOKUP(B616,'[2]Total_DARF''s_Est_Mun+Acerto'!$A$35:$K$5599,6,0))</f>
        <v>70772.490000000005</v>
      </c>
      <c r="E616" s="14">
        <f>IF(ISNA(VLOOKUP(B616,'[2]Total_DARF''s_Est_Mun+Acerto'!$A$35:$K$5599,11,0)),0,VLOOKUP(B616,'[2]Total_DARF''s_Est_Mun+Acerto'!$A$35:$K$5599,11,0))</f>
        <v>13662.69</v>
      </c>
      <c r="F616" s="14">
        <f t="shared" si="31"/>
        <v>84435.180000000008</v>
      </c>
      <c r="G616" s="14">
        <f t="shared" si="32"/>
        <v>295967.76</v>
      </c>
      <c r="H616" s="2"/>
      <c r="I616" s="11"/>
      <c r="J616" s="11">
        <f t="shared" si="33"/>
        <v>295967.76</v>
      </c>
      <c r="K616" s="23">
        <f>VLOOKUP(B616,'[1]Royalties Concessão'!$B$49:$G$1076,6,0)</f>
        <v>211532.58000000002</v>
      </c>
    </row>
    <row r="617" spans="1:11" x14ac:dyDescent="0.2">
      <c r="A617" s="2"/>
      <c r="B617" s="12" t="s">
        <v>585</v>
      </c>
      <c r="C617" s="13" t="s">
        <v>577</v>
      </c>
      <c r="D617" s="14">
        <f>IF(ISNA(VLOOKUP(B617,'[2]Total_DARF''s_Est_Mun+Acerto'!$A$35:$K$5599,6,0)),0,VLOOKUP(B617,'[2]Total_DARF''s_Est_Mun+Acerto'!$A$35:$K$5599,6,0))</f>
        <v>0</v>
      </c>
      <c r="E617" s="14">
        <f>IF(ISNA(VLOOKUP(B617,'[2]Total_DARF''s_Est_Mun+Acerto'!$A$35:$K$5599,11,0)),0,VLOOKUP(B617,'[2]Total_DARF''s_Est_Mun+Acerto'!$A$35:$K$5599,11,0))</f>
        <v>578109.88</v>
      </c>
      <c r="F617" s="14">
        <f t="shared" si="31"/>
        <v>578109.88</v>
      </c>
      <c r="G617" s="14">
        <f t="shared" si="32"/>
        <v>1213273.3900000001</v>
      </c>
      <c r="H617" s="2"/>
      <c r="I617" s="11"/>
      <c r="J617" s="11">
        <f t="shared" si="33"/>
        <v>1213273.3900000001</v>
      </c>
      <c r="K617" s="23">
        <f>VLOOKUP(B617,'[1]Royalties Concessão'!$B$49:$G$1076,6,0)</f>
        <v>635163.51</v>
      </c>
    </row>
    <row r="618" spans="1:11" x14ac:dyDescent="0.2">
      <c r="A618" s="2"/>
      <c r="B618" s="12" t="s">
        <v>1007</v>
      </c>
      <c r="C618" s="13" t="s">
        <v>577</v>
      </c>
      <c r="D618" s="14">
        <f>IF(ISNA(VLOOKUP(B618,'[2]Total_DARF''s_Est_Mun+Acerto'!$A$35:$K$5599,6,0)),0,VLOOKUP(B618,'[2]Total_DARF''s_Est_Mun+Acerto'!$A$35:$K$5599,6,0))</f>
        <v>0</v>
      </c>
      <c r="E618" s="14">
        <f>IF(ISNA(VLOOKUP(B618,'[2]Total_DARF''s_Est_Mun+Acerto'!$A$35:$K$5599,11,0)),0,VLOOKUP(B618,'[2]Total_DARF''s_Est_Mun+Acerto'!$A$35:$K$5599,11,0))</f>
        <v>0</v>
      </c>
      <c r="F618" s="14">
        <f t="shared" si="31"/>
        <v>0</v>
      </c>
      <c r="G618" s="14">
        <f t="shared" si="32"/>
        <v>0</v>
      </c>
      <c r="H618" s="2"/>
      <c r="I618" s="11"/>
      <c r="J618" s="11">
        <f t="shared" si="33"/>
        <v>0</v>
      </c>
      <c r="K618" s="23">
        <f>VLOOKUP(B618,'[1]Royalties Concessão'!$B$49:$G$1076,6,0)</f>
        <v>0</v>
      </c>
    </row>
    <row r="619" spans="1:11" x14ac:dyDescent="0.2">
      <c r="A619" s="2"/>
      <c r="B619" s="12" t="s">
        <v>1008</v>
      </c>
      <c r="C619" s="13" t="s">
        <v>577</v>
      </c>
      <c r="D619" s="14">
        <f>IF(ISNA(VLOOKUP(B619,'[2]Total_DARF''s_Est_Mun+Acerto'!$A$35:$K$5599,6,0)),0,VLOOKUP(B619,'[2]Total_DARF''s_Est_Mun+Acerto'!$A$35:$K$5599,6,0))</f>
        <v>0</v>
      </c>
      <c r="E619" s="14">
        <f>IF(ISNA(VLOOKUP(B619,'[2]Total_DARF''s_Est_Mun+Acerto'!$A$35:$K$5599,11,0)),0,VLOOKUP(B619,'[2]Total_DARF''s_Est_Mun+Acerto'!$A$35:$K$5599,11,0))</f>
        <v>0</v>
      </c>
      <c r="F619" s="14">
        <f t="shared" si="31"/>
        <v>0</v>
      </c>
      <c r="G619" s="14">
        <f t="shared" si="32"/>
        <v>0</v>
      </c>
      <c r="H619" s="2"/>
      <c r="I619" s="11"/>
      <c r="J619" s="11">
        <f t="shared" si="33"/>
        <v>0</v>
      </c>
      <c r="K619" s="23">
        <f>VLOOKUP(B619,'[1]Royalties Concessão'!$B$49:$G$1076,6,0)</f>
        <v>0</v>
      </c>
    </row>
    <row r="620" spans="1:11" x14ac:dyDescent="0.2">
      <c r="A620" s="2"/>
      <c r="B620" s="56" t="s">
        <v>586</v>
      </c>
      <c r="C620" s="57"/>
      <c r="D620" s="14">
        <f>SUM(D602:D619)</f>
        <v>2326792</v>
      </c>
      <c r="E620" s="14">
        <f>SUM(E602:E619)</f>
        <v>1982714.0699999998</v>
      </c>
      <c r="F620" s="14">
        <f t="shared" si="31"/>
        <v>4309506.07</v>
      </c>
      <c r="G620" s="14">
        <f t="shared" si="32"/>
        <v>11834501.23</v>
      </c>
      <c r="H620" s="2"/>
      <c r="I620" s="11"/>
      <c r="J620" s="11">
        <f t="shared" si="33"/>
        <v>11834501.23</v>
      </c>
      <c r="K620" s="23">
        <f>VLOOKUP(B620,'[1]Royalties Concessão'!$B$49:$G$1076,6,0)</f>
        <v>7524995.1600000001</v>
      </c>
    </row>
    <row r="621" spans="1:11" x14ac:dyDescent="0.2">
      <c r="A621" s="2"/>
      <c r="B621" s="12" t="s">
        <v>1009</v>
      </c>
      <c r="C621" s="13" t="s">
        <v>588</v>
      </c>
      <c r="D621" s="14">
        <f>IF(ISNA(VLOOKUP(B621,'[2]Total_DARF''s_Est_Mun+Acerto'!$A$35:$K$5599,6,0)),0,VLOOKUP(B621,'[2]Total_DARF''s_Est_Mun+Acerto'!$A$35:$K$5599,6,0))</f>
        <v>0</v>
      </c>
      <c r="E621" s="14">
        <f>IF(ISNA(VLOOKUP(B621,'[2]Total_DARF''s_Est_Mun+Acerto'!$A$35:$K$5599,11,0)),0,VLOOKUP(B621,'[2]Total_DARF''s_Est_Mun+Acerto'!$A$35:$K$5599,11,0))</f>
        <v>0</v>
      </c>
      <c r="F621" s="14">
        <f t="shared" si="31"/>
        <v>0</v>
      </c>
      <c r="G621" s="14">
        <f t="shared" si="32"/>
        <v>0</v>
      </c>
      <c r="H621" s="2"/>
      <c r="I621" s="11"/>
      <c r="J621" s="11">
        <f t="shared" si="33"/>
        <v>0</v>
      </c>
      <c r="K621" s="23">
        <f>VLOOKUP(B621,'[1]Royalties Concessão'!$B$49:$G$1076,6,0)</f>
        <v>0</v>
      </c>
    </row>
    <row r="622" spans="1:11" x14ac:dyDescent="0.2">
      <c r="A622" s="2"/>
      <c r="B622" s="12" t="s">
        <v>1010</v>
      </c>
      <c r="C622" s="13" t="s">
        <v>588</v>
      </c>
      <c r="D622" s="14">
        <f>IF(ISNA(VLOOKUP(B622,'[2]Total_DARF''s_Est_Mun+Acerto'!$A$35:$K$5599,6,0)),0,VLOOKUP(B622,'[2]Total_DARF''s_Est_Mun+Acerto'!$A$35:$K$5599,6,0))</f>
        <v>0</v>
      </c>
      <c r="E622" s="14">
        <f>IF(ISNA(VLOOKUP(B622,'[2]Total_DARF''s_Est_Mun+Acerto'!$A$35:$K$5599,11,0)),0,VLOOKUP(B622,'[2]Total_DARF''s_Est_Mun+Acerto'!$A$35:$K$5599,11,0))</f>
        <v>0</v>
      </c>
      <c r="F622" s="14">
        <f t="shared" si="31"/>
        <v>0</v>
      </c>
      <c r="G622" s="14">
        <f t="shared" si="32"/>
        <v>0</v>
      </c>
      <c r="H622" s="2"/>
      <c r="I622" s="11"/>
      <c r="J622" s="11">
        <f t="shared" si="33"/>
        <v>0</v>
      </c>
      <c r="K622" s="23">
        <f>VLOOKUP(B622,'[1]Royalties Concessão'!$B$49:$G$1076,6,0)</f>
        <v>0</v>
      </c>
    </row>
    <row r="623" spans="1:11" x14ac:dyDescent="0.2">
      <c r="A623" s="2"/>
      <c r="B623" s="12" t="s">
        <v>1011</v>
      </c>
      <c r="C623" s="13" t="s">
        <v>588</v>
      </c>
      <c r="D623" s="14">
        <f>IF(ISNA(VLOOKUP(B623,'[2]Total_DARF''s_Est_Mun+Acerto'!$A$35:$K$5599,6,0)),0,VLOOKUP(B623,'[2]Total_DARF''s_Est_Mun+Acerto'!$A$35:$K$5599,6,0))</f>
        <v>0</v>
      </c>
      <c r="E623" s="14">
        <f>IF(ISNA(VLOOKUP(B623,'[2]Total_DARF''s_Est_Mun+Acerto'!$A$35:$K$5599,11,0)),0,VLOOKUP(B623,'[2]Total_DARF''s_Est_Mun+Acerto'!$A$35:$K$5599,11,0))</f>
        <v>0</v>
      </c>
      <c r="F623" s="14">
        <f t="shared" si="31"/>
        <v>0</v>
      </c>
      <c r="G623" s="14">
        <f t="shared" si="32"/>
        <v>0</v>
      </c>
      <c r="H623" s="2"/>
      <c r="I623" s="11"/>
      <c r="J623" s="11">
        <f t="shared" si="33"/>
        <v>0</v>
      </c>
      <c r="K623" s="23">
        <f>VLOOKUP(B623,'[1]Royalties Concessão'!$B$49:$G$1076,6,0)</f>
        <v>0</v>
      </c>
    </row>
    <row r="624" spans="1:11" x14ac:dyDescent="0.2">
      <c r="A624" s="2"/>
      <c r="B624" s="12" t="s">
        <v>1012</v>
      </c>
      <c r="C624" s="13" t="s">
        <v>588</v>
      </c>
      <c r="D624" s="14">
        <f>IF(ISNA(VLOOKUP(B624,'[2]Total_DARF''s_Est_Mun+Acerto'!$A$35:$K$5599,6,0)),0,VLOOKUP(B624,'[2]Total_DARF''s_Est_Mun+Acerto'!$A$35:$K$5599,6,0))</f>
        <v>0</v>
      </c>
      <c r="E624" s="14">
        <f>IF(ISNA(VLOOKUP(B624,'[2]Total_DARF''s_Est_Mun+Acerto'!$A$35:$K$5599,11,0)),0,VLOOKUP(B624,'[2]Total_DARF''s_Est_Mun+Acerto'!$A$35:$K$5599,11,0))</f>
        <v>0</v>
      </c>
      <c r="F624" s="14">
        <f t="shared" si="31"/>
        <v>0</v>
      </c>
      <c r="G624" s="14">
        <f t="shared" si="32"/>
        <v>0</v>
      </c>
      <c r="H624" s="2"/>
      <c r="I624" s="11"/>
      <c r="J624" s="11">
        <f t="shared" si="33"/>
        <v>0</v>
      </c>
      <c r="K624" s="23">
        <f>VLOOKUP(B624,'[1]Royalties Concessão'!$B$49:$G$1076,6,0)</f>
        <v>0</v>
      </c>
    </row>
    <row r="625" spans="1:11" x14ac:dyDescent="0.2">
      <c r="A625" s="2"/>
      <c r="B625" s="12" t="s">
        <v>1013</v>
      </c>
      <c r="C625" s="13" t="s">
        <v>588</v>
      </c>
      <c r="D625" s="14">
        <f>IF(ISNA(VLOOKUP(B625,'[2]Total_DARF''s_Est_Mun+Acerto'!$A$35:$K$5599,6,0)),0,VLOOKUP(B625,'[2]Total_DARF''s_Est_Mun+Acerto'!$A$35:$K$5599,6,0))</f>
        <v>53550.239999999998</v>
      </c>
      <c r="E625" s="14">
        <f>IF(ISNA(VLOOKUP(B625,'[2]Total_DARF''s_Est_Mun+Acerto'!$A$35:$K$5599,11,0)),0,VLOOKUP(B625,'[2]Total_DARF''s_Est_Mun+Acerto'!$A$35:$K$5599,11,0))</f>
        <v>44125.18</v>
      </c>
      <c r="F625" s="14">
        <f t="shared" si="31"/>
        <v>97675.42</v>
      </c>
      <c r="G625" s="14">
        <f t="shared" si="32"/>
        <v>352573.58</v>
      </c>
      <c r="H625" s="2"/>
      <c r="I625" s="11"/>
      <c r="J625" s="11">
        <f t="shared" si="33"/>
        <v>352573.58</v>
      </c>
      <c r="K625" s="23">
        <f>VLOOKUP(B625,'[1]Royalties Concessão'!$B$49:$G$1076,6,0)</f>
        <v>254898.16</v>
      </c>
    </row>
    <row r="626" spans="1:11" x14ac:dyDescent="0.2">
      <c r="A626" s="2"/>
      <c r="B626" s="12" t="s">
        <v>1014</v>
      </c>
      <c r="C626" s="13" t="s">
        <v>588</v>
      </c>
      <c r="D626" s="14">
        <f>IF(ISNA(VLOOKUP(B626,'[2]Total_DARF''s_Est_Mun+Acerto'!$A$35:$K$5599,6,0)),0,VLOOKUP(B626,'[2]Total_DARF''s_Est_Mun+Acerto'!$A$35:$K$5599,6,0))</f>
        <v>0</v>
      </c>
      <c r="E626" s="14">
        <f>IF(ISNA(VLOOKUP(B626,'[2]Total_DARF''s_Est_Mun+Acerto'!$A$35:$K$5599,11,0)),0,VLOOKUP(B626,'[2]Total_DARF''s_Est_Mun+Acerto'!$A$35:$K$5599,11,0))</f>
        <v>0</v>
      </c>
      <c r="F626" s="14">
        <f t="shared" ref="F626:F689" si="34">SUM(D626:E626)</f>
        <v>0</v>
      </c>
      <c r="G626" s="14">
        <f t="shared" ref="G626:G689" si="35">J626</f>
        <v>0</v>
      </c>
      <c r="H626" s="2"/>
      <c r="I626" s="11"/>
      <c r="J626" s="11">
        <f t="shared" ref="J626:J689" si="36">F626+K626</f>
        <v>0</v>
      </c>
      <c r="K626" s="23">
        <f>VLOOKUP(B626,'[1]Royalties Concessão'!$B$49:$G$1076,6,0)</f>
        <v>0</v>
      </c>
    </row>
    <row r="627" spans="1:11" x14ac:dyDescent="0.2">
      <c r="A627" s="2"/>
      <c r="B627" s="12" t="s">
        <v>1015</v>
      </c>
      <c r="C627" s="13" t="s">
        <v>588</v>
      </c>
      <c r="D627" s="14">
        <f>IF(ISNA(VLOOKUP(B627,'[2]Total_DARF''s_Est_Mun+Acerto'!$A$35:$K$5599,6,0)),0,VLOOKUP(B627,'[2]Total_DARF''s_Est_Mun+Acerto'!$A$35:$K$5599,6,0))</f>
        <v>0</v>
      </c>
      <c r="E627" s="14">
        <f>IF(ISNA(VLOOKUP(B627,'[2]Total_DARF''s_Est_Mun+Acerto'!$A$35:$K$5599,11,0)),0,VLOOKUP(B627,'[2]Total_DARF''s_Est_Mun+Acerto'!$A$35:$K$5599,11,0))</f>
        <v>0</v>
      </c>
      <c r="F627" s="14">
        <f t="shared" si="34"/>
        <v>0</v>
      </c>
      <c r="G627" s="14">
        <f t="shared" si="35"/>
        <v>0</v>
      </c>
      <c r="H627" s="2"/>
      <c r="I627" s="11"/>
      <c r="J627" s="11">
        <f t="shared" si="36"/>
        <v>0</v>
      </c>
      <c r="K627" s="23">
        <f>VLOOKUP(B627,'[1]Royalties Concessão'!$B$49:$G$1076,6,0)</f>
        <v>0</v>
      </c>
    </row>
    <row r="628" spans="1:11" x14ac:dyDescent="0.2">
      <c r="A628" s="2"/>
      <c r="B628" s="12" t="s">
        <v>1016</v>
      </c>
      <c r="C628" s="13" t="s">
        <v>588</v>
      </c>
      <c r="D628" s="14">
        <f>IF(ISNA(VLOOKUP(B628,'[2]Total_DARF''s_Est_Mun+Acerto'!$A$35:$K$5599,6,0)),0,VLOOKUP(B628,'[2]Total_DARF''s_Est_Mun+Acerto'!$A$35:$K$5599,6,0))</f>
        <v>0</v>
      </c>
      <c r="E628" s="14">
        <f>IF(ISNA(VLOOKUP(B628,'[2]Total_DARF''s_Est_Mun+Acerto'!$A$35:$K$5599,11,0)),0,VLOOKUP(B628,'[2]Total_DARF''s_Est_Mun+Acerto'!$A$35:$K$5599,11,0))</f>
        <v>0</v>
      </c>
      <c r="F628" s="14">
        <f t="shared" si="34"/>
        <v>0</v>
      </c>
      <c r="G628" s="14">
        <f t="shared" si="35"/>
        <v>0</v>
      </c>
      <c r="H628" s="2"/>
      <c r="I628" s="11"/>
      <c r="J628" s="11">
        <f t="shared" si="36"/>
        <v>0</v>
      </c>
      <c r="K628" s="23">
        <f>VLOOKUP(B628,'[1]Royalties Concessão'!$B$49:$G$1076,6,0)</f>
        <v>0</v>
      </c>
    </row>
    <row r="629" spans="1:11" x14ac:dyDescent="0.2">
      <c r="A629" s="2"/>
      <c r="B629" s="12" t="s">
        <v>1017</v>
      </c>
      <c r="C629" s="13" t="s">
        <v>588</v>
      </c>
      <c r="D629" s="14">
        <f>IF(ISNA(VLOOKUP(B629,'[2]Total_DARF''s_Est_Mun+Acerto'!$A$35:$K$5599,6,0)),0,VLOOKUP(B629,'[2]Total_DARF''s_Est_Mun+Acerto'!$A$35:$K$5599,6,0))</f>
        <v>0</v>
      </c>
      <c r="E629" s="14">
        <f>IF(ISNA(VLOOKUP(B629,'[2]Total_DARF''s_Est_Mun+Acerto'!$A$35:$K$5599,11,0)),0,VLOOKUP(B629,'[2]Total_DARF''s_Est_Mun+Acerto'!$A$35:$K$5599,11,0))</f>
        <v>0</v>
      </c>
      <c r="F629" s="14">
        <f t="shared" si="34"/>
        <v>0</v>
      </c>
      <c r="G629" s="14">
        <f t="shared" si="35"/>
        <v>0</v>
      </c>
      <c r="H629" s="2"/>
      <c r="I629" s="11"/>
      <c r="J629" s="11">
        <f t="shared" si="36"/>
        <v>0</v>
      </c>
      <c r="K629" s="23">
        <f>VLOOKUP(B629,'[1]Royalties Concessão'!$B$49:$G$1076,6,0)</f>
        <v>0</v>
      </c>
    </row>
    <row r="630" spans="1:11" x14ac:dyDescent="0.2">
      <c r="A630" s="2"/>
      <c r="B630" s="12" t="s">
        <v>1018</v>
      </c>
      <c r="C630" s="13" t="s">
        <v>588</v>
      </c>
      <c r="D630" s="14">
        <f>IF(ISNA(VLOOKUP(B630,'[2]Total_DARF''s_Est_Mun+Acerto'!$A$35:$K$5599,6,0)),0,VLOOKUP(B630,'[2]Total_DARF''s_Est_Mun+Acerto'!$A$35:$K$5599,6,0))</f>
        <v>54384.01</v>
      </c>
      <c r="E630" s="14">
        <f>IF(ISNA(VLOOKUP(B630,'[2]Total_DARF''s_Est_Mun+Acerto'!$A$35:$K$5599,11,0)),0,VLOOKUP(B630,'[2]Total_DARF''s_Est_Mun+Acerto'!$A$35:$K$5599,11,0))</f>
        <v>5934.25</v>
      </c>
      <c r="F630" s="14">
        <f t="shared" si="34"/>
        <v>60318.26</v>
      </c>
      <c r="G630" s="14">
        <f t="shared" si="35"/>
        <v>205795.16</v>
      </c>
      <c r="H630" s="2"/>
      <c r="I630" s="11"/>
      <c r="J630" s="11">
        <f t="shared" si="36"/>
        <v>205795.16</v>
      </c>
      <c r="K630" s="23">
        <f>VLOOKUP(B630,'[1]Royalties Concessão'!$B$49:$G$1076,6,0)</f>
        <v>145476.9</v>
      </c>
    </row>
    <row r="631" spans="1:11" x14ac:dyDescent="0.2">
      <c r="A631" s="2"/>
      <c r="B631" s="12" t="s">
        <v>1019</v>
      </c>
      <c r="C631" s="13" t="s">
        <v>588</v>
      </c>
      <c r="D631" s="14">
        <f>IF(ISNA(VLOOKUP(B631,'[2]Total_DARF''s_Est_Mun+Acerto'!$A$35:$K$5599,6,0)),0,VLOOKUP(B631,'[2]Total_DARF''s_Est_Mun+Acerto'!$A$35:$K$5599,6,0))</f>
        <v>0</v>
      </c>
      <c r="E631" s="14">
        <f>IF(ISNA(VLOOKUP(B631,'[2]Total_DARF''s_Est_Mun+Acerto'!$A$35:$K$5599,11,0)),0,VLOOKUP(B631,'[2]Total_DARF''s_Est_Mun+Acerto'!$A$35:$K$5599,11,0))</f>
        <v>0</v>
      </c>
      <c r="F631" s="14">
        <f t="shared" si="34"/>
        <v>0</v>
      </c>
      <c r="G631" s="14">
        <f t="shared" si="35"/>
        <v>0</v>
      </c>
      <c r="H631" s="2"/>
      <c r="I631" s="11"/>
      <c r="J631" s="11">
        <f t="shared" si="36"/>
        <v>0</v>
      </c>
      <c r="K631" s="23">
        <f>VLOOKUP(B631,'[1]Royalties Concessão'!$B$49:$G$1076,6,0)</f>
        <v>0</v>
      </c>
    </row>
    <row r="632" spans="1:11" x14ac:dyDescent="0.2">
      <c r="A632" s="2"/>
      <c r="B632" s="12" t="s">
        <v>1020</v>
      </c>
      <c r="C632" s="13" t="s">
        <v>588</v>
      </c>
      <c r="D632" s="14">
        <f>IF(ISNA(VLOOKUP(B632,'[2]Total_DARF''s_Est_Mun+Acerto'!$A$35:$K$5599,6,0)),0,VLOOKUP(B632,'[2]Total_DARF''s_Est_Mun+Acerto'!$A$35:$K$5599,6,0))</f>
        <v>0</v>
      </c>
      <c r="E632" s="14">
        <f>IF(ISNA(VLOOKUP(B632,'[2]Total_DARF''s_Est_Mun+Acerto'!$A$35:$K$5599,11,0)),0,VLOOKUP(B632,'[2]Total_DARF''s_Est_Mun+Acerto'!$A$35:$K$5599,11,0))</f>
        <v>0</v>
      </c>
      <c r="F632" s="14">
        <f t="shared" si="34"/>
        <v>0</v>
      </c>
      <c r="G632" s="14">
        <f t="shared" si="35"/>
        <v>0</v>
      </c>
      <c r="H632" s="2"/>
      <c r="I632" s="11"/>
      <c r="J632" s="11">
        <f t="shared" si="36"/>
        <v>0</v>
      </c>
      <c r="K632" s="23">
        <f>VLOOKUP(B632,'[1]Royalties Concessão'!$B$49:$G$1076,6,0)</f>
        <v>0</v>
      </c>
    </row>
    <row r="633" spans="1:11" x14ac:dyDescent="0.2">
      <c r="A633" s="2"/>
      <c r="B633" s="12" t="s">
        <v>1021</v>
      </c>
      <c r="C633" s="13" t="s">
        <v>588</v>
      </c>
      <c r="D633" s="14">
        <f>IF(ISNA(VLOOKUP(B633,'[2]Total_DARF''s_Est_Mun+Acerto'!$A$35:$K$5599,6,0)),0,VLOOKUP(B633,'[2]Total_DARF''s_Est_Mun+Acerto'!$A$35:$K$5599,6,0))</f>
        <v>0</v>
      </c>
      <c r="E633" s="14">
        <f>IF(ISNA(VLOOKUP(B633,'[2]Total_DARF''s_Est_Mun+Acerto'!$A$35:$K$5599,11,0)),0,VLOOKUP(B633,'[2]Total_DARF''s_Est_Mun+Acerto'!$A$35:$K$5599,11,0))</f>
        <v>0</v>
      </c>
      <c r="F633" s="14">
        <f t="shared" si="34"/>
        <v>0</v>
      </c>
      <c r="G633" s="14">
        <f t="shared" si="35"/>
        <v>0</v>
      </c>
      <c r="H633" s="2"/>
      <c r="I633" s="11"/>
      <c r="J633" s="11">
        <f t="shared" si="36"/>
        <v>0</v>
      </c>
      <c r="K633" s="23">
        <f>VLOOKUP(B633,'[1]Royalties Concessão'!$B$49:$G$1076,6,0)</f>
        <v>0</v>
      </c>
    </row>
    <row r="634" spans="1:11" x14ac:dyDescent="0.2">
      <c r="A634" s="2"/>
      <c r="B634" s="12" t="s">
        <v>1022</v>
      </c>
      <c r="C634" s="13" t="s">
        <v>588</v>
      </c>
      <c r="D634" s="14">
        <f>IF(ISNA(VLOOKUP(B634,'[2]Total_DARF''s_Est_Mun+Acerto'!$A$35:$K$5599,6,0)),0,VLOOKUP(B634,'[2]Total_DARF''s_Est_Mun+Acerto'!$A$35:$K$5599,6,0))</f>
        <v>0</v>
      </c>
      <c r="E634" s="14">
        <f>IF(ISNA(VLOOKUP(B634,'[2]Total_DARF''s_Est_Mun+Acerto'!$A$35:$K$5599,11,0)),0,VLOOKUP(B634,'[2]Total_DARF''s_Est_Mun+Acerto'!$A$35:$K$5599,11,0))</f>
        <v>0</v>
      </c>
      <c r="F634" s="14">
        <f t="shared" si="34"/>
        <v>0</v>
      </c>
      <c r="G634" s="14">
        <f t="shared" si="35"/>
        <v>0</v>
      </c>
      <c r="H634" s="2"/>
      <c r="I634" s="11"/>
      <c r="J634" s="11">
        <f t="shared" si="36"/>
        <v>0</v>
      </c>
      <c r="K634" s="23">
        <f>VLOOKUP(B634,'[1]Royalties Concessão'!$B$49:$G$1076,6,0)</f>
        <v>0</v>
      </c>
    </row>
    <row r="635" spans="1:11" x14ac:dyDescent="0.2">
      <c r="A635" s="2"/>
      <c r="B635" s="12" t="s">
        <v>1023</v>
      </c>
      <c r="C635" s="13" t="s">
        <v>588</v>
      </c>
      <c r="D635" s="14">
        <f>IF(ISNA(VLOOKUP(B635,'[2]Total_DARF''s_Est_Mun+Acerto'!$A$35:$K$5599,6,0)),0,VLOOKUP(B635,'[2]Total_DARF''s_Est_Mun+Acerto'!$A$35:$K$5599,6,0))</f>
        <v>0</v>
      </c>
      <c r="E635" s="14">
        <f>IF(ISNA(VLOOKUP(B635,'[2]Total_DARF''s_Est_Mun+Acerto'!$A$35:$K$5599,11,0)),0,VLOOKUP(B635,'[2]Total_DARF''s_Est_Mun+Acerto'!$A$35:$K$5599,11,0))</f>
        <v>0</v>
      </c>
      <c r="F635" s="14">
        <f t="shared" si="34"/>
        <v>0</v>
      </c>
      <c r="G635" s="14">
        <f t="shared" si="35"/>
        <v>0</v>
      </c>
      <c r="H635" s="2"/>
      <c r="I635" s="11"/>
      <c r="J635" s="11">
        <f t="shared" si="36"/>
        <v>0</v>
      </c>
      <c r="K635" s="23">
        <f>VLOOKUP(B635,'[1]Royalties Concessão'!$B$49:$G$1076,6,0)</f>
        <v>0</v>
      </c>
    </row>
    <row r="636" spans="1:11" x14ac:dyDescent="0.2">
      <c r="A636" s="2"/>
      <c r="B636" s="12" t="s">
        <v>1024</v>
      </c>
      <c r="C636" s="13" t="s">
        <v>588</v>
      </c>
      <c r="D636" s="14">
        <f>IF(ISNA(VLOOKUP(B636,'[2]Total_DARF''s_Est_Mun+Acerto'!$A$35:$K$5599,6,0)),0,VLOOKUP(B636,'[2]Total_DARF''s_Est_Mun+Acerto'!$A$35:$K$5599,6,0))</f>
        <v>0</v>
      </c>
      <c r="E636" s="14">
        <f>IF(ISNA(VLOOKUP(B636,'[2]Total_DARF''s_Est_Mun+Acerto'!$A$35:$K$5599,11,0)),0,VLOOKUP(B636,'[2]Total_DARF''s_Est_Mun+Acerto'!$A$35:$K$5599,11,0))</f>
        <v>0</v>
      </c>
      <c r="F636" s="14">
        <f t="shared" si="34"/>
        <v>0</v>
      </c>
      <c r="G636" s="14">
        <f t="shared" si="35"/>
        <v>0</v>
      </c>
      <c r="H636" s="2"/>
      <c r="I636" s="11"/>
      <c r="J636" s="11">
        <f t="shared" si="36"/>
        <v>0</v>
      </c>
      <c r="K636" s="23">
        <f>VLOOKUP(B636,'[1]Royalties Concessão'!$B$49:$G$1076,6,0)</f>
        <v>0</v>
      </c>
    </row>
    <row r="637" spans="1:11" x14ac:dyDescent="0.2">
      <c r="A637" s="2"/>
      <c r="B637" s="12" t="s">
        <v>1025</v>
      </c>
      <c r="C637" s="13" t="s">
        <v>588</v>
      </c>
      <c r="D637" s="14">
        <f>IF(ISNA(VLOOKUP(B637,'[2]Total_DARF''s_Est_Mun+Acerto'!$A$35:$K$5599,6,0)),0,VLOOKUP(B637,'[2]Total_DARF''s_Est_Mun+Acerto'!$A$35:$K$5599,6,0))</f>
        <v>0</v>
      </c>
      <c r="E637" s="14">
        <f>IF(ISNA(VLOOKUP(B637,'[2]Total_DARF''s_Est_Mun+Acerto'!$A$35:$K$5599,11,0)),0,VLOOKUP(B637,'[2]Total_DARF''s_Est_Mun+Acerto'!$A$35:$K$5599,11,0))</f>
        <v>0</v>
      </c>
      <c r="F637" s="14">
        <f t="shared" si="34"/>
        <v>0</v>
      </c>
      <c r="G637" s="14">
        <f t="shared" si="35"/>
        <v>0</v>
      </c>
      <c r="H637" s="2"/>
      <c r="I637" s="11"/>
      <c r="J637" s="11">
        <f t="shared" si="36"/>
        <v>0</v>
      </c>
      <c r="K637" s="23">
        <f>VLOOKUP(B637,'[1]Royalties Concessão'!$B$49:$G$1076,6,0)</f>
        <v>0</v>
      </c>
    </row>
    <row r="638" spans="1:11" x14ac:dyDescent="0.2">
      <c r="A638" s="2"/>
      <c r="B638" s="12" t="s">
        <v>1026</v>
      </c>
      <c r="C638" s="13" t="s">
        <v>588</v>
      </c>
      <c r="D638" s="14">
        <f>IF(ISNA(VLOOKUP(B638,'[2]Total_DARF''s_Est_Mun+Acerto'!$A$35:$K$5599,6,0)),0,VLOOKUP(B638,'[2]Total_DARF''s_Est_Mun+Acerto'!$A$35:$K$5599,6,0))</f>
        <v>0</v>
      </c>
      <c r="E638" s="14">
        <f>IF(ISNA(VLOOKUP(B638,'[2]Total_DARF''s_Est_Mun+Acerto'!$A$35:$K$5599,11,0)),0,VLOOKUP(B638,'[2]Total_DARF''s_Est_Mun+Acerto'!$A$35:$K$5599,11,0))</f>
        <v>0</v>
      </c>
      <c r="F638" s="14">
        <f t="shared" si="34"/>
        <v>0</v>
      </c>
      <c r="G638" s="14">
        <f t="shared" si="35"/>
        <v>0</v>
      </c>
      <c r="H638" s="2"/>
      <c r="I638" s="11"/>
      <c r="J638" s="11">
        <f t="shared" si="36"/>
        <v>0</v>
      </c>
      <c r="K638" s="23">
        <f>VLOOKUP(B638,'[1]Royalties Concessão'!$B$49:$G$1076,6,0)</f>
        <v>0</v>
      </c>
    </row>
    <row r="639" spans="1:11" x14ac:dyDescent="0.2">
      <c r="A639" s="2"/>
      <c r="B639" s="12" t="s">
        <v>1027</v>
      </c>
      <c r="C639" s="13" t="s">
        <v>588</v>
      </c>
      <c r="D639" s="14">
        <f>IF(ISNA(VLOOKUP(B639,'[2]Total_DARF''s_Est_Mun+Acerto'!$A$35:$K$5599,6,0)),0,VLOOKUP(B639,'[2]Total_DARF''s_Est_Mun+Acerto'!$A$35:$K$5599,6,0))</f>
        <v>0</v>
      </c>
      <c r="E639" s="14">
        <f>IF(ISNA(VLOOKUP(B639,'[2]Total_DARF''s_Est_Mun+Acerto'!$A$35:$K$5599,11,0)),0,VLOOKUP(B639,'[2]Total_DARF''s_Est_Mun+Acerto'!$A$35:$K$5599,11,0))</f>
        <v>0</v>
      </c>
      <c r="F639" s="14">
        <f t="shared" si="34"/>
        <v>0</v>
      </c>
      <c r="G639" s="14">
        <f t="shared" si="35"/>
        <v>0</v>
      </c>
      <c r="H639" s="2"/>
      <c r="I639" s="11"/>
      <c r="J639" s="11">
        <f t="shared" si="36"/>
        <v>0</v>
      </c>
      <c r="K639" s="23">
        <f>VLOOKUP(B639,'[1]Royalties Concessão'!$B$49:$G$1076,6,0)</f>
        <v>0</v>
      </c>
    </row>
    <row r="640" spans="1:11" x14ac:dyDescent="0.2">
      <c r="A640" s="2"/>
      <c r="B640" s="12" t="s">
        <v>1028</v>
      </c>
      <c r="C640" s="13" t="s">
        <v>588</v>
      </c>
      <c r="D640" s="14">
        <f>IF(ISNA(VLOOKUP(B640,'[2]Total_DARF''s_Est_Mun+Acerto'!$A$35:$K$5599,6,0)),0,VLOOKUP(B640,'[2]Total_DARF''s_Est_Mun+Acerto'!$A$35:$K$5599,6,0))</f>
        <v>0</v>
      </c>
      <c r="E640" s="14">
        <f>IF(ISNA(VLOOKUP(B640,'[2]Total_DARF''s_Est_Mun+Acerto'!$A$35:$K$5599,11,0)),0,VLOOKUP(B640,'[2]Total_DARF''s_Est_Mun+Acerto'!$A$35:$K$5599,11,0))</f>
        <v>0</v>
      </c>
      <c r="F640" s="14">
        <f t="shared" si="34"/>
        <v>0</v>
      </c>
      <c r="G640" s="14">
        <f t="shared" si="35"/>
        <v>0</v>
      </c>
      <c r="H640" s="2"/>
      <c r="I640" s="11"/>
      <c r="J640" s="11">
        <f t="shared" si="36"/>
        <v>0</v>
      </c>
      <c r="K640" s="23">
        <f>VLOOKUP(B640,'[1]Royalties Concessão'!$B$49:$G$1076,6,0)</f>
        <v>0</v>
      </c>
    </row>
    <row r="641" spans="1:11" x14ac:dyDescent="0.2">
      <c r="A641" s="2"/>
      <c r="B641" s="12" t="s">
        <v>1029</v>
      </c>
      <c r="C641" s="13" t="s">
        <v>588</v>
      </c>
      <c r="D641" s="14">
        <f>IF(ISNA(VLOOKUP(B641,'[2]Total_DARF''s_Est_Mun+Acerto'!$A$35:$K$5599,6,0)),0,VLOOKUP(B641,'[2]Total_DARF''s_Est_Mun+Acerto'!$A$35:$K$5599,6,0))</f>
        <v>0</v>
      </c>
      <c r="E641" s="14">
        <f>IF(ISNA(VLOOKUP(B641,'[2]Total_DARF''s_Est_Mun+Acerto'!$A$35:$K$5599,11,0)),0,VLOOKUP(B641,'[2]Total_DARF''s_Est_Mun+Acerto'!$A$35:$K$5599,11,0))</f>
        <v>0</v>
      </c>
      <c r="F641" s="14">
        <f t="shared" si="34"/>
        <v>0</v>
      </c>
      <c r="G641" s="14">
        <f t="shared" si="35"/>
        <v>0</v>
      </c>
      <c r="H641" s="2"/>
      <c r="I641" s="11"/>
      <c r="J641" s="11">
        <f t="shared" si="36"/>
        <v>0</v>
      </c>
      <c r="K641" s="23">
        <f>VLOOKUP(B641,'[1]Royalties Concessão'!$B$49:$G$1076,6,0)</f>
        <v>0</v>
      </c>
    </row>
    <row r="642" spans="1:11" x14ac:dyDescent="0.2">
      <c r="A642" s="2"/>
      <c r="B642" s="12" t="s">
        <v>1030</v>
      </c>
      <c r="C642" s="13" t="s">
        <v>588</v>
      </c>
      <c r="D642" s="14">
        <f>IF(ISNA(VLOOKUP(B642,'[2]Total_DARF''s_Est_Mun+Acerto'!$A$35:$K$5599,6,0)),0,VLOOKUP(B642,'[2]Total_DARF''s_Est_Mun+Acerto'!$A$35:$K$5599,6,0))</f>
        <v>0</v>
      </c>
      <c r="E642" s="14">
        <f>IF(ISNA(VLOOKUP(B642,'[2]Total_DARF''s_Est_Mun+Acerto'!$A$35:$K$5599,11,0)),0,VLOOKUP(B642,'[2]Total_DARF''s_Est_Mun+Acerto'!$A$35:$K$5599,11,0))</f>
        <v>0</v>
      </c>
      <c r="F642" s="14">
        <f t="shared" si="34"/>
        <v>0</v>
      </c>
      <c r="G642" s="14">
        <f t="shared" si="35"/>
        <v>0</v>
      </c>
      <c r="H642" s="2"/>
      <c r="I642" s="11"/>
      <c r="J642" s="11">
        <f t="shared" si="36"/>
        <v>0</v>
      </c>
      <c r="K642" s="23">
        <f>VLOOKUP(B642,'[1]Royalties Concessão'!$B$49:$G$1076,6,0)</f>
        <v>0</v>
      </c>
    </row>
    <row r="643" spans="1:11" x14ac:dyDescent="0.2">
      <c r="A643" s="2"/>
      <c r="B643" s="12" t="s">
        <v>1031</v>
      </c>
      <c r="C643" s="13" t="s">
        <v>588</v>
      </c>
      <c r="D643" s="14">
        <f>IF(ISNA(VLOOKUP(B643,'[2]Total_DARF''s_Est_Mun+Acerto'!$A$35:$K$5599,6,0)),0,VLOOKUP(B643,'[2]Total_DARF''s_Est_Mun+Acerto'!$A$35:$K$5599,6,0))</f>
        <v>0</v>
      </c>
      <c r="E643" s="14">
        <f>IF(ISNA(VLOOKUP(B643,'[2]Total_DARF''s_Est_Mun+Acerto'!$A$35:$K$5599,11,0)),0,VLOOKUP(B643,'[2]Total_DARF''s_Est_Mun+Acerto'!$A$35:$K$5599,11,0))</f>
        <v>0</v>
      </c>
      <c r="F643" s="14">
        <f t="shared" si="34"/>
        <v>0</v>
      </c>
      <c r="G643" s="14">
        <f t="shared" si="35"/>
        <v>0</v>
      </c>
      <c r="H643" s="2"/>
      <c r="I643" s="11"/>
      <c r="J643" s="11">
        <f t="shared" si="36"/>
        <v>0</v>
      </c>
      <c r="K643" s="23">
        <f>VLOOKUP(B643,'[1]Royalties Concessão'!$B$49:$G$1076,6,0)</f>
        <v>0</v>
      </c>
    </row>
    <row r="644" spans="1:11" x14ac:dyDescent="0.2">
      <c r="A644" s="2"/>
      <c r="B644" s="12" t="s">
        <v>1032</v>
      </c>
      <c r="C644" s="13" t="s">
        <v>588</v>
      </c>
      <c r="D644" s="14">
        <f>IF(ISNA(VLOOKUP(B644,'[2]Total_DARF''s_Est_Mun+Acerto'!$A$35:$K$5599,6,0)),0,VLOOKUP(B644,'[2]Total_DARF''s_Est_Mun+Acerto'!$A$35:$K$5599,6,0))</f>
        <v>0</v>
      </c>
      <c r="E644" s="14">
        <f>IF(ISNA(VLOOKUP(B644,'[2]Total_DARF''s_Est_Mun+Acerto'!$A$35:$K$5599,11,0)),0,VLOOKUP(B644,'[2]Total_DARF''s_Est_Mun+Acerto'!$A$35:$K$5599,11,0))</f>
        <v>0</v>
      </c>
      <c r="F644" s="14">
        <f t="shared" si="34"/>
        <v>0</v>
      </c>
      <c r="G644" s="14">
        <f t="shared" si="35"/>
        <v>0</v>
      </c>
      <c r="H644" s="2"/>
      <c r="I644" s="11"/>
      <c r="J644" s="11">
        <f t="shared" si="36"/>
        <v>0</v>
      </c>
      <c r="K644" s="23">
        <f>VLOOKUP(B644,'[1]Royalties Concessão'!$B$49:$G$1076,6,0)</f>
        <v>0</v>
      </c>
    </row>
    <row r="645" spans="1:11" x14ac:dyDescent="0.2">
      <c r="A645" s="2"/>
      <c r="B645" s="12" t="s">
        <v>1033</v>
      </c>
      <c r="C645" s="13" t="s">
        <v>588</v>
      </c>
      <c r="D645" s="14">
        <f>IF(ISNA(VLOOKUP(B645,'[2]Total_DARF''s_Est_Mun+Acerto'!$A$35:$K$5599,6,0)),0,VLOOKUP(B645,'[2]Total_DARF''s_Est_Mun+Acerto'!$A$35:$K$5599,6,0))</f>
        <v>0</v>
      </c>
      <c r="E645" s="14">
        <f>IF(ISNA(VLOOKUP(B645,'[2]Total_DARF''s_Est_Mun+Acerto'!$A$35:$K$5599,11,0)),0,VLOOKUP(B645,'[2]Total_DARF''s_Est_Mun+Acerto'!$A$35:$K$5599,11,0))</f>
        <v>0</v>
      </c>
      <c r="F645" s="14">
        <f t="shared" si="34"/>
        <v>0</v>
      </c>
      <c r="G645" s="14">
        <f t="shared" si="35"/>
        <v>0</v>
      </c>
      <c r="H645" s="2"/>
      <c r="I645" s="11"/>
      <c r="J645" s="11">
        <f t="shared" si="36"/>
        <v>0</v>
      </c>
      <c r="K645" s="23">
        <f>VLOOKUP(B645,'[1]Royalties Concessão'!$B$49:$G$1076,6,0)</f>
        <v>0</v>
      </c>
    </row>
    <row r="646" spans="1:11" x14ac:dyDescent="0.2">
      <c r="A646" s="2"/>
      <c r="B646" s="12" t="s">
        <v>1034</v>
      </c>
      <c r="C646" s="13" t="s">
        <v>588</v>
      </c>
      <c r="D646" s="14">
        <f>IF(ISNA(VLOOKUP(B646,'[2]Total_DARF''s_Est_Mun+Acerto'!$A$35:$K$5599,6,0)),0,VLOOKUP(B646,'[2]Total_DARF''s_Est_Mun+Acerto'!$A$35:$K$5599,6,0))</f>
        <v>0</v>
      </c>
      <c r="E646" s="14">
        <f>IF(ISNA(VLOOKUP(B646,'[2]Total_DARF''s_Est_Mun+Acerto'!$A$35:$K$5599,11,0)),0,VLOOKUP(B646,'[2]Total_DARF''s_Est_Mun+Acerto'!$A$35:$K$5599,11,0))</f>
        <v>0</v>
      </c>
      <c r="F646" s="14">
        <f t="shared" si="34"/>
        <v>0</v>
      </c>
      <c r="G646" s="14">
        <f t="shared" si="35"/>
        <v>0</v>
      </c>
      <c r="H646" s="2"/>
      <c r="I646" s="11"/>
      <c r="J646" s="11">
        <f t="shared" si="36"/>
        <v>0</v>
      </c>
      <c r="K646" s="23">
        <f>VLOOKUP(B646,'[1]Royalties Concessão'!$B$49:$G$1076,6,0)</f>
        <v>0</v>
      </c>
    </row>
    <row r="647" spans="1:11" x14ac:dyDescent="0.2">
      <c r="A647" s="2"/>
      <c r="B647" s="12" t="s">
        <v>1035</v>
      </c>
      <c r="C647" s="13" t="s">
        <v>588</v>
      </c>
      <c r="D647" s="14">
        <f>IF(ISNA(VLOOKUP(B647,'[2]Total_DARF''s_Est_Mun+Acerto'!$A$35:$K$5599,6,0)),0,VLOOKUP(B647,'[2]Total_DARF''s_Est_Mun+Acerto'!$A$35:$K$5599,6,0))</f>
        <v>0</v>
      </c>
      <c r="E647" s="14">
        <f>IF(ISNA(VLOOKUP(B647,'[2]Total_DARF''s_Est_Mun+Acerto'!$A$35:$K$5599,11,0)),0,VLOOKUP(B647,'[2]Total_DARF''s_Est_Mun+Acerto'!$A$35:$K$5599,11,0))</f>
        <v>0</v>
      </c>
      <c r="F647" s="14">
        <f t="shared" si="34"/>
        <v>0</v>
      </c>
      <c r="G647" s="14">
        <f t="shared" si="35"/>
        <v>0</v>
      </c>
      <c r="H647" s="2"/>
      <c r="I647" s="11"/>
      <c r="J647" s="11">
        <f t="shared" si="36"/>
        <v>0</v>
      </c>
      <c r="K647" s="23">
        <f>VLOOKUP(B647,'[1]Royalties Concessão'!$B$49:$G$1076,6,0)</f>
        <v>0</v>
      </c>
    </row>
    <row r="648" spans="1:11" x14ac:dyDescent="0.2">
      <c r="A648" s="2"/>
      <c r="B648" s="12" t="s">
        <v>1036</v>
      </c>
      <c r="C648" s="13" t="s">
        <v>588</v>
      </c>
      <c r="D648" s="14">
        <f>IF(ISNA(VLOOKUP(B648,'[2]Total_DARF''s_Est_Mun+Acerto'!$A$35:$K$5599,6,0)),0,VLOOKUP(B648,'[2]Total_DARF''s_Est_Mun+Acerto'!$A$35:$K$5599,6,0))</f>
        <v>0</v>
      </c>
      <c r="E648" s="14">
        <f>IF(ISNA(VLOOKUP(B648,'[2]Total_DARF''s_Est_Mun+Acerto'!$A$35:$K$5599,11,0)),0,VLOOKUP(B648,'[2]Total_DARF''s_Est_Mun+Acerto'!$A$35:$K$5599,11,0))</f>
        <v>0</v>
      </c>
      <c r="F648" s="14">
        <f t="shared" si="34"/>
        <v>0</v>
      </c>
      <c r="G648" s="14">
        <f t="shared" si="35"/>
        <v>0</v>
      </c>
      <c r="H648" s="2"/>
      <c r="I648" s="11"/>
      <c r="J648" s="11">
        <f t="shared" si="36"/>
        <v>0</v>
      </c>
      <c r="K648" s="23">
        <f>VLOOKUP(B648,'[1]Royalties Concessão'!$B$49:$G$1076,6,0)</f>
        <v>0</v>
      </c>
    </row>
    <row r="649" spans="1:11" x14ac:dyDescent="0.2">
      <c r="A649" s="2"/>
      <c r="B649" s="12" t="s">
        <v>1037</v>
      </c>
      <c r="C649" s="13" t="s">
        <v>588</v>
      </c>
      <c r="D649" s="14">
        <f>IF(ISNA(VLOOKUP(B649,'[2]Total_DARF''s_Est_Mun+Acerto'!$A$35:$K$5599,6,0)),0,VLOOKUP(B649,'[2]Total_DARF''s_Est_Mun+Acerto'!$A$35:$K$5599,6,0))</f>
        <v>0</v>
      </c>
      <c r="E649" s="14">
        <f>IF(ISNA(VLOOKUP(B649,'[2]Total_DARF''s_Est_Mun+Acerto'!$A$35:$K$5599,11,0)),0,VLOOKUP(B649,'[2]Total_DARF''s_Est_Mun+Acerto'!$A$35:$K$5599,11,0))</f>
        <v>0</v>
      </c>
      <c r="F649" s="14">
        <f t="shared" si="34"/>
        <v>0</v>
      </c>
      <c r="G649" s="14">
        <f t="shared" si="35"/>
        <v>0</v>
      </c>
      <c r="H649" s="2"/>
      <c r="I649" s="11"/>
      <c r="J649" s="11">
        <f t="shared" si="36"/>
        <v>0</v>
      </c>
      <c r="K649" s="23">
        <f>VLOOKUP(B649,'[1]Royalties Concessão'!$B$49:$G$1076,6,0)</f>
        <v>0</v>
      </c>
    </row>
    <row r="650" spans="1:11" x14ac:dyDescent="0.2">
      <c r="A650" s="2"/>
      <c r="B650" s="12" t="s">
        <v>1038</v>
      </c>
      <c r="C650" s="13" t="s">
        <v>588</v>
      </c>
      <c r="D650" s="14">
        <f>IF(ISNA(VLOOKUP(B650,'[2]Total_DARF''s_Est_Mun+Acerto'!$A$35:$K$5599,6,0)),0,VLOOKUP(B650,'[2]Total_DARF''s_Est_Mun+Acerto'!$A$35:$K$5599,6,0))</f>
        <v>0</v>
      </c>
      <c r="E650" s="14">
        <f>IF(ISNA(VLOOKUP(B650,'[2]Total_DARF''s_Est_Mun+Acerto'!$A$35:$K$5599,11,0)),0,VLOOKUP(B650,'[2]Total_DARF''s_Est_Mun+Acerto'!$A$35:$K$5599,11,0))</f>
        <v>0</v>
      </c>
      <c r="F650" s="14">
        <f t="shared" si="34"/>
        <v>0</v>
      </c>
      <c r="G650" s="14">
        <f t="shared" si="35"/>
        <v>0</v>
      </c>
      <c r="H650" s="2"/>
      <c r="I650" s="11"/>
      <c r="J650" s="11">
        <f t="shared" si="36"/>
        <v>0</v>
      </c>
      <c r="K650" s="23">
        <f>VLOOKUP(B650,'[1]Royalties Concessão'!$B$49:$G$1076,6,0)</f>
        <v>0</v>
      </c>
    </row>
    <row r="651" spans="1:11" x14ac:dyDescent="0.2">
      <c r="A651" s="2"/>
      <c r="B651" s="12" t="s">
        <v>1039</v>
      </c>
      <c r="C651" s="13" t="s">
        <v>588</v>
      </c>
      <c r="D651" s="14">
        <f>IF(ISNA(VLOOKUP(B651,'[2]Total_DARF''s_Est_Mun+Acerto'!$A$35:$K$5599,6,0)),0,VLOOKUP(B651,'[2]Total_DARF''s_Est_Mun+Acerto'!$A$35:$K$5599,6,0))</f>
        <v>0</v>
      </c>
      <c r="E651" s="14">
        <f>IF(ISNA(VLOOKUP(B651,'[2]Total_DARF''s_Est_Mun+Acerto'!$A$35:$K$5599,11,0)),0,VLOOKUP(B651,'[2]Total_DARF''s_Est_Mun+Acerto'!$A$35:$K$5599,11,0))</f>
        <v>0</v>
      </c>
      <c r="F651" s="14">
        <f t="shared" si="34"/>
        <v>0</v>
      </c>
      <c r="G651" s="14">
        <f t="shared" si="35"/>
        <v>0</v>
      </c>
      <c r="H651" s="2"/>
      <c r="I651" s="11"/>
      <c r="J651" s="11">
        <f t="shared" si="36"/>
        <v>0</v>
      </c>
      <c r="K651" s="23">
        <f>VLOOKUP(B651,'[1]Royalties Concessão'!$B$49:$G$1076,6,0)</f>
        <v>0</v>
      </c>
    </row>
    <row r="652" spans="1:11" x14ac:dyDescent="0.2">
      <c r="A652" s="2"/>
      <c r="B652" s="12" t="s">
        <v>1040</v>
      </c>
      <c r="C652" s="13" t="s">
        <v>588</v>
      </c>
      <c r="D652" s="14">
        <f>IF(ISNA(VLOOKUP(B652,'[2]Total_DARF''s_Est_Mun+Acerto'!$A$35:$K$5599,6,0)),0,VLOOKUP(B652,'[2]Total_DARF''s_Est_Mun+Acerto'!$A$35:$K$5599,6,0))</f>
        <v>0</v>
      </c>
      <c r="E652" s="14">
        <f>IF(ISNA(VLOOKUP(B652,'[2]Total_DARF''s_Est_Mun+Acerto'!$A$35:$K$5599,11,0)),0,VLOOKUP(B652,'[2]Total_DARF''s_Est_Mun+Acerto'!$A$35:$K$5599,11,0))</f>
        <v>0</v>
      </c>
      <c r="F652" s="14">
        <f t="shared" si="34"/>
        <v>0</v>
      </c>
      <c r="G652" s="14">
        <f t="shared" si="35"/>
        <v>0</v>
      </c>
      <c r="H652" s="2"/>
      <c r="I652" s="11"/>
      <c r="J652" s="11">
        <f t="shared" si="36"/>
        <v>0</v>
      </c>
      <c r="K652" s="23">
        <f>VLOOKUP(B652,'[1]Royalties Concessão'!$B$49:$G$1076,6,0)</f>
        <v>0</v>
      </c>
    </row>
    <row r="653" spans="1:11" x14ac:dyDescent="0.2">
      <c r="A653" s="2"/>
      <c r="B653" s="12" t="s">
        <v>1041</v>
      </c>
      <c r="C653" s="13" t="s">
        <v>588</v>
      </c>
      <c r="D653" s="14">
        <f>IF(ISNA(VLOOKUP(B653,'[2]Total_DARF''s_Est_Mun+Acerto'!$A$35:$K$5599,6,0)),0,VLOOKUP(B653,'[2]Total_DARF''s_Est_Mun+Acerto'!$A$35:$K$5599,6,0))</f>
        <v>0</v>
      </c>
      <c r="E653" s="14">
        <f>IF(ISNA(VLOOKUP(B653,'[2]Total_DARF''s_Est_Mun+Acerto'!$A$35:$K$5599,11,0)),0,VLOOKUP(B653,'[2]Total_DARF''s_Est_Mun+Acerto'!$A$35:$K$5599,11,0))</f>
        <v>0</v>
      </c>
      <c r="F653" s="14">
        <f t="shared" si="34"/>
        <v>0</v>
      </c>
      <c r="G653" s="14">
        <f t="shared" si="35"/>
        <v>0</v>
      </c>
      <c r="H653" s="2"/>
      <c r="I653" s="11"/>
      <c r="J653" s="11">
        <f t="shared" si="36"/>
        <v>0</v>
      </c>
      <c r="K653" s="23">
        <f>VLOOKUP(B653,'[1]Royalties Concessão'!$B$49:$G$1076,6,0)</f>
        <v>0</v>
      </c>
    </row>
    <row r="654" spans="1:11" x14ac:dyDescent="0.2">
      <c r="A654" s="2"/>
      <c r="B654" s="12" t="s">
        <v>1042</v>
      </c>
      <c r="C654" s="13" t="s">
        <v>588</v>
      </c>
      <c r="D654" s="14">
        <f>IF(ISNA(VLOOKUP(B654,'[2]Total_DARF''s_Est_Mun+Acerto'!$A$35:$K$5599,6,0)),0,VLOOKUP(B654,'[2]Total_DARF''s_Est_Mun+Acerto'!$A$35:$K$5599,6,0))</f>
        <v>0</v>
      </c>
      <c r="E654" s="14">
        <f>IF(ISNA(VLOOKUP(B654,'[2]Total_DARF''s_Est_Mun+Acerto'!$A$35:$K$5599,11,0)),0,VLOOKUP(B654,'[2]Total_DARF''s_Est_Mun+Acerto'!$A$35:$K$5599,11,0))</f>
        <v>0</v>
      </c>
      <c r="F654" s="14">
        <f t="shared" si="34"/>
        <v>0</v>
      </c>
      <c r="G654" s="14">
        <f t="shared" si="35"/>
        <v>0</v>
      </c>
      <c r="H654" s="2"/>
      <c r="I654" s="11"/>
      <c r="J654" s="11">
        <f t="shared" si="36"/>
        <v>0</v>
      </c>
      <c r="K654" s="23">
        <f>VLOOKUP(B654,'[1]Royalties Concessão'!$B$49:$G$1076,6,0)</f>
        <v>0</v>
      </c>
    </row>
    <row r="655" spans="1:11" x14ac:dyDescent="0.2">
      <c r="A655" s="2"/>
      <c r="B655" s="12" t="s">
        <v>1043</v>
      </c>
      <c r="C655" s="13" t="s">
        <v>588</v>
      </c>
      <c r="D655" s="14">
        <f>IF(ISNA(VLOOKUP(B655,'[2]Total_DARF''s_Est_Mun+Acerto'!$A$35:$K$5599,6,0)),0,VLOOKUP(B655,'[2]Total_DARF''s_Est_Mun+Acerto'!$A$35:$K$5599,6,0))</f>
        <v>0</v>
      </c>
      <c r="E655" s="14">
        <f>IF(ISNA(VLOOKUP(B655,'[2]Total_DARF''s_Est_Mun+Acerto'!$A$35:$K$5599,11,0)),0,VLOOKUP(B655,'[2]Total_DARF''s_Est_Mun+Acerto'!$A$35:$K$5599,11,0))</f>
        <v>0</v>
      </c>
      <c r="F655" s="14">
        <f t="shared" si="34"/>
        <v>0</v>
      </c>
      <c r="G655" s="14">
        <f t="shared" si="35"/>
        <v>0</v>
      </c>
      <c r="H655" s="2"/>
      <c r="I655" s="11"/>
      <c r="J655" s="11">
        <f t="shared" si="36"/>
        <v>0</v>
      </c>
      <c r="K655" s="23">
        <f>VLOOKUP(B655,'[1]Royalties Concessão'!$B$49:$G$1076,6,0)</f>
        <v>0</v>
      </c>
    </row>
    <row r="656" spans="1:11" x14ac:dyDescent="0.2">
      <c r="A656" s="2"/>
      <c r="B656" s="12" t="s">
        <v>587</v>
      </c>
      <c r="C656" s="13" t="s">
        <v>588</v>
      </c>
      <c r="D656" s="14">
        <f>IF(ISNA(VLOOKUP(B656,'[2]Total_DARF''s_Est_Mun+Acerto'!$A$35:$K$5599,6,0)),0,VLOOKUP(B656,'[2]Total_DARF''s_Est_Mun+Acerto'!$A$35:$K$5599,6,0))</f>
        <v>156591.04000000001</v>
      </c>
      <c r="E656" s="14">
        <f>IF(ISNA(VLOOKUP(B656,'[2]Total_DARF''s_Est_Mun+Acerto'!$A$35:$K$5599,11,0)),0,VLOOKUP(B656,'[2]Total_DARF''s_Est_Mun+Acerto'!$A$35:$K$5599,11,0))</f>
        <v>0</v>
      </c>
      <c r="F656" s="14">
        <f t="shared" si="34"/>
        <v>156591.04000000001</v>
      </c>
      <c r="G656" s="14">
        <f t="shared" si="35"/>
        <v>468246.21000000008</v>
      </c>
      <c r="H656" s="2"/>
      <c r="I656" s="11"/>
      <c r="J656" s="11">
        <f t="shared" si="36"/>
        <v>468246.21000000008</v>
      </c>
      <c r="K656" s="23">
        <f>VLOOKUP(B656,'[1]Royalties Concessão'!$B$49:$G$1076,6,0)</f>
        <v>311655.17000000004</v>
      </c>
    </row>
    <row r="657" spans="1:11" x14ac:dyDescent="0.2">
      <c r="A657" s="2"/>
      <c r="B657" s="12" t="s">
        <v>1044</v>
      </c>
      <c r="C657" s="13" t="s">
        <v>588</v>
      </c>
      <c r="D657" s="14">
        <f>IF(ISNA(VLOOKUP(B657,'[2]Total_DARF''s_Est_Mun+Acerto'!$A$35:$K$5599,6,0)),0,VLOOKUP(B657,'[2]Total_DARF''s_Est_Mun+Acerto'!$A$35:$K$5599,6,0))</f>
        <v>0</v>
      </c>
      <c r="E657" s="14">
        <f>IF(ISNA(VLOOKUP(B657,'[2]Total_DARF''s_Est_Mun+Acerto'!$A$35:$K$5599,11,0)),0,VLOOKUP(B657,'[2]Total_DARF''s_Est_Mun+Acerto'!$A$35:$K$5599,11,0))</f>
        <v>0</v>
      </c>
      <c r="F657" s="14">
        <f t="shared" si="34"/>
        <v>0</v>
      </c>
      <c r="G657" s="14">
        <f t="shared" si="35"/>
        <v>0</v>
      </c>
      <c r="H657" s="2"/>
      <c r="I657" s="11"/>
      <c r="J657" s="11">
        <f t="shared" si="36"/>
        <v>0</v>
      </c>
      <c r="K657" s="23">
        <f>VLOOKUP(B657,'[1]Royalties Concessão'!$B$49:$G$1076,6,0)</f>
        <v>0</v>
      </c>
    </row>
    <row r="658" spans="1:11" x14ac:dyDescent="0.2">
      <c r="A658" s="2"/>
      <c r="B658" s="12" t="s">
        <v>1045</v>
      </c>
      <c r="C658" s="13" t="s">
        <v>588</v>
      </c>
      <c r="D658" s="14">
        <f>IF(ISNA(VLOOKUP(B658,'[2]Total_DARF''s_Est_Mun+Acerto'!$A$35:$K$5599,6,0)),0,VLOOKUP(B658,'[2]Total_DARF''s_Est_Mun+Acerto'!$A$35:$K$5599,6,0))</f>
        <v>0</v>
      </c>
      <c r="E658" s="14">
        <f>IF(ISNA(VLOOKUP(B658,'[2]Total_DARF''s_Est_Mun+Acerto'!$A$35:$K$5599,11,0)),0,VLOOKUP(B658,'[2]Total_DARF''s_Est_Mun+Acerto'!$A$35:$K$5599,11,0))</f>
        <v>0</v>
      </c>
      <c r="F658" s="14">
        <f t="shared" si="34"/>
        <v>0</v>
      </c>
      <c r="G658" s="14">
        <f t="shared" si="35"/>
        <v>0</v>
      </c>
      <c r="H658" s="2"/>
      <c r="I658" s="11"/>
      <c r="J658" s="11">
        <f t="shared" si="36"/>
        <v>0</v>
      </c>
      <c r="K658" s="23">
        <f>VLOOKUP(B658,'[1]Royalties Concessão'!$B$49:$G$1076,6,0)</f>
        <v>0</v>
      </c>
    </row>
    <row r="659" spans="1:11" x14ac:dyDescent="0.2">
      <c r="A659" s="2"/>
      <c r="B659" s="56" t="s">
        <v>589</v>
      </c>
      <c r="C659" s="57"/>
      <c r="D659" s="14">
        <f>SUM(D621:D658)</f>
        <v>264525.29000000004</v>
      </c>
      <c r="E659" s="14">
        <f>SUM(E621:E658)</f>
        <v>50059.43</v>
      </c>
      <c r="F659" s="14">
        <f t="shared" si="34"/>
        <v>314584.72000000003</v>
      </c>
      <c r="G659" s="14">
        <f t="shared" si="35"/>
        <v>1026614.95</v>
      </c>
      <c r="H659" s="2"/>
      <c r="I659" s="11"/>
      <c r="J659" s="11">
        <f t="shared" si="36"/>
        <v>1026614.95</v>
      </c>
      <c r="K659" s="23">
        <f>VLOOKUP(B659,'[1]Royalties Concessão'!$B$49:$G$1076,6,0)</f>
        <v>712030.23</v>
      </c>
    </row>
    <row r="660" spans="1:11" x14ac:dyDescent="0.2">
      <c r="A660" s="2"/>
      <c r="B660" s="12" t="s">
        <v>590</v>
      </c>
      <c r="C660" s="13" t="s">
        <v>591</v>
      </c>
      <c r="D660" s="14">
        <f>IF(ISNA(VLOOKUP(B660,'[2]Total_DARF''s_Est_Mun+Acerto'!$A$35:$K$5599,6,0)),0,VLOOKUP(B660,'[2]Total_DARF''s_Est_Mun+Acerto'!$A$35:$K$5599,6,0))</f>
        <v>5895224.8799999999</v>
      </c>
      <c r="E660" s="14">
        <f>IF(ISNA(VLOOKUP(B660,'[2]Total_DARF''s_Est_Mun+Acerto'!$A$35:$K$5599,11,0)),0,VLOOKUP(B660,'[2]Total_DARF''s_Est_Mun+Acerto'!$A$35:$K$5599,11,0))</f>
        <v>4731312.16</v>
      </c>
      <c r="F660" s="14">
        <f t="shared" si="34"/>
        <v>10626537.039999999</v>
      </c>
      <c r="G660" s="14">
        <f t="shared" si="35"/>
        <v>32118603.82</v>
      </c>
      <c r="H660" s="2"/>
      <c r="I660" s="11"/>
      <c r="J660" s="11">
        <f t="shared" si="36"/>
        <v>32118603.82</v>
      </c>
      <c r="K660" s="23">
        <f>VLOOKUP(B660,'[1]Royalties Concessão'!$B$49:$G$1076,6,0)</f>
        <v>21492066.780000001</v>
      </c>
    </row>
    <row r="661" spans="1:11" x14ac:dyDescent="0.2">
      <c r="A661" s="2"/>
      <c r="B661" s="12" t="s">
        <v>592</v>
      </c>
      <c r="C661" s="13" t="s">
        <v>591</v>
      </c>
      <c r="D661" s="14">
        <f>IF(ISNA(VLOOKUP(B661,'[2]Total_DARF''s_Est_Mun+Acerto'!$A$35:$K$5599,6,0)),0,VLOOKUP(B661,'[2]Total_DARF''s_Est_Mun+Acerto'!$A$35:$K$5599,6,0))</f>
        <v>629961.25</v>
      </c>
      <c r="E661" s="14">
        <f>IF(ISNA(VLOOKUP(B661,'[2]Total_DARF''s_Est_Mun+Acerto'!$A$35:$K$5599,11,0)),0,VLOOKUP(B661,'[2]Total_DARF''s_Est_Mun+Acerto'!$A$35:$K$5599,11,0))</f>
        <v>0</v>
      </c>
      <c r="F661" s="14">
        <f t="shared" si="34"/>
        <v>629961.25</v>
      </c>
      <c r="G661" s="14">
        <f t="shared" si="35"/>
        <v>1927083.49</v>
      </c>
      <c r="H661" s="2"/>
      <c r="I661" s="11"/>
      <c r="J661" s="11">
        <f t="shared" si="36"/>
        <v>1927083.49</v>
      </c>
      <c r="K661" s="23">
        <f>VLOOKUP(B661,'[1]Royalties Concessão'!$B$49:$G$1076,6,0)</f>
        <v>1297122.24</v>
      </c>
    </row>
    <row r="662" spans="1:11" x14ac:dyDescent="0.2">
      <c r="A662" s="2"/>
      <c r="B662" s="12" t="s">
        <v>593</v>
      </c>
      <c r="C662" s="13" t="s">
        <v>591</v>
      </c>
      <c r="D662" s="14">
        <f>IF(ISNA(VLOOKUP(B662,'[2]Total_DARF''s_Est_Mun+Acerto'!$A$35:$K$5599,6,0)),0,VLOOKUP(B662,'[2]Total_DARF''s_Est_Mun+Acerto'!$A$35:$K$5599,6,0))</f>
        <v>1139929.8999999999</v>
      </c>
      <c r="E662" s="14">
        <f>IF(ISNA(VLOOKUP(B662,'[2]Total_DARF''s_Est_Mun+Acerto'!$A$35:$K$5599,11,0)),0,VLOOKUP(B662,'[2]Total_DARF''s_Est_Mun+Acerto'!$A$35:$K$5599,11,0))</f>
        <v>78844.479999999996</v>
      </c>
      <c r="F662" s="14">
        <f t="shared" si="34"/>
        <v>1218774.3799999999</v>
      </c>
      <c r="G662" s="14">
        <f t="shared" si="35"/>
        <v>3687447.28</v>
      </c>
      <c r="H662" s="2"/>
      <c r="I662" s="11"/>
      <c r="J662" s="11">
        <f t="shared" si="36"/>
        <v>3687447.28</v>
      </c>
      <c r="K662" s="23">
        <f>VLOOKUP(B662,'[1]Royalties Concessão'!$B$49:$G$1076,6,0)</f>
        <v>2468672.9</v>
      </c>
    </row>
    <row r="663" spans="1:11" x14ac:dyDescent="0.2">
      <c r="A663" s="2"/>
      <c r="B663" s="12" t="s">
        <v>594</v>
      </c>
      <c r="C663" s="13" t="s">
        <v>591</v>
      </c>
      <c r="D663" s="14">
        <f>IF(ISNA(VLOOKUP(B663,'[2]Total_DARF''s_Est_Mun+Acerto'!$A$35:$K$5599,6,0)),0,VLOOKUP(B663,'[2]Total_DARF''s_Est_Mun+Acerto'!$A$35:$K$5599,6,0))</f>
        <v>4178167.95</v>
      </c>
      <c r="E663" s="14">
        <f>IF(ISNA(VLOOKUP(B663,'[2]Total_DARF''s_Est_Mun+Acerto'!$A$35:$K$5599,11,0)),0,VLOOKUP(B663,'[2]Total_DARF''s_Est_Mun+Acerto'!$A$35:$K$5599,11,0))</f>
        <v>1512455.13</v>
      </c>
      <c r="F663" s="14">
        <f t="shared" si="34"/>
        <v>5690623.0800000001</v>
      </c>
      <c r="G663" s="14">
        <f t="shared" si="35"/>
        <v>17618737.600000001</v>
      </c>
      <c r="H663" s="2"/>
      <c r="I663" s="11"/>
      <c r="J663" s="11">
        <f t="shared" si="36"/>
        <v>17618737.600000001</v>
      </c>
      <c r="K663" s="23">
        <f>VLOOKUP(B663,'[1]Royalties Concessão'!$B$49:$G$1076,6,0)</f>
        <v>11928114.52</v>
      </c>
    </row>
    <row r="664" spans="1:11" x14ac:dyDescent="0.2">
      <c r="A664" s="2"/>
      <c r="B664" s="12" t="s">
        <v>595</v>
      </c>
      <c r="C664" s="13" t="s">
        <v>591</v>
      </c>
      <c r="D664" s="14">
        <f>IF(ISNA(VLOOKUP(B664,'[2]Total_DARF''s_Est_Mun+Acerto'!$A$35:$K$5599,6,0)),0,VLOOKUP(B664,'[2]Total_DARF''s_Est_Mun+Acerto'!$A$35:$K$5599,6,0))</f>
        <v>3565465.32</v>
      </c>
      <c r="E664" s="14">
        <f>IF(ISNA(VLOOKUP(B664,'[2]Total_DARF''s_Est_Mun+Acerto'!$A$35:$K$5599,11,0)),0,VLOOKUP(B664,'[2]Total_DARF''s_Est_Mun+Acerto'!$A$35:$K$5599,11,0))</f>
        <v>862518.7</v>
      </c>
      <c r="F664" s="14">
        <f t="shared" si="34"/>
        <v>4427984.0199999996</v>
      </c>
      <c r="G664" s="14">
        <f t="shared" si="35"/>
        <v>13502445.359999999</v>
      </c>
      <c r="H664" s="2"/>
      <c r="I664" s="11"/>
      <c r="J664" s="11">
        <f t="shared" si="36"/>
        <v>13502445.359999999</v>
      </c>
      <c r="K664" s="23">
        <f>VLOOKUP(B664,'[1]Royalties Concessão'!$B$49:$G$1076,6,0)</f>
        <v>9074461.3399999999</v>
      </c>
    </row>
    <row r="665" spans="1:11" x14ac:dyDescent="0.2">
      <c r="A665" s="2"/>
      <c r="B665" s="12" t="s">
        <v>596</v>
      </c>
      <c r="C665" s="13" t="s">
        <v>591</v>
      </c>
      <c r="D665" s="14">
        <f>IF(ISNA(VLOOKUP(B665,'[2]Total_DARF''s_Est_Mun+Acerto'!$A$35:$K$5599,6,0)),0,VLOOKUP(B665,'[2]Total_DARF''s_Est_Mun+Acerto'!$A$35:$K$5599,6,0))</f>
        <v>1079933.5900000001</v>
      </c>
      <c r="E665" s="14">
        <f>IF(ISNA(VLOOKUP(B665,'[2]Total_DARF''s_Est_Mun+Acerto'!$A$35:$K$5599,11,0)),0,VLOOKUP(B665,'[2]Total_DARF''s_Est_Mun+Acerto'!$A$35:$K$5599,11,0))</f>
        <v>0</v>
      </c>
      <c r="F665" s="14">
        <f t="shared" si="34"/>
        <v>1079933.5900000001</v>
      </c>
      <c r="G665" s="14">
        <f t="shared" si="35"/>
        <v>3303571.75</v>
      </c>
      <c r="H665" s="2"/>
      <c r="I665" s="11"/>
      <c r="J665" s="11">
        <f t="shared" si="36"/>
        <v>3303571.75</v>
      </c>
      <c r="K665" s="23">
        <f>VLOOKUP(B665,'[1]Royalties Concessão'!$B$49:$G$1076,6,0)</f>
        <v>2223638.16</v>
      </c>
    </row>
    <row r="666" spans="1:11" x14ac:dyDescent="0.2">
      <c r="A666" s="2"/>
      <c r="B666" s="12" t="s">
        <v>597</v>
      </c>
      <c r="C666" s="13" t="s">
        <v>591</v>
      </c>
      <c r="D666" s="14">
        <f>IF(ISNA(VLOOKUP(B666,'[2]Total_DARF''s_Est_Mun+Acerto'!$A$35:$K$5599,6,0)),0,VLOOKUP(B666,'[2]Total_DARF''s_Est_Mun+Acerto'!$A$35:$K$5599,6,0))</f>
        <v>1251253.6499999999</v>
      </c>
      <c r="E666" s="14">
        <f>IF(ISNA(VLOOKUP(B666,'[2]Total_DARF''s_Est_Mun+Acerto'!$A$35:$K$5599,11,0)),0,VLOOKUP(B666,'[2]Total_DARF''s_Est_Mun+Acerto'!$A$35:$K$5599,11,0))</f>
        <v>11240.44</v>
      </c>
      <c r="F666" s="14">
        <f t="shared" si="34"/>
        <v>1262494.0899999999</v>
      </c>
      <c r="G666" s="14">
        <f t="shared" si="35"/>
        <v>3887880.17</v>
      </c>
      <c r="H666" s="2"/>
      <c r="I666" s="11"/>
      <c r="J666" s="11">
        <f t="shared" si="36"/>
        <v>3887880.17</v>
      </c>
      <c r="K666" s="23">
        <f>VLOOKUP(B666,'[1]Royalties Concessão'!$B$49:$G$1076,6,0)</f>
        <v>2625386.08</v>
      </c>
    </row>
    <row r="667" spans="1:11" x14ac:dyDescent="0.2">
      <c r="A667" s="2"/>
      <c r="B667" s="12" t="s">
        <v>598</v>
      </c>
      <c r="C667" s="13" t="s">
        <v>591</v>
      </c>
      <c r="D667" s="14">
        <f>IF(ISNA(VLOOKUP(B667,'[2]Total_DARF''s_Est_Mun+Acerto'!$A$35:$K$5599,6,0)),0,VLOOKUP(B667,'[2]Total_DARF''s_Est_Mun+Acerto'!$A$35:$K$5599,6,0))</f>
        <v>1199926.2</v>
      </c>
      <c r="E667" s="14">
        <f>IF(ISNA(VLOOKUP(B667,'[2]Total_DARF''s_Est_Mun+Acerto'!$A$35:$K$5599,11,0)),0,VLOOKUP(B667,'[2]Total_DARF''s_Est_Mun+Acerto'!$A$35:$K$5599,11,0))</f>
        <v>0</v>
      </c>
      <c r="F667" s="14">
        <f t="shared" si="34"/>
        <v>1199926.2</v>
      </c>
      <c r="G667" s="14">
        <f t="shared" si="35"/>
        <v>3670635.29</v>
      </c>
      <c r="H667" s="2"/>
      <c r="I667" s="11"/>
      <c r="J667" s="11">
        <f t="shared" si="36"/>
        <v>3670635.29</v>
      </c>
      <c r="K667" s="23">
        <f>VLOOKUP(B667,'[1]Royalties Concessão'!$B$49:$G$1076,6,0)</f>
        <v>2470709.09</v>
      </c>
    </row>
    <row r="668" spans="1:11" x14ac:dyDescent="0.2">
      <c r="A668" s="2"/>
      <c r="B668" s="12" t="s">
        <v>599</v>
      </c>
      <c r="C668" s="13" t="s">
        <v>591</v>
      </c>
      <c r="D668" s="14">
        <f>IF(ISNA(VLOOKUP(B668,'[2]Total_DARF''s_Est_Mun+Acerto'!$A$35:$K$5599,6,0)),0,VLOOKUP(B668,'[2]Total_DARF''s_Est_Mun+Acerto'!$A$35:$K$5599,6,0))</f>
        <v>809950.19</v>
      </c>
      <c r="E668" s="14">
        <f>IF(ISNA(VLOOKUP(B668,'[2]Total_DARF''s_Est_Mun+Acerto'!$A$35:$K$5599,11,0)),0,VLOOKUP(B668,'[2]Total_DARF''s_Est_Mun+Acerto'!$A$35:$K$5599,11,0))</f>
        <v>0</v>
      </c>
      <c r="F668" s="14">
        <f t="shared" si="34"/>
        <v>809950.19</v>
      </c>
      <c r="G668" s="14">
        <f t="shared" si="35"/>
        <v>2477678.8199999998</v>
      </c>
      <c r="H668" s="2"/>
      <c r="I668" s="11"/>
      <c r="J668" s="11">
        <f t="shared" si="36"/>
        <v>2477678.8199999998</v>
      </c>
      <c r="K668" s="23">
        <f>VLOOKUP(B668,'[1]Royalties Concessão'!$B$49:$G$1076,6,0)</f>
        <v>1667728.63</v>
      </c>
    </row>
    <row r="669" spans="1:11" x14ac:dyDescent="0.2">
      <c r="A669" s="2"/>
      <c r="B669" s="12" t="s">
        <v>600</v>
      </c>
      <c r="C669" s="13" t="s">
        <v>591</v>
      </c>
      <c r="D669" s="14">
        <f>IF(ISNA(VLOOKUP(B669,'[2]Total_DARF''s_Est_Mun+Acerto'!$A$35:$K$5599,6,0)),0,VLOOKUP(B669,'[2]Total_DARF''s_Est_Mun+Acerto'!$A$35:$K$5599,6,0))</f>
        <v>869946.48</v>
      </c>
      <c r="E669" s="14">
        <f>IF(ISNA(VLOOKUP(B669,'[2]Total_DARF''s_Est_Mun+Acerto'!$A$35:$K$5599,11,0)),0,VLOOKUP(B669,'[2]Total_DARF''s_Est_Mun+Acerto'!$A$35:$K$5599,11,0))</f>
        <v>0</v>
      </c>
      <c r="F669" s="14">
        <f t="shared" si="34"/>
        <v>869946.48</v>
      </c>
      <c r="G669" s="14">
        <f t="shared" si="35"/>
        <v>2661210.5300000003</v>
      </c>
      <c r="H669" s="2"/>
      <c r="I669" s="11"/>
      <c r="J669" s="11">
        <f t="shared" si="36"/>
        <v>2661210.5300000003</v>
      </c>
      <c r="K669" s="23">
        <f>VLOOKUP(B669,'[1]Royalties Concessão'!$B$49:$G$1076,6,0)</f>
        <v>1791264.05</v>
      </c>
    </row>
    <row r="670" spans="1:11" x14ac:dyDescent="0.2">
      <c r="A670" s="2"/>
      <c r="B670" s="12" t="s">
        <v>601</v>
      </c>
      <c r="C670" s="13" t="s">
        <v>591</v>
      </c>
      <c r="D670" s="14">
        <f>IF(ISNA(VLOOKUP(B670,'[2]Total_DARF''s_Est_Mun+Acerto'!$A$35:$K$5599,6,0)),0,VLOOKUP(B670,'[2]Total_DARF''s_Est_Mun+Acerto'!$A$35:$K$5599,6,0))</f>
        <v>5282170.84</v>
      </c>
      <c r="E670" s="14">
        <f>IF(ISNA(VLOOKUP(B670,'[2]Total_DARF''s_Est_Mun+Acerto'!$A$35:$K$5599,11,0)),0,VLOOKUP(B670,'[2]Total_DARF''s_Est_Mun+Acerto'!$A$35:$K$5599,11,0))</f>
        <v>6934128.1500000004</v>
      </c>
      <c r="F670" s="14">
        <f t="shared" si="34"/>
        <v>12216298.99</v>
      </c>
      <c r="G670" s="14">
        <f t="shared" si="35"/>
        <v>36683068.200000003</v>
      </c>
      <c r="H670" s="2"/>
      <c r="I670" s="11"/>
      <c r="J670" s="11">
        <f t="shared" si="36"/>
        <v>36683068.200000003</v>
      </c>
      <c r="K670" s="23">
        <f>VLOOKUP(B670,'[1]Royalties Concessão'!$B$49:$G$1076,6,0)</f>
        <v>24466769.210000001</v>
      </c>
    </row>
    <row r="671" spans="1:11" x14ac:dyDescent="0.2">
      <c r="A671" s="2"/>
      <c r="B671" s="12" t="s">
        <v>602</v>
      </c>
      <c r="C671" s="13" t="s">
        <v>591</v>
      </c>
      <c r="D671" s="14">
        <f>IF(ISNA(VLOOKUP(B671,'[2]Total_DARF''s_Est_Mun+Acerto'!$A$35:$K$5599,6,0)),0,VLOOKUP(B671,'[2]Total_DARF''s_Est_Mun+Acerto'!$A$35:$K$5599,6,0))</f>
        <v>2345186.16</v>
      </c>
      <c r="E671" s="14">
        <f>IF(ISNA(VLOOKUP(B671,'[2]Total_DARF''s_Est_Mun+Acerto'!$A$35:$K$5599,11,0)),0,VLOOKUP(B671,'[2]Total_DARF''s_Est_Mun+Acerto'!$A$35:$K$5599,11,0))</f>
        <v>0</v>
      </c>
      <c r="F671" s="14">
        <f t="shared" si="34"/>
        <v>2345186.16</v>
      </c>
      <c r="G671" s="14">
        <f t="shared" si="35"/>
        <v>7173428.4500000002</v>
      </c>
      <c r="H671" s="2"/>
      <c r="I671" s="11"/>
      <c r="J671" s="11">
        <f t="shared" si="36"/>
        <v>7173428.4500000002</v>
      </c>
      <c r="K671" s="23">
        <f>VLOOKUP(B671,'[1]Royalties Concessão'!$B$49:$G$1076,6,0)</f>
        <v>4828242.29</v>
      </c>
    </row>
    <row r="672" spans="1:11" x14ac:dyDescent="0.2">
      <c r="A672" s="2"/>
      <c r="B672" s="12" t="s">
        <v>603</v>
      </c>
      <c r="C672" s="13" t="s">
        <v>591</v>
      </c>
      <c r="D672" s="14">
        <f>IF(ISNA(VLOOKUP(B672,'[2]Total_DARF''s_Est_Mun+Acerto'!$A$35:$K$5599,6,0)),0,VLOOKUP(B672,'[2]Total_DARF''s_Est_Mun+Acerto'!$A$35:$K$5599,6,0))</f>
        <v>689957.56</v>
      </c>
      <c r="E672" s="14">
        <f>IF(ISNA(VLOOKUP(B672,'[2]Total_DARF''s_Est_Mun+Acerto'!$A$35:$K$5599,11,0)),0,VLOOKUP(B672,'[2]Total_DARF''s_Est_Mun+Acerto'!$A$35:$K$5599,11,0))</f>
        <v>0</v>
      </c>
      <c r="F672" s="14">
        <f t="shared" si="34"/>
        <v>689957.56</v>
      </c>
      <c r="G672" s="14">
        <f t="shared" si="35"/>
        <v>2110615.27</v>
      </c>
      <c r="H672" s="2"/>
      <c r="I672" s="11"/>
      <c r="J672" s="11">
        <f t="shared" si="36"/>
        <v>2110615.27</v>
      </c>
      <c r="K672" s="23">
        <f>VLOOKUP(B672,'[1]Royalties Concessão'!$B$49:$G$1076,6,0)</f>
        <v>1420657.71</v>
      </c>
    </row>
    <row r="673" spans="1:11" x14ac:dyDescent="0.2">
      <c r="A673" s="2"/>
      <c r="B673" s="12" t="s">
        <v>604</v>
      </c>
      <c r="C673" s="13" t="s">
        <v>591</v>
      </c>
      <c r="D673" s="14">
        <f>IF(ISNA(VLOOKUP(B673,'[2]Total_DARF''s_Est_Mun+Acerto'!$A$35:$K$5599,6,0)),0,VLOOKUP(B673,'[2]Total_DARF''s_Est_Mun+Acerto'!$A$35:$K$5599,6,0))</f>
        <v>5333465.12</v>
      </c>
      <c r="E673" s="14">
        <f>IF(ISNA(VLOOKUP(B673,'[2]Total_DARF''s_Est_Mun+Acerto'!$A$35:$K$5599,11,0)),0,VLOOKUP(B673,'[2]Total_DARF''s_Est_Mun+Acerto'!$A$35:$K$5599,11,0))</f>
        <v>27689197.469999999</v>
      </c>
      <c r="F673" s="14">
        <f t="shared" si="34"/>
        <v>33022662.59</v>
      </c>
      <c r="G673" s="14">
        <f t="shared" si="35"/>
        <v>100510883.81</v>
      </c>
      <c r="H673" s="2"/>
      <c r="I673" s="11"/>
      <c r="J673" s="11">
        <f t="shared" si="36"/>
        <v>100510883.81</v>
      </c>
      <c r="K673" s="23">
        <f>VLOOKUP(B673,'[1]Royalties Concessão'!$B$49:$G$1076,6,0)</f>
        <v>67488221.219999999</v>
      </c>
    </row>
    <row r="674" spans="1:11" x14ac:dyDescent="0.2">
      <c r="A674" s="2"/>
      <c r="B674" s="12" t="s">
        <v>605</v>
      </c>
      <c r="C674" s="13" t="s">
        <v>591</v>
      </c>
      <c r="D674" s="14">
        <f>IF(ISNA(VLOOKUP(B674,'[2]Total_DARF''s_Est_Mun+Acerto'!$A$35:$K$5599,6,0)),0,VLOOKUP(B674,'[2]Total_DARF''s_Est_Mun+Acerto'!$A$35:$K$5599,6,0))</f>
        <v>749953.87</v>
      </c>
      <c r="E674" s="14">
        <f>IF(ISNA(VLOOKUP(B674,'[2]Total_DARF''s_Est_Mun+Acerto'!$A$35:$K$5599,11,0)),0,VLOOKUP(B674,'[2]Total_DARF''s_Est_Mun+Acerto'!$A$35:$K$5599,11,0))</f>
        <v>0</v>
      </c>
      <c r="F674" s="14">
        <f t="shared" si="34"/>
        <v>749953.87</v>
      </c>
      <c r="G674" s="14">
        <f t="shared" si="35"/>
        <v>2294147.04</v>
      </c>
      <c r="H674" s="2"/>
      <c r="I674" s="11"/>
      <c r="J674" s="11">
        <f t="shared" si="36"/>
        <v>2294147.04</v>
      </c>
      <c r="K674" s="23">
        <f>VLOOKUP(B674,'[1]Royalties Concessão'!$B$49:$G$1076,6,0)</f>
        <v>1544193.17</v>
      </c>
    </row>
    <row r="675" spans="1:11" x14ac:dyDescent="0.2">
      <c r="A675" s="2"/>
      <c r="B675" s="12" t="s">
        <v>606</v>
      </c>
      <c r="C675" s="13" t="s">
        <v>591</v>
      </c>
      <c r="D675" s="14">
        <f>IF(ISNA(VLOOKUP(B675,'[2]Total_DARF''s_Est_Mun+Acerto'!$A$35:$K$5599,6,0)),0,VLOOKUP(B675,'[2]Total_DARF''s_Est_Mun+Acerto'!$A$35:$K$5599,6,0))</f>
        <v>2905193.95</v>
      </c>
      <c r="E675" s="14">
        <f>IF(ISNA(VLOOKUP(B675,'[2]Total_DARF''s_Est_Mun+Acerto'!$A$35:$K$5599,11,0)),0,VLOOKUP(B675,'[2]Total_DARF''s_Est_Mun+Acerto'!$A$35:$K$5599,11,0))</f>
        <v>289235.36</v>
      </c>
      <c r="F675" s="14">
        <f t="shared" si="34"/>
        <v>3194429.31</v>
      </c>
      <c r="G675" s="14">
        <f t="shared" si="35"/>
        <v>9909816.9100000001</v>
      </c>
      <c r="H675" s="2"/>
      <c r="I675" s="11"/>
      <c r="J675" s="11">
        <f t="shared" si="36"/>
        <v>9909816.9100000001</v>
      </c>
      <c r="K675" s="23">
        <f>VLOOKUP(B675,'[1]Royalties Concessão'!$B$49:$G$1076,6,0)</f>
        <v>6715387.5999999996</v>
      </c>
    </row>
    <row r="676" spans="1:11" x14ac:dyDescent="0.2">
      <c r="A676" s="2"/>
      <c r="B676" s="12" t="s">
        <v>607</v>
      </c>
      <c r="C676" s="13" t="s">
        <v>591</v>
      </c>
      <c r="D676" s="14">
        <f>IF(ISNA(VLOOKUP(B676,'[2]Total_DARF''s_Est_Mun+Acerto'!$A$35:$K$5599,6,0)),0,VLOOKUP(B676,'[2]Total_DARF''s_Est_Mun+Acerto'!$A$35:$K$5599,6,0))</f>
        <v>659959.4</v>
      </c>
      <c r="E676" s="14">
        <f>IF(ISNA(VLOOKUP(B676,'[2]Total_DARF''s_Est_Mun+Acerto'!$A$35:$K$5599,11,0)),0,VLOOKUP(B676,'[2]Total_DARF''s_Est_Mun+Acerto'!$A$35:$K$5599,11,0))</f>
        <v>0</v>
      </c>
      <c r="F676" s="14">
        <f t="shared" si="34"/>
        <v>659959.4</v>
      </c>
      <c r="G676" s="14">
        <f t="shared" si="35"/>
        <v>2018849.37</v>
      </c>
      <c r="H676" s="2"/>
      <c r="I676" s="11"/>
      <c r="J676" s="11">
        <f t="shared" si="36"/>
        <v>2018849.37</v>
      </c>
      <c r="K676" s="23">
        <f>VLOOKUP(B676,'[1]Royalties Concessão'!$B$49:$G$1076,6,0)</f>
        <v>1358889.97</v>
      </c>
    </row>
    <row r="677" spans="1:11" x14ac:dyDescent="0.2">
      <c r="A677" s="2"/>
      <c r="B677" s="12" t="s">
        <v>608</v>
      </c>
      <c r="C677" s="13" t="s">
        <v>591</v>
      </c>
      <c r="D677" s="14">
        <f>IF(ISNA(VLOOKUP(B677,'[2]Total_DARF''s_Est_Mun+Acerto'!$A$35:$K$5599,6,0)),0,VLOOKUP(B677,'[2]Total_DARF''s_Est_Mun+Acerto'!$A$35:$K$5599,6,0))</f>
        <v>719955.72</v>
      </c>
      <c r="E677" s="14">
        <f>IF(ISNA(VLOOKUP(B677,'[2]Total_DARF''s_Est_Mun+Acerto'!$A$35:$K$5599,11,0)),0,VLOOKUP(B677,'[2]Total_DARF''s_Est_Mun+Acerto'!$A$35:$K$5599,11,0))</f>
        <v>0</v>
      </c>
      <c r="F677" s="14">
        <f t="shared" si="34"/>
        <v>719955.72</v>
      </c>
      <c r="G677" s="14">
        <f t="shared" si="35"/>
        <v>2202381.17</v>
      </c>
      <c r="H677" s="2"/>
      <c r="I677" s="11"/>
      <c r="J677" s="11">
        <f t="shared" si="36"/>
        <v>2202381.17</v>
      </c>
      <c r="K677" s="23">
        <f>VLOOKUP(B677,'[1]Royalties Concessão'!$B$49:$G$1076,6,0)</f>
        <v>1482425.45</v>
      </c>
    </row>
    <row r="678" spans="1:11" x14ac:dyDescent="0.2">
      <c r="A678" s="2"/>
      <c r="B678" s="12" t="s">
        <v>609</v>
      </c>
      <c r="C678" s="13" t="s">
        <v>591</v>
      </c>
      <c r="D678" s="14">
        <f>IF(ISNA(VLOOKUP(B678,'[2]Total_DARF''s_Est_Mun+Acerto'!$A$35:$K$5599,6,0)),0,VLOOKUP(B678,'[2]Total_DARF''s_Est_Mun+Acerto'!$A$35:$K$5599,6,0))</f>
        <v>3829573.86</v>
      </c>
      <c r="E678" s="14">
        <f>IF(ISNA(VLOOKUP(B678,'[2]Total_DARF''s_Est_Mun+Acerto'!$A$35:$K$5599,11,0)),0,VLOOKUP(B678,'[2]Total_DARF''s_Est_Mun+Acerto'!$A$35:$K$5599,11,0))</f>
        <v>1758709.86</v>
      </c>
      <c r="F678" s="14">
        <f t="shared" si="34"/>
        <v>5588283.7199999997</v>
      </c>
      <c r="G678" s="14">
        <f t="shared" si="35"/>
        <v>17128080.329999998</v>
      </c>
      <c r="H678" s="2"/>
      <c r="I678" s="11"/>
      <c r="J678" s="11">
        <f t="shared" si="36"/>
        <v>17128080.329999998</v>
      </c>
      <c r="K678" s="23">
        <f>VLOOKUP(B678,'[1]Royalties Concessão'!$B$49:$G$1076,6,0)</f>
        <v>11539796.609999999</v>
      </c>
    </row>
    <row r="679" spans="1:11" x14ac:dyDescent="0.2">
      <c r="A679" s="2"/>
      <c r="B679" s="12" t="s">
        <v>610</v>
      </c>
      <c r="C679" s="13" t="s">
        <v>591</v>
      </c>
      <c r="D679" s="14">
        <f>IF(ISNA(VLOOKUP(B679,'[2]Total_DARF''s_Est_Mun+Acerto'!$A$35:$K$5599,6,0)),0,VLOOKUP(B679,'[2]Total_DARF''s_Est_Mun+Acerto'!$A$35:$K$5599,6,0))</f>
        <v>779952.03</v>
      </c>
      <c r="E679" s="14">
        <f>IF(ISNA(VLOOKUP(B679,'[2]Total_DARF''s_Est_Mun+Acerto'!$A$35:$K$5599,11,0)),0,VLOOKUP(B679,'[2]Total_DARF''s_Est_Mun+Acerto'!$A$35:$K$5599,11,0))</f>
        <v>0</v>
      </c>
      <c r="F679" s="14">
        <f t="shared" si="34"/>
        <v>779952.03</v>
      </c>
      <c r="G679" s="14">
        <f t="shared" si="35"/>
        <v>2385912.92</v>
      </c>
      <c r="H679" s="2"/>
      <c r="I679" s="11"/>
      <c r="J679" s="11">
        <f t="shared" si="36"/>
        <v>2385912.92</v>
      </c>
      <c r="K679" s="23">
        <f>VLOOKUP(B679,'[1]Royalties Concessão'!$B$49:$G$1076,6,0)</f>
        <v>1605960.8900000001</v>
      </c>
    </row>
    <row r="680" spans="1:11" x14ac:dyDescent="0.2">
      <c r="A680" s="2"/>
      <c r="B680" s="12" t="s">
        <v>611</v>
      </c>
      <c r="C680" s="13" t="s">
        <v>591</v>
      </c>
      <c r="D680" s="14">
        <f>IF(ISNA(VLOOKUP(B680,'[2]Total_DARF''s_Est_Mun+Acerto'!$A$35:$K$5599,6,0)),0,VLOOKUP(B680,'[2]Total_DARF''s_Est_Mun+Acerto'!$A$35:$K$5599,6,0))</f>
        <v>779952.03</v>
      </c>
      <c r="E680" s="14">
        <f>IF(ISNA(VLOOKUP(B680,'[2]Total_DARF''s_Est_Mun+Acerto'!$A$35:$K$5599,11,0)),0,VLOOKUP(B680,'[2]Total_DARF''s_Est_Mun+Acerto'!$A$35:$K$5599,11,0))</f>
        <v>0</v>
      </c>
      <c r="F680" s="14">
        <f t="shared" si="34"/>
        <v>779952.03</v>
      </c>
      <c r="G680" s="14">
        <f t="shared" si="35"/>
        <v>2385912.92</v>
      </c>
      <c r="H680" s="2"/>
      <c r="I680" s="11"/>
      <c r="J680" s="11">
        <f t="shared" si="36"/>
        <v>2385912.92</v>
      </c>
      <c r="K680" s="23">
        <f>VLOOKUP(B680,'[1]Royalties Concessão'!$B$49:$G$1076,6,0)</f>
        <v>1605960.8900000001</v>
      </c>
    </row>
    <row r="681" spans="1:11" x14ac:dyDescent="0.2">
      <c r="A681" s="2"/>
      <c r="B681" s="12" t="s">
        <v>612</v>
      </c>
      <c r="C681" s="13" t="s">
        <v>591</v>
      </c>
      <c r="D681" s="14">
        <f>IF(ISNA(VLOOKUP(B681,'[2]Total_DARF''s_Est_Mun+Acerto'!$A$35:$K$5599,6,0)),0,VLOOKUP(B681,'[2]Total_DARF''s_Est_Mun+Acerto'!$A$35:$K$5599,6,0))</f>
        <v>629961.25</v>
      </c>
      <c r="E681" s="14">
        <f>IF(ISNA(VLOOKUP(B681,'[2]Total_DARF''s_Est_Mun+Acerto'!$A$35:$K$5599,11,0)),0,VLOOKUP(B681,'[2]Total_DARF''s_Est_Mun+Acerto'!$A$35:$K$5599,11,0))</f>
        <v>0</v>
      </c>
      <c r="F681" s="14">
        <f t="shared" si="34"/>
        <v>629961.25</v>
      </c>
      <c r="G681" s="14">
        <f t="shared" si="35"/>
        <v>1927083.49</v>
      </c>
      <c r="H681" s="2"/>
      <c r="I681" s="11"/>
      <c r="J681" s="11">
        <f t="shared" si="36"/>
        <v>1927083.49</v>
      </c>
      <c r="K681" s="23">
        <f>VLOOKUP(B681,'[1]Royalties Concessão'!$B$49:$G$1076,6,0)</f>
        <v>1297122.24</v>
      </c>
    </row>
    <row r="682" spans="1:11" x14ac:dyDescent="0.2">
      <c r="A682" s="2"/>
      <c r="B682" s="12" t="s">
        <v>613</v>
      </c>
      <c r="C682" s="13" t="s">
        <v>591</v>
      </c>
      <c r="D682" s="14">
        <f>IF(ISNA(VLOOKUP(B682,'[2]Total_DARF''s_Est_Mun+Acerto'!$A$35:$K$5599,6,0)),0,VLOOKUP(B682,'[2]Total_DARF''s_Est_Mun+Acerto'!$A$35:$K$5599,6,0))</f>
        <v>5333570.7</v>
      </c>
      <c r="E682" s="14">
        <f>IF(ISNA(VLOOKUP(B682,'[2]Total_DARF''s_Est_Mun+Acerto'!$A$35:$K$5599,11,0)),0,VLOOKUP(B682,'[2]Total_DARF''s_Est_Mun+Acerto'!$A$35:$K$5599,11,0))</f>
        <v>962140.44</v>
      </c>
      <c r="F682" s="14">
        <f t="shared" si="34"/>
        <v>6295711.1400000006</v>
      </c>
      <c r="G682" s="14">
        <f t="shared" si="35"/>
        <v>19152111.280000001</v>
      </c>
      <c r="H682" s="2"/>
      <c r="I682" s="11"/>
      <c r="J682" s="11">
        <f t="shared" si="36"/>
        <v>19152111.280000001</v>
      </c>
      <c r="K682" s="23">
        <f>VLOOKUP(B682,'[1]Royalties Concessão'!$B$49:$G$1076,6,0)</f>
        <v>12856400.140000001</v>
      </c>
    </row>
    <row r="683" spans="1:11" x14ac:dyDescent="0.2">
      <c r="A683" s="2"/>
      <c r="B683" s="12" t="s">
        <v>614</v>
      </c>
      <c r="C683" s="13" t="s">
        <v>591</v>
      </c>
      <c r="D683" s="14">
        <f>IF(ISNA(VLOOKUP(B683,'[2]Total_DARF''s_Est_Mun+Acerto'!$A$35:$K$5599,6,0)),0,VLOOKUP(B683,'[2]Total_DARF''s_Est_Mun+Acerto'!$A$35:$K$5599,6,0))</f>
        <v>659959.4</v>
      </c>
      <c r="E683" s="14">
        <f>IF(ISNA(VLOOKUP(B683,'[2]Total_DARF''s_Est_Mun+Acerto'!$A$35:$K$5599,11,0)),0,VLOOKUP(B683,'[2]Total_DARF''s_Est_Mun+Acerto'!$A$35:$K$5599,11,0))</f>
        <v>0</v>
      </c>
      <c r="F683" s="14">
        <f t="shared" si="34"/>
        <v>659959.4</v>
      </c>
      <c r="G683" s="14">
        <f t="shared" si="35"/>
        <v>2018849.37</v>
      </c>
      <c r="H683" s="2"/>
      <c r="I683" s="11"/>
      <c r="J683" s="11">
        <f t="shared" si="36"/>
        <v>2018849.37</v>
      </c>
      <c r="K683" s="23">
        <f>VLOOKUP(B683,'[1]Royalties Concessão'!$B$49:$G$1076,6,0)</f>
        <v>1358889.97</v>
      </c>
    </row>
    <row r="684" spans="1:11" x14ac:dyDescent="0.2">
      <c r="A684" s="2"/>
      <c r="B684" s="12" t="s">
        <v>615</v>
      </c>
      <c r="C684" s="13" t="s">
        <v>591</v>
      </c>
      <c r="D684" s="14">
        <f>IF(ISNA(VLOOKUP(B684,'[2]Total_DARF''s_Est_Mun+Acerto'!$A$35:$K$5599,6,0)),0,VLOOKUP(B684,'[2]Total_DARF''s_Est_Mun+Acerto'!$A$35:$K$5599,6,0))</f>
        <v>2396742.14</v>
      </c>
      <c r="E684" s="14">
        <f>IF(ISNA(VLOOKUP(B684,'[2]Total_DARF''s_Est_Mun+Acerto'!$A$35:$K$5599,11,0)),0,VLOOKUP(B684,'[2]Total_DARF''s_Est_Mun+Acerto'!$A$35:$K$5599,11,0))</f>
        <v>496975.62</v>
      </c>
      <c r="F684" s="14">
        <f t="shared" si="34"/>
        <v>2893717.7600000002</v>
      </c>
      <c r="G684" s="14">
        <f t="shared" si="35"/>
        <v>8858704.5199999996</v>
      </c>
      <c r="H684" s="2"/>
      <c r="I684" s="11"/>
      <c r="J684" s="11">
        <f t="shared" si="36"/>
        <v>8858704.5199999996</v>
      </c>
      <c r="K684" s="23">
        <f>VLOOKUP(B684,'[1]Royalties Concessão'!$B$49:$G$1076,6,0)</f>
        <v>5964986.7599999998</v>
      </c>
    </row>
    <row r="685" spans="1:11" x14ac:dyDescent="0.2">
      <c r="A685" s="2"/>
      <c r="B685" s="12" t="s">
        <v>616</v>
      </c>
      <c r="C685" s="13" t="s">
        <v>591</v>
      </c>
      <c r="D685" s="14">
        <f>IF(ISNA(VLOOKUP(B685,'[2]Total_DARF''s_Est_Mun+Acerto'!$A$35:$K$5599,6,0)),0,VLOOKUP(B685,'[2]Total_DARF''s_Est_Mun+Acerto'!$A$35:$K$5599,6,0))</f>
        <v>779952.03</v>
      </c>
      <c r="E685" s="14">
        <f>IF(ISNA(VLOOKUP(B685,'[2]Total_DARF''s_Est_Mun+Acerto'!$A$35:$K$5599,11,0)),0,VLOOKUP(B685,'[2]Total_DARF''s_Est_Mun+Acerto'!$A$35:$K$5599,11,0))</f>
        <v>0</v>
      </c>
      <c r="F685" s="14">
        <f t="shared" si="34"/>
        <v>779952.03</v>
      </c>
      <c r="G685" s="14">
        <f t="shared" si="35"/>
        <v>2385912.92</v>
      </c>
      <c r="H685" s="2"/>
      <c r="I685" s="11"/>
      <c r="J685" s="11">
        <f t="shared" si="36"/>
        <v>2385912.92</v>
      </c>
      <c r="K685" s="23">
        <f>VLOOKUP(B685,'[1]Royalties Concessão'!$B$49:$G$1076,6,0)</f>
        <v>1605960.8900000001</v>
      </c>
    </row>
    <row r="686" spans="1:11" x14ac:dyDescent="0.2">
      <c r="A686" s="2"/>
      <c r="B686" s="12" t="s">
        <v>617</v>
      </c>
      <c r="C686" s="13" t="s">
        <v>591</v>
      </c>
      <c r="D686" s="14">
        <f>IF(ISNA(VLOOKUP(B686,'[2]Total_DARF''s_Est_Mun+Acerto'!$A$35:$K$5599,6,0)),0,VLOOKUP(B686,'[2]Total_DARF''s_Est_Mun+Acerto'!$A$35:$K$5599,6,0))</f>
        <v>1199926.2</v>
      </c>
      <c r="E686" s="14">
        <f>IF(ISNA(VLOOKUP(B686,'[2]Total_DARF''s_Est_Mun+Acerto'!$A$35:$K$5599,11,0)),0,VLOOKUP(B686,'[2]Total_DARF''s_Est_Mun+Acerto'!$A$35:$K$5599,11,0))</f>
        <v>448324.87</v>
      </c>
      <c r="F686" s="14">
        <f t="shared" si="34"/>
        <v>1648251.0699999998</v>
      </c>
      <c r="G686" s="14">
        <f t="shared" si="35"/>
        <v>5010324.43</v>
      </c>
      <c r="H686" s="2"/>
      <c r="I686" s="11"/>
      <c r="J686" s="11">
        <f t="shared" si="36"/>
        <v>5010324.43</v>
      </c>
      <c r="K686" s="23">
        <f>VLOOKUP(B686,'[1]Royalties Concessão'!$B$49:$G$1076,6,0)</f>
        <v>3362073.36</v>
      </c>
    </row>
    <row r="687" spans="1:11" x14ac:dyDescent="0.2">
      <c r="A687" s="2"/>
      <c r="B687" s="12" t="s">
        <v>618</v>
      </c>
      <c r="C687" s="13" t="s">
        <v>591</v>
      </c>
      <c r="D687" s="14">
        <f>IF(ISNA(VLOOKUP(B687,'[2]Total_DARF''s_Est_Mun+Acerto'!$A$35:$K$5599,6,0)),0,VLOOKUP(B687,'[2]Total_DARF''s_Est_Mun+Acerto'!$A$35:$K$5599,6,0))</f>
        <v>4886008.0199999996</v>
      </c>
      <c r="E687" s="14">
        <f>IF(ISNA(VLOOKUP(B687,'[2]Total_DARF''s_Est_Mun+Acerto'!$A$35:$K$5599,11,0)),0,VLOOKUP(B687,'[2]Total_DARF''s_Est_Mun+Acerto'!$A$35:$K$5599,11,0))</f>
        <v>1464.7</v>
      </c>
      <c r="F687" s="14">
        <f t="shared" si="34"/>
        <v>4887472.72</v>
      </c>
      <c r="G687" s="14">
        <f t="shared" si="35"/>
        <v>14951273.710000001</v>
      </c>
      <c r="H687" s="2"/>
      <c r="I687" s="11"/>
      <c r="J687" s="11">
        <f t="shared" si="36"/>
        <v>14951273.710000001</v>
      </c>
      <c r="K687" s="23">
        <f>VLOOKUP(B687,'[1]Royalties Concessão'!$B$49:$G$1076,6,0)</f>
        <v>10063800.99</v>
      </c>
    </row>
    <row r="688" spans="1:11" x14ac:dyDescent="0.2">
      <c r="A688" s="2"/>
      <c r="B688" s="12" t="s">
        <v>619</v>
      </c>
      <c r="C688" s="13" t="s">
        <v>591</v>
      </c>
      <c r="D688" s="14">
        <f>IF(ISNA(VLOOKUP(B688,'[2]Total_DARF''s_Est_Mun+Acerto'!$A$35:$K$5599,6,0)),0,VLOOKUP(B688,'[2]Total_DARF''s_Est_Mun+Acerto'!$A$35:$K$5599,6,0))</f>
        <v>689957.56</v>
      </c>
      <c r="E688" s="14">
        <f>IF(ISNA(VLOOKUP(B688,'[2]Total_DARF''s_Est_Mun+Acerto'!$A$35:$K$5599,11,0)),0,VLOOKUP(B688,'[2]Total_DARF''s_Est_Mun+Acerto'!$A$35:$K$5599,11,0))</f>
        <v>0</v>
      </c>
      <c r="F688" s="14">
        <f t="shared" si="34"/>
        <v>689957.56</v>
      </c>
      <c r="G688" s="14">
        <f t="shared" si="35"/>
        <v>2110615.27</v>
      </c>
      <c r="H688" s="2"/>
      <c r="I688" s="11"/>
      <c r="J688" s="11">
        <f t="shared" si="36"/>
        <v>2110615.27</v>
      </c>
      <c r="K688" s="23">
        <f>VLOOKUP(B688,'[1]Royalties Concessão'!$B$49:$G$1076,6,0)</f>
        <v>1420657.71</v>
      </c>
    </row>
    <row r="689" spans="1:11" x14ac:dyDescent="0.2">
      <c r="A689" s="2"/>
      <c r="B689" s="12" t="s">
        <v>620</v>
      </c>
      <c r="C689" s="13" t="s">
        <v>591</v>
      </c>
      <c r="D689" s="14">
        <f>IF(ISNA(VLOOKUP(B689,'[2]Total_DARF''s_Est_Mun+Acerto'!$A$35:$K$5599,6,0)),0,VLOOKUP(B689,'[2]Total_DARF''s_Est_Mun+Acerto'!$A$35:$K$5599,6,0))</f>
        <v>779952.03</v>
      </c>
      <c r="E689" s="14">
        <f>IF(ISNA(VLOOKUP(B689,'[2]Total_DARF''s_Est_Mun+Acerto'!$A$35:$K$5599,11,0)),0,VLOOKUP(B689,'[2]Total_DARF''s_Est_Mun+Acerto'!$A$35:$K$5599,11,0))</f>
        <v>0</v>
      </c>
      <c r="F689" s="14">
        <f t="shared" si="34"/>
        <v>779952.03</v>
      </c>
      <c r="G689" s="14">
        <f t="shared" si="35"/>
        <v>2385912.92</v>
      </c>
      <c r="H689" s="2"/>
      <c r="I689" s="11"/>
      <c r="J689" s="11">
        <f t="shared" si="36"/>
        <v>2385912.92</v>
      </c>
      <c r="K689" s="23">
        <f>VLOOKUP(B689,'[1]Royalties Concessão'!$B$49:$G$1076,6,0)</f>
        <v>1605960.8900000001</v>
      </c>
    </row>
    <row r="690" spans="1:11" x14ac:dyDescent="0.2">
      <c r="A690" s="2"/>
      <c r="B690" s="12" t="s">
        <v>621</v>
      </c>
      <c r="C690" s="13" t="s">
        <v>591</v>
      </c>
      <c r="D690" s="14">
        <f>IF(ISNA(VLOOKUP(B690,'[2]Total_DARF''s_Est_Mun+Acerto'!$A$35:$K$5599,6,0)),0,VLOOKUP(B690,'[2]Total_DARF''s_Est_Mun+Acerto'!$A$35:$K$5599,6,0))</f>
        <v>1079933.5900000001</v>
      </c>
      <c r="E690" s="14">
        <f>IF(ISNA(VLOOKUP(B690,'[2]Total_DARF''s_Est_Mun+Acerto'!$A$35:$K$5599,11,0)),0,VLOOKUP(B690,'[2]Total_DARF''s_Est_Mun+Acerto'!$A$35:$K$5599,11,0))</f>
        <v>0</v>
      </c>
      <c r="F690" s="14">
        <f t="shared" ref="F690:F753" si="37">SUM(D690:E690)</f>
        <v>1079933.5900000001</v>
      </c>
      <c r="G690" s="14">
        <f t="shared" ref="G690:G753" si="38">J690</f>
        <v>3303571.75</v>
      </c>
      <c r="H690" s="2"/>
      <c r="I690" s="11"/>
      <c r="J690" s="11">
        <f t="shared" ref="J690:J753" si="39">F690+K690</f>
        <v>3303571.75</v>
      </c>
      <c r="K690" s="23">
        <f>VLOOKUP(B690,'[1]Royalties Concessão'!$B$49:$G$1076,6,0)</f>
        <v>2223638.16</v>
      </c>
    </row>
    <row r="691" spans="1:11" x14ac:dyDescent="0.2">
      <c r="A691" s="2"/>
      <c r="B691" s="12" t="s">
        <v>622</v>
      </c>
      <c r="C691" s="13" t="s">
        <v>591</v>
      </c>
      <c r="D691" s="14">
        <f>IF(ISNA(VLOOKUP(B691,'[2]Total_DARF''s_Est_Mun+Acerto'!$A$35:$K$5599,6,0)),0,VLOOKUP(B691,'[2]Total_DARF''s_Est_Mun+Acerto'!$A$35:$K$5599,6,0))</f>
        <v>839948.34</v>
      </c>
      <c r="E691" s="14">
        <f>IF(ISNA(VLOOKUP(B691,'[2]Total_DARF''s_Est_Mun+Acerto'!$A$35:$K$5599,11,0)),0,VLOOKUP(B691,'[2]Total_DARF''s_Est_Mun+Acerto'!$A$35:$K$5599,11,0))</f>
        <v>0</v>
      </c>
      <c r="F691" s="14">
        <f t="shared" si="37"/>
        <v>839948.34</v>
      </c>
      <c r="G691" s="14">
        <f t="shared" si="38"/>
        <v>2569444.6799999997</v>
      </c>
      <c r="H691" s="2"/>
      <c r="I691" s="11"/>
      <c r="J691" s="11">
        <f t="shared" si="39"/>
        <v>2569444.6799999997</v>
      </c>
      <c r="K691" s="23">
        <f>VLOOKUP(B691,'[1]Royalties Concessão'!$B$49:$G$1076,6,0)</f>
        <v>1729496.3399999999</v>
      </c>
    </row>
    <row r="692" spans="1:11" x14ac:dyDescent="0.2">
      <c r="A692" s="2"/>
      <c r="B692" s="12" t="s">
        <v>623</v>
      </c>
      <c r="C692" s="13" t="s">
        <v>591</v>
      </c>
      <c r="D692" s="14">
        <f>IF(ISNA(VLOOKUP(B692,'[2]Total_DARF''s_Est_Mun+Acerto'!$A$35:$K$5599,6,0)),0,VLOOKUP(B692,'[2]Total_DARF''s_Est_Mun+Acerto'!$A$35:$K$5599,6,0))</f>
        <v>1711656.12</v>
      </c>
      <c r="E692" s="14">
        <f>IF(ISNA(VLOOKUP(B692,'[2]Total_DARF''s_Est_Mun+Acerto'!$A$35:$K$5599,11,0)),0,VLOOKUP(B692,'[2]Total_DARF''s_Est_Mun+Acerto'!$A$35:$K$5599,11,0))</f>
        <v>83.73</v>
      </c>
      <c r="F692" s="14">
        <f t="shared" si="37"/>
        <v>1711739.85</v>
      </c>
      <c r="G692" s="14">
        <f t="shared" si="38"/>
        <v>5299416.68</v>
      </c>
      <c r="H692" s="2"/>
      <c r="I692" s="11"/>
      <c r="J692" s="11">
        <f t="shared" si="39"/>
        <v>5299416.68</v>
      </c>
      <c r="K692" s="23">
        <f>VLOOKUP(B692,'[1]Royalties Concessão'!$B$49:$G$1076,6,0)</f>
        <v>3587676.83</v>
      </c>
    </row>
    <row r="693" spans="1:11" x14ac:dyDescent="0.2">
      <c r="A693" s="2"/>
      <c r="B693" s="12" t="s">
        <v>624</v>
      </c>
      <c r="C693" s="13" t="s">
        <v>591</v>
      </c>
      <c r="D693" s="14">
        <f>IF(ISNA(VLOOKUP(B693,'[2]Total_DARF''s_Est_Mun+Acerto'!$A$35:$K$5599,6,0)),0,VLOOKUP(B693,'[2]Total_DARF''s_Est_Mun+Acerto'!$A$35:$K$5599,6,0))</f>
        <v>599963.1</v>
      </c>
      <c r="E693" s="14">
        <f>IF(ISNA(VLOOKUP(B693,'[2]Total_DARF''s_Est_Mun+Acerto'!$A$35:$K$5599,11,0)),0,VLOOKUP(B693,'[2]Total_DARF''s_Est_Mun+Acerto'!$A$35:$K$5599,11,0))</f>
        <v>0</v>
      </c>
      <c r="F693" s="14">
        <f t="shared" si="37"/>
        <v>599963.1</v>
      </c>
      <c r="G693" s="14">
        <f t="shared" si="38"/>
        <v>1835317.62</v>
      </c>
      <c r="H693" s="2"/>
      <c r="I693" s="11"/>
      <c r="J693" s="11">
        <f t="shared" si="39"/>
        <v>1835317.62</v>
      </c>
      <c r="K693" s="23">
        <f>VLOOKUP(B693,'[1]Royalties Concessão'!$B$49:$G$1076,6,0)</f>
        <v>1235354.52</v>
      </c>
    </row>
    <row r="694" spans="1:11" x14ac:dyDescent="0.2">
      <c r="A694" s="2"/>
      <c r="B694" s="12" t="s">
        <v>625</v>
      </c>
      <c r="C694" s="13" t="s">
        <v>591</v>
      </c>
      <c r="D694" s="14">
        <f>IF(ISNA(VLOOKUP(B694,'[2]Total_DARF''s_Est_Mun+Acerto'!$A$35:$K$5599,6,0)),0,VLOOKUP(B694,'[2]Total_DARF''s_Est_Mun+Acerto'!$A$35:$K$5599,6,0))</f>
        <v>38149057.090000004</v>
      </c>
      <c r="E694" s="14">
        <f>IF(ISNA(VLOOKUP(B694,'[2]Total_DARF''s_Est_Mun+Acerto'!$A$35:$K$5599,11,0)),0,VLOOKUP(B694,'[2]Total_DARF''s_Est_Mun+Acerto'!$A$35:$K$5599,11,0))</f>
        <v>6755963.0700000003</v>
      </c>
      <c r="F694" s="14">
        <f t="shared" si="37"/>
        <v>44905020.160000004</v>
      </c>
      <c r="G694" s="14">
        <f t="shared" si="38"/>
        <v>138077314.30000001</v>
      </c>
      <c r="H694" s="2"/>
      <c r="I694" s="11"/>
      <c r="J694" s="11">
        <f t="shared" si="39"/>
        <v>138077314.30000001</v>
      </c>
      <c r="K694" s="23">
        <f>VLOOKUP(B694,'[1]Royalties Concessão'!$B$49:$G$1076,6,0)</f>
        <v>93172294.140000001</v>
      </c>
    </row>
    <row r="695" spans="1:11" x14ac:dyDescent="0.2">
      <c r="A695" s="2"/>
      <c r="B695" s="12" t="s">
        <v>626</v>
      </c>
      <c r="C695" s="13" t="s">
        <v>591</v>
      </c>
      <c r="D695" s="14">
        <f>IF(ISNA(VLOOKUP(B695,'[2]Total_DARF''s_Est_Mun+Acerto'!$A$35:$K$5599,6,0)),0,VLOOKUP(B695,'[2]Total_DARF''s_Est_Mun+Acerto'!$A$35:$K$5599,6,0))</f>
        <v>599963.1</v>
      </c>
      <c r="E695" s="14">
        <f>IF(ISNA(VLOOKUP(B695,'[2]Total_DARF''s_Est_Mun+Acerto'!$A$35:$K$5599,11,0)),0,VLOOKUP(B695,'[2]Total_DARF''s_Est_Mun+Acerto'!$A$35:$K$5599,11,0))</f>
        <v>0</v>
      </c>
      <c r="F695" s="14">
        <f t="shared" si="37"/>
        <v>599963.1</v>
      </c>
      <c r="G695" s="14">
        <f t="shared" si="38"/>
        <v>1835317.62</v>
      </c>
      <c r="H695" s="2"/>
      <c r="I695" s="11"/>
      <c r="J695" s="11">
        <f t="shared" si="39"/>
        <v>1835317.62</v>
      </c>
      <c r="K695" s="23">
        <f>VLOOKUP(B695,'[1]Royalties Concessão'!$B$49:$G$1076,6,0)</f>
        <v>1235354.52</v>
      </c>
    </row>
    <row r="696" spans="1:11" x14ac:dyDescent="0.2">
      <c r="A696" s="2"/>
      <c r="B696" s="12" t="s">
        <v>627</v>
      </c>
      <c r="C696" s="13" t="s">
        <v>591</v>
      </c>
      <c r="D696" s="14">
        <f>IF(ISNA(VLOOKUP(B696,'[2]Total_DARF''s_Est_Mun+Acerto'!$A$35:$K$5599,6,0)),0,VLOOKUP(B696,'[2]Total_DARF''s_Est_Mun+Acerto'!$A$35:$K$5599,6,0))</f>
        <v>2711802</v>
      </c>
      <c r="E696" s="14">
        <f>IF(ISNA(VLOOKUP(B696,'[2]Total_DARF''s_Est_Mun+Acerto'!$A$35:$K$5599,11,0)),0,VLOOKUP(B696,'[2]Total_DARF''s_Est_Mun+Acerto'!$A$35:$K$5599,11,0))</f>
        <v>448324.87</v>
      </c>
      <c r="F696" s="14">
        <f t="shared" si="37"/>
        <v>3160126.87</v>
      </c>
      <c r="G696" s="14">
        <f t="shared" si="38"/>
        <v>9634350.6699999999</v>
      </c>
      <c r="H696" s="2"/>
      <c r="I696" s="11"/>
      <c r="J696" s="11">
        <f t="shared" si="39"/>
        <v>9634350.6699999999</v>
      </c>
      <c r="K696" s="23">
        <f>VLOOKUP(B696,'[1]Royalties Concessão'!$B$49:$G$1076,6,0)</f>
        <v>6474223.7999999998</v>
      </c>
    </row>
    <row r="697" spans="1:11" x14ac:dyDescent="0.2">
      <c r="A697" s="2"/>
      <c r="B697" s="12" t="s">
        <v>628</v>
      </c>
      <c r="C697" s="13" t="s">
        <v>591</v>
      </c>
      <c r="D697" s="14">
        <f>IF(ISNA(VLOOKUP(B697,'[2]Total_DARF''s_Est_Mun+Acerto'!$A$35:$K$5599,6,0)),0,VLOOKUP(B697,'[2]Total_DARF''s_Est_Mun+Acerto'!$A$35:$K$5599,6,0))</f>
        <v>899944.64</v>
      </c>
      <c r="E697" s="14">
        <f>IF(ISNA(VLOOKUP(B697,'[2]Total_DARF''s_Est_Mun+Acerto'!$A$35:$K$5599,11,0)),0,VLOOKUP(B697,'[2]Total_DARF''s_Est_Mun+Acerto'!$A$35:$K$5599,11,0))</f>
        <v>3565962.89</v>
      </c>
      <c r="F697" s="14">
        <f t="shared" si="37"/>
        <v>4465907.53</v>
      </c>
      <c r="G697" s="14">
        <f t="shared" si="38"/>
        <v>13294795.670000002</v>
      </c>
      <c r="H697" s="2"/>
      <c r="I697" s="11"/>
      <c r="J697" s="11">
        <f t="shared" si="39"/>
        <v>13294795.670000002</v>
      </c>
      <c r="K697" s="23">
        <f>VLOOKUP(B697,'[1]Royalties Concessão'!$B$49:$G$1076,6,0)</f>
        <v>8828888.1400000006</v>
      </c>
    </row>
    <row r="698" spans="1:11" x14ac:dyDescent="0.2">
      <c r="A698" s="2"/>
      <c r="B698" s="12" t="s">
        <v>629</v>
      </c>
      <c r="C698" s="13" t="s">
        <v>591</v>
      </c>
      <c r="D698" s="14">
        <f>IF(ISNA(VLOOKUP(B698,'[2]Total_DARF''s_Est_Mun+Acerto'!$A$35:$K$5599,6,0)),0,VLOOKUP(B698,'[2]Total_DARF''s_Est_Mun+Acerto'!$A$35:$K$5599,6,0))</f>
        <v>5018062.29</v>
      </c>
      <c r="E698" s="14">
        <f>IF(ISNA(VLOOKUP(B698,'[2]Total_DARF''s_Est_Mun+Acerto'!$A$35:$K$5599,11,0)),0,VLOOKUP(B698,'[2]Total_DARF''s_Est_Mun+Acerto'!$A$35:$K$5599,11,0))</f>
        <v>38652581.460000001</v>
      </c>
      <c r="F698" s="14">
        <f t="shared" si="37"/>
        <v>43670643.75</v>
      </c>
      <c r="G698" s="14">
        <f t="shared" si="38"/>
        <v>134308467.53999999</v>
      </c>
      <c r="H698" s="2"/>
      <c r="I698" s="11"/>
      <c r="J698" s="11">
        <f t="shared" si="39"/>
        <v>134308467.53999999</v>
      </c>
      <c r="K698" s="23">
        <f>VLOOKUP(B698,'[1]Royalties Concessão'!$B$49:$G$1076,6,0)</f>
        <v>90637823.789999992</v>
      </c>
    </row>
    <row r="699" spans="1:11" x14ac:dyDescent="0.2">
      <c r="A699" s="2"/>
      <c r="B699" s="12" t="s">
        <v>630</v>
      </c>
      <c r="C699" s="13" t="s">
        <v>591</v>
      </c>
      <c r="D699" s="14">
        <f>IF(ISNA(VLOOKUP(B699,'[2]Total_DARF''s_Est_Mun+Acerto'!$A$35:$K$5599,6,0)),0,VLOOKUP(B699,'[2]Total_DARF''s_Est_Mun+Acerto'!$A$35:$K$5599,6,0))</f>
        <v>719955.72</v>
      </c>
      <c r="E699" s="14">
        <f>IF(ISNA(VLOOKUP(B699,'[2]Total_DARF''s_Est_Mun+Acerto'!$A$35:$K$5599,11,0)),0,VLOOKUP(B699,'[2]Total_DARF''s_Est_Mun+Acerto'!$A$35:$K$5599,11,0))</f>
        <v>0</v>
      </c>
      <c r="F699" s="14">
        <f t="shared" si="37"/>
        <v>719955.72</v>
      </c>
      <c r="G699" s="14">
        <f t="shared" si="38"/>
        <v>2202381.17</v>
      </c>
      <c r="H699" s="2"/>
      <c r="I699" s="11"/>
      <c r="J699" s="11">
        <f t="shared" si="39"/>
        <v>2202381.17</v>
      </c>
      <c r="K699" s="23">
        <f>VLOOKUP(B699,'[1]Royalties Concessão'!$B$49:$G$1076,6,0)</f>
        <v>1482425.45</v>
      </c>
    </row>
    <row r="700" spans="1:11" x14ac:dyDescent="0.2">
      <c r="A700" s="2"/>
      <c r="B700" s="12" t="s">
        <v>631</v>
      </c>
      <c r="C700" s="13" t="s">
        <v>591</v>
      </c>
      <c r="D700" s="14">
        <f>IF(ISNA(VLOOKUP(B700,'[2]Total_DARF''s_Est_Mun+Acerto'!$A$35:$K$5599,6,0)),0,VLOOKUP(B700,'[2]Total_DARF''s_Est_Mun+Acerto'!$A$35:$K$5599,6,0))</f>
        <v>1199926.2</v>
      </c>
      <c r="E700" s="14">
        <f>IF(ISNA(VLOOKUP(B700,'[2]Total_DARF''s_Est_Mun+Acerto'!$A$35:$K$5599,11,0)),0,VLOOKUP(B700,'[2]Total_DARF''s_Est_Mun+Acerto'!$A$35:$K$5599,11,0))</f>
        <v>0</v>
      </c>
      <c r="F700" s="14">
        <f t="shared" si="37"/>
        <v>1199926.2</v>
      </c>
      <c r="G700" s="14">
        <f t="shared" si="38"/>
        <v>3670635.29</v>
      </c>
      <c r="H700" s="2"/>
      <c r="I700" s="11"/>
      <c r="J700" s="11">
        <f t="shared" si="39"/>
        <v>3670635.29</v>
      </c>
      <c r="K700" s="23">
        <f>VLOOKUP(B700,'[1]Royalties Concessão'!$B$49:$G$1076,6,0)</f>
        <v>2470709.09</v>
      </c>
    </row>
    <row r="701" spans="1:11" x14ac:dyDescent="0.2">
      <c r="A701" s="2"/>
      <c r="B701" s="12" t="s">
        <v>632</v>
      </c>
      <c r="C701" s="13" t="s">
        <v>591</v>
      </c>
      <c r="D701" s="14">
        <f>IF(ISNA(VLOOKUP(B701,'[2]Total_DARF''s_Est_Mun+Acerto'!$A$35:$K$5599,6,0)),0,VLOOKUP(B701,'[2]Total_DARF''s_Est_Mun+Acerto'!$A$35:$K$5599,6,0))</f>
        <v>1904511.94</v>
      </c>
      <c r="E701" s="14">
        <f>IF(ISNA(VLOOKUP(B701,'[2]Total_DARF''s_Est_Mun+Acerto'!$A$35:$K$5599,11,0)),0,VLOOKUP(B701,'[2]Total_DARF''s_Est_Mun+Acerto'!$A$35:$K$5599,11,0))</f>
        <v>0</v>
      </c>
      <c r="F701" s="14">
        <f t="shared" si="37"/>
        <v>1904511.94</v>
      </c>
      <c r="G701" s="14">
        <f t="shared" si="38"/>
        <v>5826335.5999999996</v>
      </c>
      <c r="H701" s="2"/>
      <c r="I701" s="11"/>
      <c r="J701" s="11">
        <f t="shared" si="39"/>
        <v>5826335.5999999996</v>
      </c>
      <c r="K701" s="23">
        <f>VLOOKUP(B701,'[1]Royalties Concessão'!$B$49:$G$1076,6,0)</f>
        <v>3921823.66</v>
      </c>
    </row>
    <row r="702" spans="1:11" x14ac:dyDescent="0.2">
      <c r="A702" s="2"/>
      <c r="B702" s="12" t="s">
        <v>633</v>
      </c>
      <c r="C702" s="13" t="s">
        <v>591</v>
      </c>
      <c r="D702" s="14">
        <f>IF(ISNA(VLOOKUP(B702,'[2]Total_DARF''s_Est_Mun+Acerto'!$A$35:$K$5599,6,0)),0,VLOOKUP(B702,'[2]Total_DARF''s_Est_Mun+Acerto'!$A$35:$K$5599,6,0))</f>
        <v>809950.19</v>
      </c>
      <c r="E702" s="14">
        <f>IF(ISNA(VLOOKUP(B702,'[2]Total_DARF''s_Est_Mun+Acerto'!$A$35:$K$5599,11,0)),0,VLOOKUP(B702,'[2]Total_DARF''s_Est_Mun+Acerto'!$A$35:$K$5599,11,0))</f>
        <v>0</v>
      </c>
      <c r="F702" s="14">
        <f t="shared" si="37"/>
        <v>809950.19</v>
      </c>
      <c r="G702" s="14">
        <f t="shared" si="38"/>
        <v>2477678.8199999998</v>
      </c>
      <c r="H702" s="2"/>
      <c r="I702" s="11"/>
      <c r="J702" s="11">
        <f t="shared" si="39"/>
        <v>2477678.8199999998</v>
      </c>
      <c r="K702" s="23">
        <f>VLOOKUP(B702,'[1]Royalties Concessão'!$B$49:$G$1076,6,0)</f>
        <v>1667728.63</v>
      </c>
    </row>
    <row r="703" spans="1:11" x14ac:dyDescent="0.2">
      <c r="A703" s="2"/>
      <c r="B703" s="12" t="s">
        <v>634</v>
      </c>
      <c r="C703" s="13" t="s">
        <v>591</v>
      </c>
      <c r="D703" s="14">
        <f>IF(ISNA(VLOOKUP(B703,'[2]Total_DARF''s_Est_Mun+Acerto'!$A$35:$K$5599,6,0)),0,VLOOKUP(B703,'[2]Total_DARF''s_Est_Mun+Acerto'!$A$35:$K$5599,6,0))</f>
        <v>689957.56</v>
      </c>
      <c r="E703" s="14">
        <f>IF(ISNA(VLOOKUP(B703,'[2]Total_DARF''s_Est_Mun+Acerto'!$A$35:$K$5599,11,0)),0,VLOOKUP(B703,'[2]Total_DARF''s_Est_Mun+Acerto'!$A$35:$K$5599,11,0))</f>
        <v>0</v>
      </c>
      <c r="F703" s="14">
        <f t="shared" si="37"/>
        <v>689957.56</v>
      </c>
      <c r="G703" s="14">
        <f t="shared" si="38"/>
        <v>2110615.27</v>
      </c>
      <c r="H703" s="2"/>
      <c r="I703" s="11"/>
      <c r="J703" s="11">
        <f t="shared" si="39"/>
        <v>2110615.27</v>
      </c>
      <c r="K703" s="23">
        <f>VLOOKUP(B703,'[1]Royalties Concessão'!$B$49:$G$1076,6,0)</f>
        <v>1420657.71</v>
      </c>
    </row>
    <row r="704" spans="1:11" x14ac:dyDescent="0.2">
      <c r="A704" s="2"/>
      <c r="B704" s="12" t="s">
        <v>635</v>
      </c>
      <c r="C704" s="13" t="s">
        <v>591</v>
      </c>
      <c r="D704" s="14">
        <f>IF(ISNA(VLOOKUP(B704,'[2]Total_DARF''s_Est_Mun+Acerto'!$A$35:$K$5599,6,0)),0,VLOOKUP(B704,'[2]Total_DARF''s_Est_Mun+Acerto'!$A$35:$K$5599,6,0))</f>
        <v>1199926.2</v>
      </c>
      <c r="E704" s="14">
        <f>IF(ISNA(VLOOKUP(B704,'[2]Total_DARF''s_Est_Mun+Acerto'!$A$35:$K$5599,11,0)),0,VLOOKUP(B704,'[2]Total_DARF''s_Est_Mun+Acerto'!$A$35:$K$5599,11,0))</f>
        <v>0</v>
      </c>
      <c r="F704" s="14">
        <f t="shared" si="37"/>
        <v>1199926.2</v>
      </c>
      <c r="G704" s="14">
        <f t="shared" si="38"/>
        <v>3670635.29</v>
      </c>
      <c r="H704" s="2"/>
      <c r="I704" s="11"/>
      <c r="J704" s="11">
        <f t="shared" si="39"/>
        <v>3670635.29</v>
      </c>
      <c r="K704" s="23">
        <f>VLOOKUP(B704,'[1]Royalties Concessão'!$B$49:$G$1076,6,0)</f>
        <v>2470709.09</v>
      </c>
    </row>
    <row r="705" spans="1:11" x14ac:dyDescent="0.2">
      <c r="A705" s="2"/>
      <c r="B705" s="12" t="s">
        <v>636</v>
      </c>
      <c r="C705" s="13" t="s">
        <v>591</v>
      </c>
      <c r="D705" s="14">
        <f>IF(ISNA(VLOOKUP(B705,'[2]Total_DARF''s_Est_Mun+Acerto'!$A$35:$K$5599,6,0)),0,VLOOKUP(B705,'[2]Total_DARF''s_Est_Mun+Acerto'!$A$35:$K$5599,6,0))</f>
        <v>5282170.84</v>
      </c>
      <c r="E705" s="14">
        <f>IF(ISNA(VLOOKUP(B705,'[2]Total_DARF''s_Est_Mun+Acerto'!$A$35:$K$5599,11,0)),0,VLOOKUP(B705,'[2]Total_DARF''s_Est_Mun+Acerto'!$A$35:$K$5599,11,0))</f>
        <v>31619965.129999999</v>
      </c>
      <c r="F705" s="14">
        <f t="shared" si="37"/>
        <v>36902135.969999999</v>
      </c>
      <c r="G705" s="14">
        <f t="shared" si="38"/>
        <v>112195359.85999998</v>
      </c>
      <c r="H705" s="2"/>
      <c r="I705" s="11"/>
      <c r="J705" s="11">
        <f t="shared" si="39"/>
        <v>112195359.85999998</v>
      </c>
      <c r="K705" s="23">
        <f>VLOOKUP(B705,'[1]Royalties Concessão'!$B$49:$G$1076,6,0)</f>
        <v>75293223.889999986</v>
      </c>
    </row>
    <row r="706" spans="1:11" x14ac:dyDescent="0.2">
      <c r="A706" s="2"/>
      <c r="B706" s="12" t="s">
        <v>637</v>
      </c>
      <c r="C706" s="13" t="s">
        <v>591</v>
      </c>
      <c r="D706" s="14">
        <f>IF(ISNA(VLOOKUP(B706,'[2]Total_DARF''s_Est_Mun+Acerto'!$A$35:$K$5599,6,0)),0,VLOOKUP(B706,'[2]Total_DARF''s_Est_Mun+Acerto'!$A$35:$K$5599,6,0))</f>
        <v>1199926.2</v>
      </c>
      <c r="E706" s="14">
        <f>IF(ISNA(VLOOKUP(B706,'[2]Total_DARF''s_Est_Mun+Acerto'!$A$35:$K$5599,11,0)),0,VLOOKUP(B706,'[2]Total_DARF''s_Est_Mun+Acerto'!$A$35:$K$5599,11,0))</f>
        <v>0</v>
      </c>
      <c r="F706" s="14">
        <f t="shared" si="37"/>
        <v>1199926.2</v>
      </c>
      <c r="G706" s="14">
        <f t="shared" si="38"/>
        <v>3670635.29</v>
      </c>
      <c r="H706" s="2"/>
      <c r="I706" s="11"/>
      <c r="J706" s="11">
        <f t="shared" si="39"/>
        <v>3670635.29</v>
      </c>
      <c r="K706" s="23">
        <f>VLOOKUP(B706,'[1]Royalties Concessão'!$B$49:$G$1076,6,0)</f>
        <v>2470709.09</v>
      </c>
    </row>
    <row r="707" spans="1:11" x14ac:dyDescent="0.2">
      <c r="A707" s="2"/>
      <c r="B707" s="12" t="s">
        <v>638</v>
      </c>
      <c r="C707" s="13" t="s">
        <v>591</v>
      </c>
      <c r="D707" s="14">
        <f>IF(ISNA(VLOOKUP(B707,'[2]Total_DARF''s_Est_Mun+Acerto'!$A$35:$K$5599,6,0)),0,VLOOKUP(B707,'[2]Total_DARF''s_Est_Mun+Acerto'!$A$35:$K$5599,6,0))</f>
        <v>2930002.73</v>
      </c>
      <c r="E707" s="14">
        <f>IF(ISNA(VLOOKUP(B707,'[2]Total_DARF''s_Est_Mun+Acerto'!$A$35:$K$5599,11,0)),0,VLOOKUP(B707,'[2]Total_DARF''s_Est_Mun+Acerto'!$A$35:$K$5599,11,0))</f>
        <v>0</v>
      </c>
      <c r="F707" s="14">
        <f t="shared" si="37"/>
        <v>2930002.73</v>
      </c>
      <c r="G707" s="14">
        <f t="shared" si="38"/>
        <v>8963559.5999999996</v>
      </c>
      <c r="H707" s="2"/>
      <c r="I707" s="11"/>
      <c r="J707" s="11">
        <f t="shared" si="39"/>
        <v>8963559.5999999996</v>
      </c>
      <c r="K707" s="23">
        <f>VLOOKUP(B707,'[1]Royalties Concessão'!$B$49:$G$1076,6,0)</f>
        <v>6033556.8700000001</v>
      </c>
    </row>
    <row r="708" spans="1:11" x14ac:dyDescent="0.2">
      <c r="A708" s="2"/>
      <c r="B708" s="12" t="s">
        <v>639</v>
      </c>
      <c r="C708" s="13" t="s">
        <v>591</v>
      </c>
      <c r="D708" s="14">
        <f>IF(ISNA(VLOOKUP(B708,'[2]Total_DARF''s_Est_Mun+Acerto'!$A$35:$K$5599,6,0)),0,VLOOKUP(B708,'[2]Total_DARF''s_Est_Mun+Acerto'!$A$35:$K$5599,6,0))</f>
        <v>981342.67</v>
      </c>
      <c r="E708" s="14">
        <f>IF(ISNA(VLOOKUP(B708,'[2]Total_DARF''s_Est_Mun+Acerto'!$A$35:$K$5599,11,0)),0,VLOOKUP(B708,'[2]Total_DARF''s_Est_Mun+Acerto'!$A$35:$K$5599,11,0))</f>
        <v>1200.74</v>
      </c>
      <c r="F708" s="14">
        <f t="shared" si="37"/>
        <v>982543.41</v>
      </c>
      <c r="G708" s="14">
        <f t="shared" si="38"/>
        <v>3029810.11</v>
      </c>
      <c r="H708" s="2"/>
      <c r="I708" s="11"/>
      <c r="J708" s="11">
        <f t="shared" si="39"/>
        <v>3029810.11</v>
      </c>
      <c r="K708" s="23">
        <f>VLOOKUP(B708,'[1]Royalties Concessão'!$B$49:$G$1076,6,0)</f>
        <v>2047266.7</v>
      </c>
    </row>
    <row r="709" spans="1:11" x14ac:dyDescent="0.2">
      <c r="A709" s="2"/>
      <c r="B709" s="12" t="s">
        <v>640</v>
      </c>
      <c r="C709" s="13" t="s">
        <v>591</v>
      </c>
      <c r="D709" s="14">
        <f>IF(ISNA(VLOOKUP(B709,'[2]Total_DARF''s_Est_Mun+Acerto'!$A$35:$K$5599,6,0)),0,VLOOKUP(B709,'[2]Total_DARF''s_Est_Mun+Acerto'!$A$35:$K$5599,6,0))</f>
        <v>3961628.13</v>
      </c>
      <c r="E709" s="14">
        <f>IF(ISNA(VLOOKUP(B709,'[2]Total_DARF''s_Est_Mun+Acerto'!$A$35:$K$5599,11,0)),0,VLOOKUP(B709,'[2]Total_DARF''s_Est_Mun+Acerto'!$A$35:$K$5599,11,0))</f>
        <v>5837646.75</v>
      </c>
      <c r="F709" s="14">
        <f t="shared" si="37"/>
        <v>9799274.879999999</v>
      </c>
      <c r="G709" s="14">
        <f t="shared" si="38"/>
        <v>29445836.800000001</v>
      </c>
      <c r="H709" s="2"/>
      <c r="I709" s="11"/>
      <c r="J709" s="11">
        <f t="shared" si="39"/>
        <v>29445836.800000001</v>
      </c>
      <c r="K709" s="23">
        <f>VLOOKUP(B709,'[1]Royalties Concessão'!$B$49:$G$1076,6,0)</f>
        <v>19646561.920000002</v>
      </c>
    </row>
    <row r="710" spans="1:11" x14ac:dyDescent="0.2">
      <c r="A710" s="2"/>
      <c r="B710" s="12" t="s">
        <v>641</v>
      </c>
      <c r="C710" s="13" t="s">
        <v>591</v>
      </c>
      <c r="D710" s="14">
        <f>IF(ISNA(VLOOKUP(B710,'[2]Total_DARF''s_Est_Mun+Acerto'!$A$35:$K$5599,6,0)),0,VLOOKUP(B710,'[2]Total_DARF''s_Est_Mun+Acerto'!$A$35:$K$5599,6,0))</f>
        <v>1977751.85</v>
      </c>
      <c r="E710" s="14">
        <f>IF(ISNA(VLOOKUP(B710,'[2]Total_DARF''s_Est_Mun+Acerto'!$A$35:$K$5599,11,0)),0,VLOOKUP(B710,'[2]Total_DARF''s_Est_Mun+Acerto'!$A$35:$K$5599,11,0))</f>
        <v>0</v>
      </c>
      <c r="F710" s="14">
        <f t="shared" si="37"/>
        <v>1977751.85</v>
      </c>
      <c r="G710" s="14">
        <f t="shared" si="38"/>
        <v>6050402.7300000004</v>
      </c>
      <c r="H710" s="2"/>
      <c r="I710" s="11"/>
      <c r="J710" s="11">
        <f t="shared" si="39"/>
        <v>6050402.7300000004</v>
      </c>
      <c r="K710" s="23">
        <f>VLOOKUP(B710,'[1]Royalties Concessão'!$B$49:$G$1076,6,0)</f>
        <v>4072650.88</v>
      </c>
    </row>
    <row r="711" spans="1:11" x14ac:dyDescent="0.2">
      <c r="A711" s="2"/>
      <c r="B711" s="12" t="s">
        <v>642</v>
      </c>
      <c r="C711" s="13" t="s">
        <v>591</v>
      </c>
      <c r="D711" s="14">
        <f>IF(ISNA(VLOOKUP(B711,'[2]Total_DARF''s_Est_Mun+Acerto'!$A$35:$K$5599,6,0)),0,VLOOKUP(B711,'[2]Total_DARF''s_Est_Mun+Acerto'!$A$35:$K$5599,6,0))</f>
        <v>1199926.2</v>
      </c>
      <c r="E711" s="14">
        <f>IF(ISNA(VLOOKUP(B711,'[2]Total_DARF''s_Est_Mun+Acerto'!$A$35:$K$5599,11,0)),0,VLOOKUP(B711,'[2]Total_DARF''s_Est_Mun+Acerto'!$A$35:$K$5599,11,0))</f>
        <v>0</v>
      </c>
      <c r="F711" s="14">
        <f t="shared" si="37"/>
        <v>1199926.2</v>
      </c>
      <c r="G711" s="14">
        <f t="shared" si="38"/>
        <v>3670635.29</v>
      </c>
      <c r="H711" s="2"/>
      <c r="I711" s="11"/>
      <c r="J711" s="11">
        <f t="shared" si="39"/>
        <v>3670635.29</v>
      </c>
      <c r="K711" s="23">
        <f>VLOOKUP(B711,'[1]Royalties Concessão'!$B$49:$G$1076,6,0)</f>
        <v>2470709.09</v>
      </c>
    </row>
    <row r="712" spans="1:11" x14ac:dyDescent="0.2">
      <c r="A712" s="2"/>
      <c r="B712" s="12" t="s">
        <v>643</v>
      </c>
      <c r="C712" s="13" t="s">
        <v>591</v>
      </c>
      <c r="D712" s="14">
        <f>IF(ISNA(VLOOKUP(B712,'[2]Total_DARF''s_Est_Mun+Acerto'!$A$35:$K$5599,6,0)),0,VLOOKUP(B712,'[2]Total_DARF''s_Est_Mun+Acerto'!$A$35:$K$5599,6,0))</f>
        <v>779952.03</v>
      </c>
      <c r="E712" s="14">
        <f>IF(ISNA(VLOOKUP(B712,'[2]Total_DARF''s_Est_Mun+Acerto'!$A$35:$K$5599,11,0)),0,VLOOKUP(B712,'[2]Total_DARF''s_Est_Mun+Acerto'!$A$35:$K$5599,11,0))</f>
        <v>0</v>
      </c>
      <c r="F712" s="14">
        <f t="shared" si="37"/>
        <v>779952.03</v>
      </c>
      <c r="G712" s="14">
        <f t="shared" si="38"/>
        <v>2385912.92</v>
      </c>
      <c r="H712" s="2"/>
      <c r="I712" s="11"/>
      <c r="J712" s="11">
        <f t="shared" si="39"/>
        <v>2385912.92</v>
      </c>
      <c r="K712" s="23">
        <f>VLOOKUP(B712,'[1]Royalties Concessão'!$B$49:$G$1076,6,0)</f>
        <v>1605960.8900000001</v>
      </c>
    </row>
    <row r="713" spans="1:11" x14ac:dyDescent="0.2">
      <c r="A713" s="2"/>
      <c r="B713" s="12" t="s">
        <v>644</v>
      </c>
      <c r="C713" s="13" t="s">
        <v>591</v>
      </c>
      <c r="D713" s="14">
        <f>IF(ISNA(VLOOKUP(B713,'[2]Total_DARF''s_Est_Mun+Acerto'!$A$35:$K$5599,6,0)),0,VLOOKUP(B713,'[2]Total_DARF''s_Est_Mun+Acerto'!$A$35:$K$5599,6,0))</f>
        <v>861350.04</v>
      </c>
      <c r="E713" s="14">
        <f>IF(ISNA(VLOOKUP(B713,'[2]Total_DARF''s_Est_Mun+Acerto'!$A$35:$K$5599,11,0)),0,VLOOKUP(B713,'[2]Total_DARF''s_Est_Mun+Acerto'!$A$35:$K$5599,11,0))</f>
        <v>7748.7</v>
      </c>
      <c r="F713" s="14">
        <f t="shared" si="37"/>
        <v>869098.74</v>
      </c>
      <c r="G713" s="14">
        <f t="shared" si="38"/>
        <v>2684949.42</v>
      </c>
      <c r="H713" s="2"/>
      <c r="I713" s="11"/>
      <c r="J713" s="11">
        <f t="shared" si="39"/>
        <v>2684949.42</v>
      </c>
      <c r="K713" s="23">
        <f>VLOOKUP(B713,'[1]Royalties Concessão'!$B$49:$G$1076,6,0)</f>
        <v>1815850.6800000002</v>
      </c>
    </row>
    <row r="714" spans="1:11" x14ac:dyDescent="0.2">
      <c r="A714" s="2"/>
      <c r="B714" s="12" t="s">
        <v>645</v>
      </c>
      <c r="C714" s="13" t="s">
        <v>591</v>
      </c>
      <c r="D714" s="14">
        <f>IF(ISNA(VLOOKUP(B714,'[2]Total_DARF''s_Est_Mun+Acerto'!$A$35:$K$5599,6,0)),0,VLOOKUP(B714,'[2]Total_DARF''s_Est_Mun+Acerto'!$A$35:$K$5599,6,0))</f>
        <v>719955.72</v>
      </c>
      <c r="E714" s="14">
        <f>IF(ISNA(VLOOKUP(B714,'[2]Total_DARF''s_Est_Mun+Acerto'!$A$35:$K$5599,11,0)),0,VLOOKUP(B714,'[2]Total_DARF''s_Est_Mun+Acerto'!$A$35:$K$5599,11,0))</f>
        <v>0</v>
      </c>
      <c r="F714" s="14">
        <f t="shared" si="37"/>
        <v>719955.72</v>
      </c>
      <c r="G714" s="14">
        <f t="shared" si="38"/>
        <v>2202381.17</v>
      </c>
      <c r="H714" s="2"/>
      <c r="I714" s="11"/>
      <c r="J714" s="11">
        <f t="shared" si="39"/>
        <v>2202381.17</v>
      </c>
      <c r="K714" s="23">
        <f>VLOOKUP(B714,'[1]Royalties Concessão'!$B$49:$G$1076,6,0)</f>
        <v>1482425.45</v>
      </c>
    </row>
    <row r="715" spans="1:11" x14ac:dyDescent="0.2">
      <c r="A715" s="2"/>
      <c r="B715" s="12" t="s">
        <v>646</v>
      </c>
      <c r="C715" s="13" t="s">
        <v>591</v>
      </c>
      <c r="D715" s="14">
        <f>IF(ISNA(VLOOKUP(B715,'[2]Total_DARF''s_Est_Mun+Acerto'!$A$35:$K$5599,6,0)),0,VLOOKUP(B715,'[2]Total_DARF''s_Est_Mun+Acerto'!$A$35:$K$5599,6,0))</f>
        <v>719955.72</v>
      </c>
      <c r="E715" s="14">
        <f>IF(ISNA(VLOOKUP(B715,'[2]Total_DARF''s_Est_Mun+Acerto'!$A$35:$K$5599,11,0)),0,VLOOKUP(B715,'[2]Total_DARF''s_Est_Mun+Acerto'!$A$35:$K$5599,11,0))</f>
        <v>0</v>
      </c>
      <c r="F715" s="14">
        <f t="shared" si="37"/>
        <v>719955.72</v>
      </c>
      <c r="G715" s="14">
        <f t="shared" si="38"/>
        <v>2202381.17</v>
      </c>
      <c r="H715" s="2"/>
      <c r="I715" s="11"/>
      <c r="J715" s="11">
        <f t="shared" si="39"/>
        <v>2202381.17</v>
      </c>
      <c r="K715" s="23">
        <f>VLOOKUP(B715,'[1]Royalties Concessão'!$B$49:$G$1076,6,0)</f>
        <v>1482425.45</v>
      </c>
    </row>
    <row r="716" spans="1:11" x14ac:dyDescent="0.2">
      <c r="A716" s="2"/>
      <c r="B716" s="12" t="s">
        <v>647</v>
      </c>
      <c r="C716" s="13" t="s">
        <v>591</v>
      </c>
      <c r="D716" s="14">
        <f>IF(ISNA(VLOOKUP(B716,'[2]Total_DARF''s_Est_Mun+Acerto'!$A$35:$K$5599,6,0)),0,VLOOKUP(B716,'[2]Total_DARF''s_Est_Mun+Acerto'!$A$35:$K$5599,6,0))</f>
        <v>659959.4</v>
      </c>
      <c r="E716" s="14">
        <f>IF(ISNA(VLOOKUP(B716,'[2]Total_DARF''s_Est_Mun+Acerto'!$A$35:$K$5599,11,0)),0,VLOOKUP(B716,'[2]Total_DARF''s_Est_Mun+Acerto'!$A$35:$K$5599,11,0))</f>
        <v>0</v>
      </c>
      <c r="F716" s="14">
        <f t="shared" si="37"/>
        <v>659959.4</v>
      </c>
      <c r="G716" s="14">
        <f t="shared" si="38"/>
        <v>2018849.37</v>
      </c>
      <c r="H716" s="2"/>
      <c r="I716" s="11"/>
      <c r="J716" s="11">
        <f t="shared" si="39"/>
        <v>2018849.37</v>
      </c>
      <c r="K716" s="23">
        <f>VLOOKUP(B716,'[1]Royalties Concessão'!$B$49:$G$1076,6,0)</f>
        <v>1358889.97</v>
      </c>
    </row>
    <row r="717" spans="1:11" x14ac:dyDescent="0.2">
      <c r="A717" s="2"/>
      <c r="B717" s="12" t="s">
        <v>648</v>
      </c>
      <c r="C717" s="13" t="s">
        <v>591</v>
      </c>
      <c r="D717" s="14">
        <f>IF(ISNA(VLOOKUP(B717,'[2]Total_DARF''s_Est_Mun+Acerto'!$A$35:$K$5599,6,0)),0,VLOOKUP(B717,'[2]Total_DARF''s_Est_Mun+Acerto'!$A$35:$K$5599,6,0))</f>
        <v>1169928.05</v>
      </c>
      <c r="E717" s="14">
        <f>IF(ISNA(VLOOKUP(B717,'[2]Total_DARF''s_Est_Mun+Acerto'!$A$35:$K$5599,11,0)),0,VLOOKUP(B717,'[2]Total_DARF''s_Est_Mun+Acerto'!$A$35:$K$5599,11,0))</f>
        <v>0</v>
      </c>
      <c r="F717" s="14">
        <f t="shared" si="37"/>
        <v>1169928.05</v>
      </c>
      <c r="G717" s="14">
        <f t="shared" si="38"/>
        <v>3578869.3899999997</v>
      </c>
      <c r="H717" s="2"/>
      <c r="I717" s="11"/>
      <c r="J717" s="11">
        <f t="shared" si="39"/>
        <v>3578869.3899999997</v>
      </c>
      <c r="K717" s="23">
        <f>VLOOKUP(B717,'[1]Royalties Concessão'!$B$49:$G$1076,6,0)</f>
        <v>2408941.34</v>
      </c>
    </row>
    <row r="718" spans="1:11" x14ac:dyDescent="0.2">
      <c r="A718" s="2"/>
      <c r="B718" s="12" t="s">
        <v>649</v>
      </c>
      <c r="C718" s="13" t="s">
        <v>591</v>
      </c>
      <c r="D718" s="14">
        <f>IF(ISNA(VLOOKUP(B718,'[2]Total_DARF''s_Est_Mun+Acerto'!$A$35:$K$5599,6,0)),0,VLOOKUP(B718,'[2]Total_DARF''s_Est_Mun+Acerto'!$A$35:$K$5599,6,0))</f>
        <v>3433411.03</v>
      </c>
      <c r="E718" s="14">
        <f>IF(ISNA(VLOOKUP(B718,'[2]Total_DARF''s_Est_Mun+Acerto'!$A$35:$K$5599,11,0)),0,VLOOKUP(B718,'[2]Total_DARF''s_Est_Mun+Acerto'!$A$35:$K$5599,11,0))</f>
        <v>4344092.2</v>
      </c>
      <c r="F718" s="14">
        <f t="shared" si="37"/>
        <v>7777503.2300000004</v>
      </c>
      <c r="G718" s="14">
        <f t="shared" si="38"/>
        <v>22564304.18</v>
      </c>
      <c r="H718" s="2"/>
      <c r="I718" s="11"/>
      <c r="J718" s="11">
        <f t="shared" si="39"/>
        <v>22564304.18</v>
      </c>
      <c r="K718" s="23">
        <f>VLOOKUP(B718,'[1]Royalties Concessão'!$B$49:$G$1076,6,0)</f>
        <v>14786800.949999999</v>
      </c>
    </row>
    <row r="719" spans="1:11" x14ac:dyDescent="0.2">
      <c r="A719" s="2"/>
      <c r="B719" s="12" t="s">
        <v>650</v>
      </c>
      <c r="C719" s="13" t="s">
        <v>591</v>
      </c>
      <c r="D719" s="14">
        <f>IF(ISNA(VLOOKUP(B719,'[2]Total_DARF''s_Est_Mun+Acerto'!$A$35:$K$5599,6,0)),0,VLOOKUP(B719,'[2]Total_DARF''s_Est_Mun+Acerto'!$A$35:$K$5599,6,0))</f>
        <v>1191317.45</v>
      </c>
      <c r="E719" s="14">
        <f>IF(ISNA(VLOOKUP(B719,'[2]Total_DARF''s_Est_Mun+Acerto'!$A$35:$K$5599,11,0)),0,VLOOKUP(B719,'[2]Total_DARF''s_Est_Mun+Acerto'!$A$35:$K$5599,11,0))</f>
        <v>25630.99</v>
      </c>
      <c r="F719" s="14">
        <f t="shared" si="37"/>
        <v>1216948.44</v>
      </c>
      <c r="G719" s="14">
        <f t="shared" si="38"/>
        <v>3752414.59</v>
      </c>
      <c r="H719" s="2"/>
      <c r="I719" s="11"/>
      <c r="J719" s="11">
        <f t="shared" si="39"/>
        <v>3752414.59</v>
      </c>
      <c r="K719" s="23">
        <f>VLOOKUP(B719,'[1]Royalties Concessão'!$B$49:$G$1076,6,0)</f>
        <v>2535466.15</v>
      </c>
    </row>
    <row r="720" spans="1:11" x14ac:dyDescent="0.2">
      <c r="A720" s="2"/>
      <c r="B720" s="12" t="s">
        <v>651</v>
      </c>
      <c r="C720" s="13" t="s">
        <v>591</v>
      </c>
      <c r="D720" s="14">
        <f>IF(ISNA(VLOOKUP(B720,'[2]Total_DARF''s_Est_Mun+Acerto'!$A$35:$K$5599,6,0)),0,VLOOKUP(B720,'[2]Total_DARF''s_Est_Mun+Acerto'!$A$35:$K$5599,6,0))</f>
        <v>959940.96</v>
      </c>
      <c r="E720" s="14">
        <f>IF(ISNA(VLOOKUP(B720,'[2]Total_DARF''s_Est_Mun+Acerto'!$A$35:$K$5599,11,0)),0,VLOOKUP(B720,'[2]Total_DARF''s_Est_Mun+Acerto'!$A$35:$K$5599,11,0))</f>
        <v>0</v>
      </c>
      <c r="F720" s="14">
        <f t="shared" si="37"/>
        <v>959940.96</v>
      </c>
      <c r="G720" s="14">
        <f t="shared" si="38"/>
        <v>2936508.2199999997</v>
      </c>
      <c r="H720" s="2"/>
      <c r="I720" s="11"/>
      <c r="J720" s="11">
        <f t="shared" si="39"/>
        <v>2936508.2199999997</v>
      </c>
      <c r="K720" s="23">
        <f>VLOOKUP(B720,'[1]Royalties Concessão'!$B$49:$G$1076,6,0)</f>
        <v>1976567.26</v>
      </c>
    </row>
    <row r="721" spans="1:11" x14ac:dyDescent="0.2">
      <c r="A721" s="2"/>
      <c r="B721" s="12" t="s">
        <v>652</v>
      </c>
      <c r="C721" s="13" t="s">
        <v>591</v>
      </c>
      <c r="D721" s="14">
        <f>IF(ISNA(VLOOKUP(B721,'[2]Total_DARF''s_Est_Mun+Acerto'!$A$35:$K$5599,6,0)),0,VLOOKUP(B721,'[2]Total_DARF''s_Est_Mun+Acerto'!$A$35:$K$5599,6,0))</f>
        <v>719955.72</v>
      </c>
      <c r="E721" s="14">
        <f>IF(ISNA(VLOOKUP(B721,'[2]Total_DARF''s_Est_Mun+Acerto'!$A$35:$K$5599,11,0)),0,VLOOKUP(B721,'[2]Total_DARF''s_Est_Mun+Acerto'!$A$35:$K$5599,11,0))</f>
        <v>0</v>
      </c>
      <c r="F721" s="14">
        <f t="shared" si="37"/>
        <v>719955.72</v>
      </c>
      <c r="G721" s="14">
        <f t="shared" si="38"/>
        <v>2202381.17</v>
      </c>
      <c r="H721" s="2"/>
      <c r="I721" s="11"/>
      <c r="J721" s="11">
        <f t="shared" si="39"/>
        <v>2202381.17</v>
      </c>
      <c r="K721" s="23">
        <f>VLOOKUP(B721,'[1]Royalties Concessão'!$B$49:$G$1076,6,0)</f>
        <v>1482425.45</v>
      </c>
    </row>
    <row r="722" spans="1:11" x14ac:dyDescent="0.2">
      <c r="A722" s="2"/>
      <c r="B722" s="12" t="s">
        <v>653</v>
      </c>
      <c r="C722" s="13" t="s">
        <v>591</v>
      </c>
      <c r="D722" s="14">
        <f>IF(ISNA(VLOOKUP(B722,'[2]Total_DARF''s_Est_Mun+Acerto'!$A$35:$K$5599,6,0)),0,VLOOKUP(B722,'[2]Total_DARF''s_Est_Mun+Acerto'!$A$35:$K$5599,6,0))</f>
        <v>1516388.9</v>
      </c>
      <c r="E722" s="14">
        <f>IF(ISNA(VLOOKUP(B722,'[2]Total_DARF''s_Est_Mun+Acerto'!$A$35:$K$5599,11,0)),0,VLOOKUP(B722,'[2]Total_DARF''s_Est_Mun+Acerto'!$A$35:$K$5599,11,0))</f>
        <v>2897.34</v>
      </c>
      <c r="F722" s="14">
        <f t="shared" si="37"/>
        <v>1519286.24</v>
      </c>
      <c r="G722" s="14">
        <f t="shared" si="38"/>
        <v>4673460.2</v>
      </c>
      <c r="H722" s="2"/>
      <c r="I722" s="11"/>
      <c r="J722" s="11">
        <f t="shared" si="39"/>
        <v>4673460.2</v>
      </c>
      <c r="K722" s="23">
        <f>VLOOKUP(B722,'[1]Royalties Concessão'!$B$49:$G$1076,6,0)</f>
        <v>3154173.96</v>
      </c>
    </row>
    <row r="723" spans="1:11" x14ac:dyDescent="0.2">
      <c r="A723" s="2"/>
      <c r="B723" s="12" t="s">
        <v>654</v>
      </c>
      <c r="C723" s="13" t="s">
        <v>591</v>
      </c>
      <c r="D723" s="14">
        <f>IF(ISNA(VLOOKUP(B723,'[2]Total_DARF''s_Est_Mun+Acerto'!$A$35:$K$5599,6,0)),0,VLOOKUP(B723,'[2]Total_DARF''s_Est_Mun+Acerto'!$A$35:$K$5599,6,0))</f>
        <v>4886008.0199999996</v>
      </c>
      <c r="E723" s="14">
        <f>IF(ISNA(VLOOKUP(B723,'[2]Total_DARF''s_Est_Mun+Acerto'!$A$35:$K$5599,11,0)),0,VLOOKUP(B723,'[2]Total_DARF''s_Est_Mun+Acerto'!$A$35:$K$5599,11,0))</f>
        <v>6137785.4699999997</v>
      </c>
      <c r="F723" s="14">
        <f t="shared" si="37"/>
        <v>11023793.489999998</v>
      </c>
      <c r="G723" s="14">
        <f t="shared" si="38"/>
        <v>34001058.289999999</v>
      </c>
      <c r="H723" s="2"/>
      <c r="I723" s="11"/>
      <c r="J723" s="11">
        <f t="shared" si="39"/>
        <v>34001058.289999999</v>
      </c>
      <c r="K723" s="23">
        <f>VLOOKUP(B723,'[1]Royalties Concessão'!$B$49:$G$1076,6,0)</f>
        <v>22977264.800000001</v>
      </c>
    </row>
    <row r="724" spans="1:11" x14ac:dyDescent="0.2">
      <c r="A724" s="2"/>
      <c r="B724" s="12" t="s">
        <v>655</v>
      </c>
      <c r="C724" s="13" t="s">
        <v>591</v>
      </c>
      <c r="D724" s="14">
        <f>IF(ISNA(VLOOKUP(B724,'[2]Total_DARF''s_Est_Mun+Acerto'!$A$35:$K$5599,6,0)),0,VLOOKUP(B724,'[2]Total_DARF''s_Est_Mun+Acerto'!$A$35:$K$5599,6,0))</f>
        <v>5895224.8799999999</v>
      </c>
      <c r="E724" s="14">
        <f>IF(ISNA(VLOOKUP(B724,'[2]Total_DARF''s_Est_Mun+Acerto'!$A$35:$K$5599,11,0)),0,VLOOKUP(B724,'[2]Total_DARF''s_Est_Mun+Acerto'!$A$35:$K$5599,11,0))</f>
        <v>8632640.8699999992</v>
      </c>
      <c r="F724" s="14">
        <f t="shared" si="37"/>
        <v>14527865.75</v>
      </c>
      <c r="G724" s="14">
        <f t="shared" si="38"/>
        <v>43924494.969999999</v>
      </c>
      <c r="H724" s="2"/>
      <c r="I724" s="11"/>
      <c r="J724" s="11">
        <f t="shared" si="39"/>
        <v>43924494.969999999</v>
      </c>
      <c r="K724" s="23">
        <f>VLOOKUP(B724,'[1]Royalties Concessão'!$B$49:$G$1076,6,0)</f>
        <v>29396629.219999999</v>
      </c>
    </row>
    <row r="725" spans="1:11" x14ac:dyDescent="0.2">
      <c r="A725" s="2"/>
      <c r="B725" s="12" t="s">
        <v>656</v>
      </c>
      <c r="C725" s="13" t="s">
        <v>591</v>
      </c>
      <c r="D725" s="14">
        <f>IF(ISNA(VLOOKUP(B725,'[2]Total_DARF''s_Est_Mun+Acerto'!$A$35:$K$5599,6,0)),0,VLOOKUP(B725,'[2]Total_DARF''s_Est_Mun+Acerto'!$A$35:$K$5599,6,0))</f>
        <v>629961.25</v>
      </c>
      <c r="E725" s="14">
        <f>IF(ISNA(VLOOKUP(B725,'[2]Total_DARF''s_Est_Mun+Acerto'!$A$35:$K$5599,11,0)),0,VLOOKUP(B725,'[2]Total_DARF''s_Est_Mun+Acerto'!$A$35:$K$5599,11,0))</f>
        <v>0</v>
      </c>
      <c r="F725" s="14">
        <f t="shared" si="37"/>
        <v>629961.25</v>
      </c>
      <c r="G725" s="14">
        <f t="shared" si="38"/>
        <v>1927083.49</v>
      </c>
      <c r="H725" s="2"/>
      <c r="I725" s="11"/>
      <c r="J725" s="11">
        <f t="shared" si="39"/>
        <v>1927083.49</v>
      </c>
      <c r="K725" s="23">
        <f>VLOOKUP(B725,'[1]Royalties Concessão'!$B$49:$G$1076,6,0)</f>
        <v>1297122.24</v>
      </c>
    </row>
    <row r="726" spans="1:11" x14ac:dyDescent="0.2">
      <c r="A726" s="2"/>
      <c r="B726" s="12" t="s">
        <v>657</v>
      </c>
      <c r="C726" s="13" t="s">
        <v>591</v>
      </c>
      <c r="D726" s="14">
        <f>IF(ISNA(VLOOKUP(B726,'[2]Total_DARF''s_Est_Mun+Acerto'!$A$35:$K$5599,6,0)),0,VLOOKUP(B726,'[2]Total_DARF''s_Est_Mun+Acerto'!$A$35:$K$5599,6,0))</f>
        <v>929942.81</v>
      </c>
      <c r="E726" s="14">
        <f>IF(ISNA(VLOOKUP(B726,'[2]Total_DARF''s_Est_Mun+Acerto'!$A$35:$K$5599,11,0)),0,VLOOKUP(B726,'[2]Total_DARF''s_Est_Mun+Acerto'!$A$35:$K$5599,11,0))</f>
        <v>0</v>
      </c>
      <c r="F726" s="14">
        <f t="shared" si="37"/>
        <v>929942.81</v>
      </c>
      <c r="G726" s="14">
        <f t="shared" si="38"/>
        <v>2844742.34</v>
      </c>
      <c r="H726" s="2"/>
      <c r="I726" s="11"/>
      <c r="J726" s="11">
        <f t="shared" si="39"/>
        <v>2844742.34</v>
      </c>
      <c r="K726" s="23">
        <f>VLOOKUP(B726,'[1]Royalties Concessão'!$B$49:$G$1076,6,0)</f>
        <v>1914799.53</v>
      </c>
    </row>
    <row r="727" spans="1:11" x14ac:dyDescent="0.2">
      <c r="A727" s="2"/>
      <c r="B727" s="12" t="s">
        <v>658</v>
      </c>
      <c r="C727" s="13" t="s">
        <v>591</v>
      </c>
      <c r="D727" s="14">
        <f>IF(ISNA(VLOOKUP(B727,'[2]Total_DARF''s_Est_Mun+Acerto'!$A$35:$K$5599,6,0)),0,VLOOKUP(B727,'[2]Total_DARF''s_Est_Mun+Acerto'!$A$35:$K$5599,6,0))</f>
        <v>899944.64</v>
      </c>
      <c r="E727" s="14">
        <f>IF(ISNA(VLOOKUP(B727,'[2]Total_DARF''s_Est_Mun+Acerto'!$A$35:$K$5599,11,0)),0,VLOOKUP(B727,'[2]Total_DARF''s_Est_Mun+Acerto'!$A$35:$K$5599,11,0))</f>
        <v>0</v>
      </c>
      <c r="F727" s="14">
        <f t="shared" si="37"/>
        <v>899944.64</v>
      </c>
      <c r="G727" s="14">
        <f t="shared" si="38"/>
        <v>2752976.43</v>
      </c>
      <c r="H727" s="2"/>
      <c r="I727" s="11"/>
      <c r="J727" s="11">
        <f t="shared" si="39"/>
        <v>2752976.43</v>
      </c>
      <c r="K727" s="23">
        <f>VLOOKUP(B727,'[1]Royalties Concessão'!$B$49:$G$1076,6,0)</f>
        <v>1853031.79</v>
      </c>
    </row>
    <row r="728" spans="1:11" x14ac:dyDescent="0.2">
      <c r="A728" s="2"/>
      <c r="B728" s="12" t="s">
        <v>659</v>
      </c>
      <c r="C728" s="13" t="s">
        <v>591</v>
      </c>
      <c r="D728" s="14">
        <f>IF(ISNA(VLOOKUP(B728,'[2]Total_DARF''s_Est_Mun+Acerto'!$A$35:$K$5599,6,0)),0,VLOOKUP(B728,'[2]Total_DARF''s_Est_Mun+Acerto'!$A$35:$K$5599,6,0))</f>
        <v>929942.81</v>
      </c>
      <c r="E728" s="14">
        <f>IF(ISNA(VLOOKUP(B728,'[2]Total_DARF''s_Est_Mun+Acerto'!$A$35:$K$5599,11,0)),0,VLOOKUP(B728,'[2]Total_DARF''s_Est_Mun+Acerto'!$A$35:$K$5599,11,0))</f>
        <v>0</v>
      </c>
      <c r="F728" s="14">
        <f t="shared" si="37"/>
        <v>929942.81</v>
      </c>
      <c r="G728" s="14">
        <f t="shared" si="38"/>
        <v>2844742.34</v>
      </c>
      <c r="H728" s="2"/>
      <c r="I728" s="11"/>
      <c r="J728" s="11">
        <f t="shared" si="39"/>
        <v>2844742.34</v>
      </c>
      <c r="K728" s="23">
        <f>VLOOKUP(B728,'[1]Royalties Concessão'!$B$49:$G$1076,6,0)</f>
        <v>1914799.53</v>
      </c>
    </row>
    <row r="729" spans="1:11" x14ac:dyDescent="0.2">
      <c r="A729" s="2"/>
      <c r="B729" s="12" t="s">
        <v>660</v>
      </c>
      <c r="C729" s="13" t="s">
        <v>591</v>
      </c>
      <c r="D729" s="14">
        <f>IF(ISNA(VLOOKUP(B729,'[2]Total_DARF''s_Est_Mun+Acerto'!$A$35:$K$5599,6,0)),0,VLOOKUP(B729,'[2]Total_DARF''s_Est_Mun+Acerto'!$A$35:$K$5599,6,0))</f>
        <v>1199926.2</v>
      </c>
      <c r="E729" s="14">
        <f>IF(ISNA(VLOOKUP(B729,'[2]Total_DARF''s_Est_Mun+Acerto'!$A$35:$K$5599,11,0)),0,VLOOKUP(B729,'[2]Total_DARF''s_Est_Mun+Acerto'!$A$35:$K$5599,11,0))</f>
        <v>448324.87</v>
      </c>
      <c r="F729" s="14">
        <f t="shared" si="37"/>
        <v>1648251.0699999998</v>
      </c>
      <c r="G729" s="14">
        <f t="shared" si="38"/>
        <v>5010324.43</v>
      </c>
      <c r="H729" s="2"/>
      <c r="I729" s="11"/>
      <c r="J729" s="11">
        <f t="shared" si="39"/>
        <v>5010324.43</v>
      </c>
      <c r="K729" s="23">
        <f>VLOOKUP(B729,'[1]Royalties Concessão'!$B$49:$G$1076,6,0)</f>
        <v>3362073.36</v>
      </c>
    </row>
    <row r="730" spans="1:11" x14ac:dyDescent="0.2">
      <c r="A730" s="2"/>
      <c r="B730" s="12" t="s">
        <v>661</v>
      </c>
      <c r="C730" s="13" t="s">
        <v>591</v>
      </c>
      <c r="D730" s="14">
        <f>IF(ISNA(VLOOKUP(B730,'[2]Total_DARF''s_Est_Mun+Acerto'!$A$35:$K$5599,6,0)),0,VLOOKUP(B730,'[2]Total_DARF''s_Est_Mun+Acerto'!$A$35:$K$5599,6,0))</f>
        <v>3829573.86</v>
      </c>
      <c r="E730" s="14">
        <f>IF(ISNA(VLOOKUP(B730,'[2]Total_DARF''s_Est_Mun+Acerto'!$A$35:$K$5599,11,0)),0,VLOOKUP(B730,'[2]Total_DARF''s_Est_Mun+Acerto'!$A$35:$K$5599,11,0))</f>
        <v>5057152.7300000004</v>
      </c>
      <c r="F730" s="14">
        <f t="shared" si="37"/>
        <v>8886726.5899999999</v>
      </c>
      <c r="G730" s="14">
        <f t="shared" si="38"/>
        <v>27034855.02</v>
      </c>
      <c r="H730" s="2"/>
      <c r="I730" s="11"/>
      <c r="J730" s="11">
        <f t="shared" si="39"/>
        <v>27034855.02</v>
      </c>
      <c r="K730" s="23">
        <f>VLOOKUP(B730,'[1]Royalties Concessão'!$B$49:$G$1076,6,0)</f>
        <v>18148128.43</v>
      </c>
    </row>
    <row r="731" spans="1:11" x14ac:dyDescent="0.2">
      <c r="A731" s="2"/>
      <c r="B731" s="12" t="s">
        <v>662</v>
      </c>
      <c r="C731" s="13" t="s">
        <v>591</v>
      </c>
      <c r="D731" s="14">
        <f>IF(ISNA(VLOOKUP(B731,'[2]Total_DARF''s_Est_Mun+Acerto'!$A$35:$K$5599,6,0)),0,VLOOKUP(B731,'[2]Total_DARF''s_Est_Mun+Acerto'!$A$35:$K$5599,6,0))</f>
        <v>1199926.2</v>
      </c>
      <c r="E731" s="14">
        <f>IF(ISNA(VLOOKUP(B731,'[2]Total_DARF''s_Est_Mun+Acerto'!$A$35:$K$5599,11,0)),0,VLOOKUP(B731,'[2]Total_DARF''s_Est_Mun+Acerto'!$A$35:$K$5599,11,0))</f>
        <v>0</v>
      </c>
      <c r="F731" s="14">
        <f t="shared" si="37"/>
        <v>1199926.2</v>
      </c>
      <c r="G731" s="14">
        <f t="shared" si="38"/>
        <v>3670635.29</v>
      </c>
      <c r="H731" s="2"/>
      <c r="I731" s="11"/>
      <c r="J731" s="11">
        <f t="shared" si="39"/>
        <v>3670635.29</v>
      </c>
      <c r="K731" s="23">
        <f>VLOOKUP(B731,'[1]Royalties Concessão'!$B$49:$G$1076,6,0)</f>
        <v>2470709.09</v>
      </c>
    </row>
    <row r="732" spans="1:11" x14ac:dyDescent="0.2">
      <c r="A732" s="2"/>
      <c r="B732" s="12" t="s">
        <v>663</v>
      </c>
      <c r="C732" s="13" t="s">
        <v>591</v>
      </c>
      <c r="D732" s="14">
        <f>IF(ISNA(VLOOKUP(B732,'[2]Total_DARF''s_Est_Mun+Acerto'!$A$35:$K$5599,6,0)),0,VLOOKUP(B732,'[2]Total_DARF''s_Est_Mun+Acerto'!$A$35:$K$5599,6,0))</f>
        <v>599963.1</v>
      </c>
      <c r="E732" s="14">
        <f>IF(ISNA(VLOOKUP(B732,'[2]Total_DARF''s_Est_Mun+Acerto'!$A$35:$K$5599,11,0)),0,VLOOKUP(B732,'[2]Total_DARF''s_Est_Mun+Acerto'!$A$35:$K$5599,11,0))</f>
        <v>0</v>
      </c>
      <c r="F732" s="14">
        <f t="shared" si="37"/>
        <v>599963.1</v>
      </c>
      <c r="G732" s="14">
        <f t="shared" si="38"/>
        <v>1835317.62</v>
      </c>
      <c r="H732" s="2"/>
      <c r="I732" s="11"/>
      <c r="J732" s="11">
        <f t="shared" si="39"/>
        <v>1835317.62</v>
      </c>
      <c r="K732" s="23">
        <f>VLOOKUP(B732,'[1]Royalties Concessão'!$B$49:$G$1076,6,0)</f>
        <v>1235354.52</v>
      </c>
    </row>
    <row r="733" spans="1:11" x14ac:dyDescent="0.2">
      <c r="A733" s="2"/>
      <c r="B733" s="12" t="s">
        <v>664</v>
      </c>
      <c r="C733" s="13" t="s">
        <v>591</v>
      </c>
      <c r="D733" s="14">
        <f>IF(ISNA(VLOOKUP(B733,'[2]Total_DARF''s_Est_Mun+Acerto'!$A$35:$K$5599,6,0)),0,VLOOKUP(B733,'[2]Total_DARF''s_Est_Mun+Acerto'!$A$35:$K$5599,6,0))</f>
        <v>779952.03</v>
      </c>
      <c r="E733" s="14">
        <f>IF(ISNA(VLOOKUP(B733,'[2]Total_DARF''s_Est_Mun+Acerto'!$A$35:$K$5599,11,0)),0,VLOOKUP(B733,'[2]Total_DARF''s_Est_Mun+Acerto'!$A$35:$K$5599,11,0))</f>
        <v>0</v>
      </c>
      <c r="F733" s="14">
        <f t="shared" si="37"/>
        <v>779952.03</v>
      </c>
      <c r="G733" s="14">
        <f t="shared" si="38"/>
        <v>2385912.92</v>
      </c>
      <c r="H733" s="2"/>
      <c r="I733" s="11"/>
      <c r="J733" s="11">
        <f t="shared" si="39"/>
        <v>2385912.92</v>
      </c>
      <c r="K733" s="23">
        <f>VLOOKUP(B733,'[1]Royalties Concessão'!$B$49:$G$1076,6,0)</f>
        <v>1605960.8900000001</v>
      </c>
    </row>
    <row r="734" spans="1:11" x14ac:dyDescent="0.2">
      <c r="A734" s="2"/>
      <c r="B734" s="12" t="s">
        <v>665</v>
      </c>
      <c r="C734" s="13" t="s">
        <v>591</v>
      </c>
      <c r="D734" s="14">
        <f>IF(ISNA(VLOOKUP(B734,'[2]Total_DARF''s_Est_Mun+Acerto'!$A$35:$K$5599,6,0)),0,VLOOKUP(B734,'[2]Total_DARF''s_Est_Mun+Acerto'!$A$35:$K$5599,6,0))</f>
        <v>1079933.5900000001</v>
      </c>
      <c r="E734" s="14">
        <f>IF(ISNA(VLOOKUP(B734,'[2]Total_DARF''s_Est_Mun+Acerto'!$A$35:$K$5599,11,0)),0,VLOOKUP(B734,'[2]Total_DARF''s_Est_Mun+Acerto'!$A$35:$K$5599,11,0))</f>
        <v>0</v>
      </c>
      <c r="F734" s="14">
        <f t="shared" si="37"/>
        <v>1079933.5900000001</v>
      </c>
      <c r="G734" s="14">
        <f t="shared" si="38"/>
        <v>3303571.75</v>
      </c>
      <c r="H734" s="2"/>
      <c r="I734" s="11"/>
      <c r="J734" s="11">
        <f t="shared" si="39"/>
        <v>3303571.75</v>
      </c>
      <c r="K734" s="23">
        <f>VLOOKUP(B734,'[1]Royalties Concessão'!$B$49:$G$1076,6,0)</f>
        <v>2223638.16</v>
      </c>
    </row>
    <row r="735" spans="1:11" x14ac:dyDescent="0.2">
      <c r="A735" s="2"/>
      <c r="B735" s="12" t="s">
        <v>666</v>
      </c>
      <c r="C735" s="13" t="s">
        <v>591</v>
      </c>
      <c r="D735" s="14">
        <f>IF(ISNA(VLOOKUP(B735,'[2]Total_DARF''s_Est_Mun+Acerto'!$A$35:$K$5599,6,0)),0,VLOOKUP(B735,'[2]Total_DARF''s_Est_Mun+Acerto'!$A$35:$K$5599,6,0))</f>
        <v>599963.1</v>
      </c>
      <c r="E735" s="14">
        <f>IF(ISNA(VLOOKUP(B735,'[2]Total_DARF''s_Est_Mun+Acerto'!$A$35:$K$5599,11,0)),0,VLOOKUP(B735,'[2]Total_DARF''s_Est_Mun+Acerto'!$A$35:$K$5599,11,0))</f>
        <v>0</v>
      </c>
      <c r="F735" s="14">
        <f t="shared" si="37"/>
        <v>599963.1</v>
      </c>
      <c r="G735" s="14">
        <f t="shared" si="38"/>
        <v>1835317.62</v>
      </c>
      <c r="H735" s="2"/>
      <c r="I735" s="11"/>
      <c r="J735" s="11">
        <f t="shared" si="39"/>
        <v>1835317.62</v>
      </c>
      <c r="K735" s="23">
        <f>VLOOKUP(B735,'[1]Royalties Concessão'!$B$49:$G$1076,6,0)</f>
        <v>1235354.52</v>
      </c>
    </row>
    <row r="736" spans="1:11" x14ac:dyDescent="0.2">
      <c r="A736" s="2"/>
      <c r="B736" s="12" t="s">
        <v>667</v>
      </c>
      <c r="C736" s="13" t="s">
        <v>591</v>
      </c>
      <c r="D736" s="14">
        <f>IF(ISNA(VLOOKUP(B736,'[2]Total_DARF''s_Est_Mun+Acerto'!$A$35:$K$5599,6,0)),0,VLOOKUP(B736,'[2]Total_DARF''s_Est_Mun+Acerto'!$A$35:$K$5599,6,0))</f>
        <v>5234602.1100000003</v>
      </c>
      <c r="E736" s="14">
        <f>IF(ISNA(VLOOKUP(B736,'[2]Total_DARF''s_Est_Mun+Acerto'!$A$35:$K$5599,11,0)),0,VLOOKUP(B736,'[2]Total_DARF''s_Est_Mun+Acerto'!$A$35:$K$5599,11,0))</f>
        <v>3495453.59</v>
      </c>
      <c r="F736" s="14">
        <f t="shared" si="37"/>
        <v>8730055.6999999993</v>
      </c>
      <c r="G736" s="14">
        <f t="shared" si="38"/>
        <v>28826067.669999998</v>
      </c>
      <c r="H736" s="2"/>
      <c r="I736" s="11"/>
      <c r="J736" s="11">
        <f t="shared" si="39"/>
        <v>28826067.669999998</v>
      </c>
      <c r="K736" s="23">
        <f>VLOOKUP(B736,'[1]Royalties Concessão'!$B$49:$G$1076,6,0)</f>
        <v>20096011.969999999</v>
      </c>
    </row>
    <row r="737" spans="1:11" x14ac:dyDescent="0.2">
      <c r="A737" s="2"/>
      <c r="B737" s="12" t="s">
        <v>668</v>
      </c>
      <c r="C737" s="13" t="s">
        <v>591</v>
      </c>
      <c r="D737" s="14">
        <f>IF(ISNA(VLOOKUP(B737,'[2]Total_DARF''s_Est_Mun+Acerto'!$A$35:$K$5599,6,0)),0,VLOOKUP(B737,'[2]Total_DARF''s_Est_Mun+Acerto'!$A$35:$K$5599,6,0))</f>
        <v>1049935.42</v>
      </c>
      <c r="E737" s="14">
        <f>IF(ISNA(VLOOKUP(B737,'[2]Total_DARF''s_Est_Mun+Acerto'!$A$35:$K$5599,11,0)),0,VLOOKUP(B737,'[2]Total_DARF''s_Est_Mun+Acerto'!$A$35:$K$5599,11,0))</f>
        <v>0</v>
      </c>
      <c r="F737" s="14">
        <f t="shared" si="37"/>
        <v>1049935.42</v>
      </c>
      <c r="G737" s="14">
        <f t="shared" si="38"/>
        <v>3211805.86</v>
      </c>
      <c r="H737" s="2"/>
      <c r="I737" s="11"/>
      <c r="J737" s="11">
        <f t="shared" si="39"/>
        <v>3211805.86</v>
      </c>
      <c r="K737" s="23">
        <f>VLOOKUP(B737,'[1]Royalties Concessão'!$B$49:$G$1076,6,0)</f>
        <v>2161870.44</v>
      </c>
    </row>
    <row r="738" spans="1:11" x14ac:dyDescent="0.2">
      <c r="A738" s="2"/>
      <c r="B738" s="12" t="s">
        <v>669</v>
      </c>
      <c r="C738" s="13" t="s">
        <v>591</v>
      </c>
      <c r="D738" s="14">
        <f>IF(ISNA(VLOOKUP(B738,'[2]Total_DARF''s_Est_Mun+Acerto'!$A$35:$K$5599,6,0)),0,VLOOKUP(B738,'[2]Total_DARF''s_Est_Mun+Acerto'!$A$35:$K$5599,6,0))</f>
        <v>1905590.6</v>
      </c>
      <c r="E738" s="14">
        <f>IF(ISNA(VLOOKUP(B738,'[2]Total_DARF''s_Est_Mun+Acerto'!$A$35:$K$5599,11,0)),0,VLOOKUP(B738,'[2]Total_DARF''s_Est_Mun+Acerto'!$A$35:$K$5599,11,0))</f>
        <v>0</v>
      </c>
      <c r="F738" s="14">
        <f t="shared" si="37"/>
        <v>1905590.6</v>
      </c>
      <c r="G738" s="14">
        <f t="shared" si="38"/>
        <v>5828681.0600000005</v>
      </c>
      <c r="H738" s="2"/>
      <c r="I738" s="11"/>
      <c r="J738" s="11">
        <f t="shared" si="39"/>
        <v>5828681.0600000005</v>
      </c>
      <c r="K738" s="23">
        <f>VLOOKUP(B738,'[1]Royalties Concessão'!$B$49:$G$1076,6,0)</f>
        <v>3923090.46</v>
      </c>
    </row>
    <row r="739" spans="1:11" x14ac:dyDescent="0.2">
      <c r="A739" s="2"/>
      <c r="B739" s="12" t="s">
        <v>670</v>
      </c>
      <c r="C739" s="13" t="s">
        <v>591</v>
      </c>
      <c r="D739" s="14">
        <f>IF(ISNA(VLOOKUP(B739,'[2]Total_DARF''s_Est_Mun+Acerto'!$A$35:$K$5599,6,0)),0,VLOOKUP(B739,'[2]Total_DARF''s_Est_Mun+Acerto'!$A$35:$K$5599,6,0))</f>
        <v>689957.56</v>
      </c>
      <c r="E739" s="14">
        <f>IF(ISNA(VLOOKUP(B739,'[2]Total_DARF''s_Est_Mun+Acerto'!$A$35:$K$5599,11,0)),0,VLOOKUP(B739,'[2]Total_DARF''s_Est_Mun+Acerto'!$A$35:$K$5599,11,0))</f>
        <v>0</v>
      </c>
      <c r="F739" s="14">
        <f t="shared" si="37"/>
        <v>689957.56</v>
      </c>
      <c r="G739" s="14">
        <f t="shared" si="38"/>
        <v>2110615.27</v>
      </c>
      <c r="H739" s="2"/>
      <c r="I739" s="11"/>
      <c r="J739" s="11">
        <f t="shared" si="39"/>
        <v>2110615.27</v>
      </c>
      <c r="K739" s="23">
        <f>VLOOKUP(B739,'[1]Royalties Concessão'!$B$49:$G$1076,6,0)</f>
        <v>1420657.71</v>
      </c>
    </row>
    <row r="740" spans="1:11" x14ac:dyDescent="0.2">
      <c r="A740" s="2"/>
      <c r="B740" s="12" t="s">
        <v>671</v>
      </c>
      <c r="C740" s="13" t="s">
        <v>591</v>
      </c>
      <c r="D740" s="14">
        <f>IF(ISNA(VLOOKUP(B740,'[2]Total_DARF''s_Est_Mun+Acerto'!$A$35:$K$5599,6,0)),0,VLOOKUP(B740,'[2]Total_DARF''s_Est_Mun+Acerto'!$A$35:$K$5599,6,0))</f>
        <v>839948.34</v>
      </c>
      <c r="E740" s="14">
        <f>IF(ISNA(VLOOKUP(B740,'[2]Total_DARF''s_Est_Mun+Acerto'!$A$35:$K$5599,11,0)),0,VLOOKUP(B740,'[2]Total_DARF''s_Est_Mun+Acerto'!$A$35:$K$5599,11,0))</f>
        <v>0</v>
      </c>
      <c r="F740" s="14">
        <f t="shared" si="37"/>
        <v>839948.34</v>
      </c>
      <c r="G740" s="14">
        <f t="shared" si="38"/>
        <v>2569444.6799999997</v>
      </c>
      <c r="H740" s="2"/>
      <c r="I740" s="11"/>
      <c r="J740" s="11">
        <f t="shared" si="39"/>
        <v>2569444.6799999997</v>
      </c>
      <c r="K740" s="23">
        <f>VLOOKUP(B740,'[1]Royalties Concessão'!$B$49:$G$1076,6,0)</f>
        <v>1729496.3399999999</v>
      </c>
    </row>
    <row r="741" spans="1:11" x14ac:dyDescent="0.2">
      <c r="A741" s="2"/>
      <c r="B741" s="12" t="s">
        <v>672</v>
      </c>
      <c r="C741" s="13" t="s">
        <v>591</v>
      </c>
      <c r="D741" s="14">
        <f>IF(ISNA(VLOOKUP(B741,'[2]Total_DARF''s_Est_Mun+Acerto'!$A$35:$K$5599,6,0)),0,VLOOKUP(B741,'[2]Total_DARF''s_Est_Mun+Acerto'!$A$35:$K$5599,6,0))</f>
        <v>1199926.2</v>
      </c>
      <c r="E741" s="14">
        <f>IF(ISNA(VLOOKUP(B741,'[2]Total_DARF''s_Est_Mun+Acerto'!$A$35:$K$5599,11,0)),0,VLOOKUP(B741,'[2]Total_DARF''s_Est_Mun+Acerto'!$A$35:$K$5599,11,0))</f>
        <v>0</v>
      </c>
      <c r="F741" s="14">
        <f t="shared" si="37"/>
        <v>1199926.2</v>
      </c>
      <c r="G741" s="14">
        <f t="shared" si="38"/>
        <v>3670635.29</v>
      </c>
      <c r="H741" s="2"/>
      <c r="I741" s="11"/>
      <c r="J741" s="11">
        <f t="shared" si="39"/>
        <v>3670635.29</v>
      </c>
      <c r="K741" s="23">
        <f>VLOOKUP(B741,'[1]Royalties Concessão'!$B$49:$G$1076,6,0)</f>
        <v>2470709.09</v>
      </c>
    </row>
    <row r="742" spans="1:11" x14ac:dyDescent="0.2">
      <c r="A742" s="2"/>
      <c r="B742" s="12" t="s">
        <v>673</v>
      </c>
      <c r="C742" s="13" t="s">
        <v>591</v>
      </c>
      <c r="D742" s="14">
        <f>IF(ISNA(VLOOKUP(B742,'[2]Total_DARF''s_Est_Mun+Acerto'!$A$35:$K$5599,6,0)),0,VLOOKUP(B742,'[2]Total_DARF''s_Est_Mun+Acerto'!$A$35:$K$5599,6,0))</f>
        <v>629961.25</v>
      </c>
      <c r="E742" s="14">
        <f>IF(ISNA(VLOOKUP(B742,'[2]Total_DARF''s_Est_Mun+Acerto'!$A$35:$K$5599,11,0)),0,VLOOKUP(B742,'[2]Total_DARF''s_Est_Mun+Acerto'!$A$35:$K$5599,11,0))</f>
        <v>0</v>
      </c>
      <c r="F742" s="14">
        <f t="shared" si="37"/>
        <v>629961.25</v>
      </c>
      <c r="G742" s="14">
        <f t="shared" si="38"/>
        <v>1927083.49</v>
      </c>
      <c r="H742" s="2"/>
      <c r="I742" s="11"/>
      <c r="J742" s="11">
        <f t="shared" si="39"/>
        <v>1927083.49</v>
      </c>
      <c r="K742" s="23">
        <f>VLOOKUP(B742,'[1]Royalties Concessão'!$B$49:$G$1076,6,0)</f>
        <v>1297122.24</v>
      </c>
    </row>
    <row r="743" spans="1:11" x14ac:dyDescent="0.2">
      <c r="A743" s="2"/>
      <c r="B743" s="12" t="s">
        <v>674</v>
      </c>
      <c r="C743" s="13" t="s">
        <v>591</v>
      </c>
      <c r="D743" s="14">
        <f>IF(ISNA(VLOOKUP(B743,'[2]Total_DARF''s_Est_Mun+Acerto'!$A$35:$K$5599,6,0)),0,VLOOKUP(B743,'[2]Total_DARF''s_Est_Mun+Acerto'!$A$35:$K$5599,6,0))</f>
        <v>1019937.26</v>
      </c>
      <c r="E743" s="14">
        <f>IF(ISNA(VLOOKUP(B743,'[2]Total_DARF''s_Est_Mun+Acerto'!$A$35:$K$5599,11,0)),0,VLOOKUP(B743,'[2]Total_DARF''s_Est_Mun+Acerto'!$A$35:$K$5599,11,0))</f>
        <v>0</v>
      </c>
      <c r="F743" s="14">
        <f t="shared" si="37"/>
        <v>1019937.26</v>
      </c>
      <c r="G743" s="14">
        <f t="shared" si="38"/>
        <v>3120039.9800000004</v>
      </c>
      <c r="H743" s="2"/>
      <c r="I743" s="11"/>
      <c r="J743" s="11">
        <f t="shared" si="39"/>
        <v>3120039.9800000004</v>
      </c>
      <c r="K743" s="23">
        <f>VLOOKUP(B743,'[1]Royalties Concessão'!$B$49:$G$1076,6,0)</f>
        <v>2100102.7200000002</v>
      </c>
    </row>
    <row r="744" spans="1:11" x14ac:dyDescent="0.2">
      <c r="A744" s="2"/>
      <c r="B744" s="12" t="s">
        <v>675</v>
      </c>
      <c r="C744" s="13" t="s">
        <v>591</v>
      </c>
      <c r="D744" s="14">
        <f>IF(ISNA(VLOOKUP(B744,'[2]Total_DARF''s_Est_Mun+Acerto'!$A$35:$K$5599,6,0)),0,VLOOKUP(B744,'[2]Total_DARF''s_Est_Mun+Acerto'!$A$35:$K$5599,6,0))</f>
        <v>599963.1</v>
      </c>
      <c r="E744" s="14">
        <f>IF(ISNA(VLOOKUP(B744,'[2]Total_DARF''s_Est_Mun+Acerto'!$A$35:$K$5599,11,0)),0,VLOOKUP(B744,'[2]Total_DARF''s_Est_Mun+Acerto'!$A$35:$K$5599,11,0))</f>
        <v>0</v>
      </c>
      <c r="F744" s="14">
        <f t="shared" si="37"/>
        <v>599963.1</v>
      </c>
      <c r="G744" s="14">
        <f t="shared" si="38"/>
        <v>1835317.62</v>
      </c>
      <c r="H744" s="2"/>
      <c r="I744" s="11"/>
      <c r="J744" s="11">
        <f t="shared" si="39"/>
        <v>1835317.62</v>
      </c>
      <c r="K744" s="23">
        <f>VLOOKUP(B744,'[1]Royalties Concessão'!$B$49:$G$1076,6,0)</f>
        <v>1235354.52</v>
      </c>
    </row>
    <row r="745" spans="1:11" x14ac:dyDescent="0.2">
      <c r="A745" s="2"/>
      <c r="B745" s="12" t="s">
        <v>676</v>
      </c>
      <c r="C745" s="13" t="s">
        <v>591</v>
      </c>
      <c r="D745" s="14">
        <f>IF(ISNA(VLOOKUP(B745,'[2]Total_DARF''s_Est_Mun+Acerto'!$A$35:$K$5599,6,0)),0,VLOOKUP(B745,'[2]Total_DARF''s_Est_Mun+Acerto'!$A$35:$K$5599,6,0))</f>
        <v>1465092.81</v>
      </c>
      <c r="E745" s="14">
        <f>IF(ISNA(VLOOKUP(B745,'[2]Total_DARF''s_Est_Mun+Acerto'!$A$35:$K$5599,11,0)),0,VLOOKUP(B745,'[2]Total_DARF''s_Est_Mun+Acerto'!$A$35:$K$5599,11,0))</f>
        <v>0</v>
      </c>
      <c r="F745" s="14">
        <f t="shared" si="37"/>
        <v>1465092.81</v>
      </c>
      <c r="G745" s="14">
        <f t="shared" si="38"/>
        <v>4481976.49</v>
      </c>
      <c r="H745" s="2"/>
      <c r="I745" s="11"/>
      <c r="J745" s="11">
        <f t="shared" si="39"/>
        <v>4481976.49</v>
      </c>
      <c r="K745" s="23">
        <f>VLOOKUP(B745,'[1]Royalties Concessão'!$B$49:$G$1076,6,0)</f>
        <v>3016883.6799999997</v>
      </c>
    </row>
    <row r="746" spans="1:11" x14ac:dyDescent="0.2">
      <c r="A746" s="2"/>
      <c r="B746" s="12" t="s">
        <v>677</v>
      </c>
      <c r="C746" s="13" t="s">
        <v>591</v>
      </c>
      <c r="D746" s="14">
        <f>IF(ISNA(VLOOKUP(B746,'[2]Total_DARF''s_Est_Mun+Acerto'!$A$35:$K$5599,6,0)),0,VLOOKUP(B746,'[2]Total_DARF''s_Est_Mun+Acerto'!$A$35:$K$5599,6,0))</f>
        <v>1251313.76</v>
      </c>
      <c r="E746" s="14">
        <f>IF(ISNA(VLOOKUP(B746,'[2]Total_DARF''s_Est_Mun+Acerto'!$A$35:$K$5599,11,0)),0,VLOOKUP(B746,'[2]Total_DARF''s_Est_Mun+Acerto'!$A$35:$K$5599,11,0))</f>
        <v>77604.28</v>
      </c>
      <c r="F746" s="14">
        <f t="shared" si="37"/>
        <v>1328918.04</v>
      </c>
      <c r="G746" s="14">
        <f t="shared" si="38"/>
        <v>4103893.78</v>
      </c>
      <c r="H746" s="2"/>
      <c r="I746" s="11"/>
      <c r="J746" s="11">
        <f t="shared" si="39"/>
        <v>4103893.78</v>
      </c>
      <c r="K746" s="23">
        <f>VLOOKUP(B746,'[1]Royalties Concessão'!$B$49:$G$1076,6,0)</f>
        <v>2774975.7399999998</v>
      </c>
    </row>
    <row r="747" spans="1:11" x14ac:dyDescent="0.2">
      <c r="A747" s="2"/>
      <c r="B747" s="56" t="s">
        <v>678</v>
      </c>
      <c r="C747" s="57"/>
      <c r="D747" s="14">
        <f>SUM(D660:D746)</f>
        <v>189797021.89999998</v>
      </c>
      <c r="E747" s="14">
        <f>SUM(E660:E746)</f>
        <v>160887607.06</v>
      </c>
      <c r="F747" s="14">
        <f t="shared" si="37"/>
        <v>350684628.95999998</v>
      </c>
      <c r="G747" s="14">
        <f t="shared" si="38"/>
        <v>1071860701.5599999</v>
      </c>
      <c r="H747" s="2"/>
      <c r="I747" s="11"/>
      <c r="J747" s="11">
        <f t="shared" si="39"/>
        <v>1071860701.5599999</v>
      </c>
      <c r="K747" s="23">
        <f>VLOOKUP(B747,'[1]Royalties Concessão'!$B$49:$G$1076,6,0)</f>
        <v>721176072.60000002</v>
      </c>
    </row>
    <row r="748" spans="1:11" x14ac:dyDescent="0.2">
      <c r="A748" s="2"/>
      <c r="B748" s="12" t="s">
        <v>679</v>
      </c>
      <c r="C748" s="13" t="s">
        <v>680</v>
      </c>
      <c r="D748" s="14">
        <f>IF(ISNA(VLOOKUP(B748,'[2]Total_DARF''s_Est_Mun+Acerto'!$A$35:$K$5599,6,0)),0,VLOOKUP(B748,'[2]Total_DARF''s_Est_Mun+Acerto'!$A$35:$K$5599,6,0))</f>
        <v>2665.52</v>
      </c>
      <c r="E748" s="14">
        <f>IF(ISNA(VLOOKUP(B748,'[2]Total_DARF''s_Est_Mun+Acerto'!$A$35:$K$5599,11,0)),0,VLOOKUP(B748,'[2]Total_DARF''s_Est_Mun+Acerto'!$A$35:$K$5599,11,0))</f>
        <v>0</v>
      </c>
      <c r="F748" s="14">
        <f t="shared" si="37"/>
        <v>2665.52</v>
      </c>
      <c r="G748" s="14">
        <f t="shared" si="38"/>
        <v>8511.69</v>
      </c>
      <c r="H748" s="2"/>
      <c r="I748" s="11"/>
      <c r="J748" s="11">
        <f t="shared" si="39"/>
        <v>8511.69</v>
      </c>
      <c r="K748" s="23">
        <f>VLOOKUP(B748,'[1]Royalties Concessão'!$B$49:$G$1076,6,0)</f>
        <v>5846.17</v>
      </c>
    </row>
    <row r="749" spans="1:11" x14ac:dyDescent="0.2">
      <c r="A749" s="2"/>
      <c r="B749" s="12" t="s">
        <v>681</v>
      </c>
      <c r="C749" s="13" t="s">
        <v>680</v>
      </c>
      <c r="D749" s="14">
        <f>IF(ISNA(VLOOKUP(B749,'[2]Total_DARF''s_Est_Mun+Acerto'!$A$35:$K$5599,6,0)),0,VLOOKUP(B749,'[2]Total_DARF''s_Est_Mun+Acerto'!$A$35:$K$5599,6,0))</f>
        <v>693706.52</v>
      </c>
      <c r="E749" s="14">
        <f>IF(ISNA(VLOOKUP(B749,'[2]Total_DARF''s_Est_Mun+Acerto'!$A$35:$K$5599,11,0)),0,VLOOKUP(B749,'[2]Total_DARF''s_Est_Mun+Acerto'!$A$35:$K$5599,11,0))</f>
        <v>374466.72</v>
      </c>
      <c r="F749" s="14">
        <f t="shared" si="37"/>
        <v>1068173.24</v>
      </c>
      <c r="G749" s="14">
        <f t="shared" si="38"/>
        <v>2884937.1100000003</v>
      </c>
      <c r="H749" s="2"/>
      <c r="I749" s="11"/>
      <c r="J749" s="11">
        <f t="shared" si="39"/>
        <v>2884937.1100000003</v>
      </c>
      <c r="K749" s="23">
        <f>VLOOKUP(B749,'[1]Royalties Concessão'!$B$49:$G$1076,6,0)</f>
        <v>1816763.87</v>
      </c>
    </row>
    <row r="750" spans="1:11" x14ac:dyDescent="0.2">
      <c r="A750" s="2"/>
      <c r="B750" s="12" t="s">
        <v>682</v>
      </c>
      <c r="C750" s="13" t="s">
        <v>680</v>
      </c>
      <c r="D750" s="14">
        <f>IF(ISNA(VLOOKUP(B750,'[2]Total_DARF''s_Est_Mun+Acerto'!$A$35:$K$5599,6,0)),0,VLOOKUP(B750,'[2]Total_DARF''s_Est_Mun+Acerto'!$A$35:$K$5599,6,0))</f>
        <v>659807.03</v>
      </c>
      <c r="E750" s="14">
        <f>IF(ISNA(VLOOKUP(B750,'[2]Total_DARF''s_Est_Mun+Acerto'!$A$35:$K$5599,11,0)),0,VLOOKUP(B750,'[2]Total_DARF''s_Est_Mun+Acerto'!$A$35:$K$5599,11,0))</f>
        <v>92.69</v>
      </c>
      <c r="F750" s="14">
        <f t="shared" si="37"/>
        <v>659899.72</v>
      </c>
      <c r="G750" s="14">
        <f t="shared" si="38"/>
        <v>2132118.4900000002</v>
      </c>
      <c r="H750" s="2"/>
      <c r="I750" s="11"/>
      <c r="J750" s="11">
        <f t="shared" si="39"/>
        <v>2132118.4900000002</v>
      </c>
      <c r="K750" s="23">
        <f>VLOOKUP(B750,'[1]Royalties Concessão'!$B$49:$G$1076,6,0)</f>
        <v>1472218.77</v>
      </c>
    </row>
    <row r="751" spans="1:11" x14ac:dyDescent="0.2">
      <c r="A751" s="2"/>
      <c r="B751" s="12" t="s">
        <v>683</v>
      </c>
      <c r="C751" s="13" t="s">
        <v>680</v>
      </c>
      <c r="D751" s="14">
        <f>IF(ISNA(VLOOKUP(B751,'[2]Total_DARF''s_Est_Mun+Acerto'!$A$35:$K$5599,6,0)),0,VLOOKUP(B751,'[2]Total_DARF''s_Est_Mun+Acerto'!$A$35:$K$5599,6,0))</f>
        <v>2538.59</v>
      </c>
      <c r="E751" s="14">
        <f>IF(ISNA(VLOOKUP(B751,'[2]Total_DARF''s_Est_Mun+Acerto'!$A$35:$K$5599,11,0)),0,VLOOKUP(B751,'[2]Total_DARF''s_Est_Mun+Acerto'!$A$35:$K$5599,11,0))</f>
        <v>0</v>
      </c>
      <c r="F751" s="14">
        <f t="shared" si="37"/>
        <v>2538.59</v>
      </c>
      <c r="G751" s="14">
        <f t="shared" si="38"/>
        <v>8106.3700000000008</v>
      </c>
      <c r="H751" s="2"/>
      <c r="I751" s="11"/>
      <c r="J751" s="11">
        <f t="shared" si="39"/>
        <v>8106.3700000000008</v>
      </c>
      <c r="K751" s="23">
        <f>VLOOKUP(B751,'[1]Royalties Concessão'!$B$49:$G$1076,6,0)</f>
        <v>5567.7800000000007</v>
      </c>
    </row>
    <row r="752" spans="1:11" x14ac:dyDescent="0.2">
      <c r="A752" s="2"/>
      <c r="B752" s="12" t="s">
        <v>684</v>
      </c>
      <c r="C752" s="13" t="s">
        <v>680</v>
      </c>
      <c r="D752" s="14">
        <f>IF(ISNA(VLOOKUP(B752,'[2]Total_DARF''s_Est_Mun+Acerto'!$A$35:$K$5599,6,0)),0,VLOOKUP(B752,'[2]Total_DARF''s_Est_Mun+Acerto'!$A$35:$K$5599,6,0))</f>
        <v>2792.45</v>
      </c>
      <c r="E752" s="14">
        <f>IF(ISNA(VLOOKUP(B752,'[2]Total_DARF''s_Est_Mun+Acerto'!$A$35:$K$5599,11,0)),0,VLOOKUP(B752,'[2]Total_DARF''s_Est_Mun+Acerto'!$A$35:$K$5599,11,0))</f>
        <v>0</v>
      </c>
      <c r="F752" s="14">
        <f t="shared" si="37"/>
        <v>2792.45</v>
      </c>
      <c r="G752" s="14">
        <f t="shared" si="38"/>
        <v>8917.01</v>
      </c>
      <c r="H752" s="2"/>
      <c r="I752" s="11"/>
      <c r="J752" s="11">
        <f t="shared" si="39"/>
        <v>8917.01</v>
      </c>
      <c r="K752" s="23">
        <f>VLOOKUP(B752,'[1]Royalties Concessão'!$B$49:$G$1076,6,0)</f>
        <v>6124.56</v>
      </c>
    </row>
    <row r="753" spans="1:11" x14ac:dyDescent="0.2">
      <c r="A753" s="2"/>
      <c r="B753" s="12" t="s">
        <v>685</v>
      </c>
      <c r="C753" s="13" t="s">
        <v>680</v>
      </c>
      <c r="D753" s="14">
        <f>IF(ISNA(VLOOKUP(B753,'[2]Total_DARF''s_Est_Mun+Acerto'!$A$35:$K$5599,6,0)),0,VLOOKUP(B753,'[2]Total_DARF''s_Est_Mun+Acerto'!$A$35:$K$5599,6,0))</f>
        <v>2538.59</v>
      </c>
      <c r="E753" s="14">
        <f>IF(ISNA(VLOOKUP(B753,'[2]Total_DARF''s_Est_Mun+Acerto'!$A$35:$K$5599,11,0)),0,VLOOKUP(B753,'[2]Total_DARF''s_Est_Mun+Acerto'!$A$35:$K$5599,11,0))</f>
        <v>0</v>
      </c>
      <c r="F753" s="14">
        <f t="shared" si="37"/>
        <v>2538.59</v>
      </c>
      <c r="G753" s="14">
        <f t="shared" si="38"/>
        <v>8106.3700000000008</v>
      </c>
      <c r="H753" s="2"/>
      <c r="I753" s="11"/>
      <c r="J753" s="11">
        <f t="shared" si="39"/>
        <v>8106.3700000000008</v>
      </c>
      <c r="K753" s="23">
        <f>VLOOKUP(B753,'[1]Royalties Concessão'!$B$49:$G$1076,6,0)</f>
        <v>5567.7800000000007</v>
      </c>
    </row>
    <row r="754" spans="1:11" x14ac:dyDescent="0.2">
      <c r="A754" s="2"/>
      <c r="B754" s="12" t="s">
        <v>686</v>
      </c>
      <c r="C754" s="13" t="s">
        <v>680</v>
      </c>
      <c r="D754" s="14">
        <f>IF(ISNA(VLOOKUP(B754,'[2]Total_DARF''s_Est_Mun+Acerto'!$A$35:$K$5599,6,0)),0,VLOOKUP(B754,'[2]Total_DARF''s_Est_Mun+Acerto'!$A$35:$K$5599,6,0))</f>
        <v>825618.13</v>
      </c>
      <c r="E754" s="14">
        <f>IF(ISNA(VLOOKUP(B754,'[2]Total_DARF''s_Est_Mun+Acerto'!$A$35:$K$5599,11,0)),0,VLOOKUP(B754,'[2]Total_DARF''s_Est_Mun+Acerto'!$A$35:$K$5599,11,0))</f>
        <v>95139.47</v>
      </c>
      <c r="F754" s="14">
        <f t="shared" ref="F754:F818" si="40">SUM(D754:E754)</f>
        <v>920757.6</v>
      </c>
      <c r="G754" s="14">
        <f t="shared" ref="G754:G818" si="41">J754</f>
        <v>2965303.96</v>
      </c>
      <c r="H754" s="2"/>
      <c r="I754" s="11"/>
      <c r="J754" s="11">
        <f t="shared" ref="J754:J818" si="42">F754+K754</f>
        <v>2965303.96</v>
      </c>
      <c r="K754" s="23">
        <f>VLOOKUP(B754,'[1]Royalties Concessão'!$B$49:$G$1076,6,0)</f>
        <v>2044546.3599999999</v>
      </c>
    </row>
    <row r="755" spans="1:11" x14ac:dyDescent="0.2">
      <c r="A755" s="2"/>
      <c r="B755" s="12" t="s">
        <v>1046</v>
      </c>
      <c r="C755" s="13" t="s">
        <v>680</v>
      </c>
      <c r="D755" s="14">
        <f>IF(ISNA(VLOOKUP(B755,'[2]Total_DARF''s_Est_Mun+Acerto'!$A$35:$K$5599,6,0)),0,VLOOKUP(B755,'[2]Total_DARF''s_Est_Mun+Acerto'!$A$35:$K$5599,6,0))</f>
        <v>0</v>
      </c>
      <c r="E755" s="14">
        <f>IF(ISNA(VLOOKUP(B755,'[2]Total_DARF''s_Est_Mun+Acerto'!$A$35:$K$5599,11,0)),0,VLOOKUP(B755,'[2]Total_DARF''s_Est_Mun+Acerto'!$A$35:$K$5599,11,0))</f>
        <v>0</v>
      </c>
      <c r="F755" s="14">
        <f t="shared" si="40"/>
        <v>0</v>
      </c>
      <c r="G755" s="14">
        <f t="shared" si="41"/>
        <v>0</v>
      </c>
      <c r="H755" s="2"/>
      <c r="I755" s="11"/>
      <c r="J755" s="11">
        <f t="shared" si="42"/>
        <v>0</v>
      </c>
      <c r="K755" s="23">
        <f>VLOOKUP(B755,'[1]Royalties Concessão'!$B$49:$G$1076,6,0)</f>
        <v>0</v>
      </c>
    </row>
    <row r="756" spans="1:11" x14ac:dyDescent="0.2">
      <c r="A756" s="2"/>
      <c r="B756" s="12" t="s">
        <v>687</v>
      </c>
      <c r="C756" s="13" t="s">
        <v>680</v>
      </c>
      <c r="D756" s="14">
        <f>IF(ISNA(VLOOKUP(B756,'[2]Total_DARF''s_Est_Mun+Acerto'!$A$35:$K$5599,6,0)),0,VLOOKUP(B756,'[2]Total_DARF''s_Est_Mun+Acerto'!$A$35:$K$5599,6,0))</f>
        <v>2538.59</v>
      </c>
      <c r="E756" s="14">
        <f>IF(ISNA(VLOOKUP(B756,'[2]Total_DARF''s_Est_Mun+Acerto'!$A$35:$K$5599,11,0)),0,VLOOKUP(B756,'[2]Total_DARF''s_Est_Mun+Acerto'!$A$35:$K$5599,11,0))</f>
        <v>0</v>
      </c>
      <c r="F756" s="14">
        <f t="shared" si="40"/>
        <v>2538.59</v>
      </c>
      <c r="G756" s="14">
        <f t="shared" si="41"/>
        <v>8106.3700000000008</v>
      </c>
      <c r="H756" s="2"/>
      <c r="I756" s="11"/>
      <c r="J756" s="11">
        <f t="shared" si="42"/>
        <v>8106.3700000000008</v>
      </c>
      <c r="K756" s="23">
        <f>VLOOKUP(B756,'[1]Royalties Concessão'!$B$49:$G$1076,6,0)</f>
        <v>5567.7800000000007</v>
      </c>
    </row>
    <row r="757" spans="1:11" x14ac:dyDescent="0.2">
      <c r="A757" s="2"/>
      <c r="B757" s="12" t="s">
        <v>688</v>
      </c>
      <c r="C757" s="13" t="s">
        <v>680</v>
      </c>
      <c r="D757" s="14">
        <f>IF(ISNA(VLOOKUP(B757,'[2]Total_DARF''s_Est_Mun+Acerto'!$A$35:$K$5599,6,0)),0,VLOOKUP(B757,'[2]Total_DARF''s_Est_Mun+Acerto'!$A$35:$K$5599,6,0))</f>
        <v>745868.83</v>
      </c>
      <c r="E757" s="14">
        <f>IF(ISNA(VLOOKUP(B757,'[2]Total_DARF''s_Est_Mun+Acerto'!$A$35:$K$5599,11,0)),0,VLOOKUP(B757,'[2]Total_DARF''s_Est_Mun+Acerto'!$A$35:$K$5599,11,0))</f>
        <v>74455.41</v>
      </c>
      <c r="F757" s="14">
        <f t="shared" si="40"/>
        <v>820324.24</v>
      </c>
      <c r="G757" s="14">
        <f t="shared" si="41"/>
        <v>2657076.73</v>
      </c>
      <c r="H757" s="2"/>
      <c r="I757" s="11"/>
      <c r="J757" s="11">
        <f t="shared" si="42"/>
        <v>2657076.73</v>
      </c>
      <c r="K757" s="23">
        <f>VLOOKUP(B757,'[1]Royalties Concessão'!$B$49:$G$1076,6,0)</f>
        <v>1836752.49</v>
      </c>
    </row>
    <row r="758" spans="1:11" x14ac:dyDescent="0.2">
      <c r="A758" s="2"/>
      <c r="B758" s="12" t="s">
        <v>689</v>
      </c>
      <c r="C758" s="13" t="s">
        <v>680</v>
      </c>
      <c r="D758" s="14">
        <f>IF(ISNA(VLOOKUP(B758,'[2]Total_DARF''s_Est_Mun+Acerto'!$A$35:$K$5599,6,0)),0,VLOOKUP(B758,'[2]Total_DARF''s_Est_Mun+Acerto'!$A$35:$K$5599,6,0))</f>
        <v>930546.98</v>
      </c>
      <c r="E758" s="14">
        <f>IF(ISNA(VLOOKUP(B758,'[2]Total_DARF''s_Est_Mun+Acerto'!$A$35:$K$5599,11,0)),0,VLOOKUP(B758,'[2]Total_DARF''s_Est_Mun+Acerto'!$A$35:$K$5599,11,0))</f>
        <v>229886.06</v>
      </c>
      <c r="F758" s="14">
        <f t="shared" si="40"/>
        <v>1160433.04</v>
      </c>
      <c r="G758" s="14">
        <f t="shared" si="41"/>
        <v>3643322.77</v>
      </c>
      <c r="H758" s="2"/>
      <c r="I758" s="11"/>
      <c r="J758" s="11">
        <f t="shared" si="42"/>
        <v>3643322.77</v>
      </c>
      <c r="K758" s="23">
        <f>VLOOKUP(B758,'[1]Royalties Concessão'!$B$49:$G$1076,6,0)</f>
        <v>2482889.73</v>
      </c>
    </row>
    <row r="759" spans="1:11" x14ac:dyDescent="0.2">
      <c r="A759" s="2"/>
      <c r="B759" s="12" t="s">
        <v>690</v>
      </c>
      <c r="C759" s="13" t="s">
        <v>680</v>
      </c>
      <c r="D759" s="14">
        <f>IF(ISNA(VLOOKUP(B759,'[2]Total_DARF''s_Est_Mun+Acerto'!$A$35:$K$5599,6,0)),0,VLOOKUP(B759,'[2]Total_DARF''s_Est_Mun+Acerto'!$A$35:$K$5599,6,0))</f>
        <v>2538.59</v>
      </c>
      <c r="E759" s="14">
        <f>IF(ISNA(VLOOKUP(B759,'[2]Total_DARF''s_Est_Mun+Acerto'!$A$35:$K$5599,11,0)),0,VLOOKUP(B759,'[2]Total_DARF''s_Est_Mun+Acerto'!$A$35:$K$5599,11,0))</f>
        <v>0</v>
      </c>
      <c r="F759" s="14">
        <f t="shared" si="40"/>
        <v>2538.59</v>
      </c>
      <c r="G759" s="14">
        <f t="shared" si="41"/>
        <v>8106.3700000000008</v>
      </c>
      <c r="H759" s="2"/>
      <c r="I759" s="11"/>
      <c r="J759" s="11">
        <f t="shared" si="42"/>
        <v>8106.3700000000008</v>
      </c>
      <c r="K759" s="23">
        <f>VLOOKUP(B759,'[1]Royalties Concessão'!$B$49:$G$1076,6,0)</f>
        <v>5567.7800000000007</v>
      </c>
    </row>
    <row r="760" spans="1:11" x14ac:dyDescent="0.2">
      <c r="A760" s="2"/>
      <c r="B760" s="12" t="s">
        <v>691</v>
      </c>
      <c r="C760" s="13" t="s">
        <v>680</v>
      </c>
      <c r="D760" s="14">
        <f>IF(ISNA(VLOOKUP(B760,'[2]Total_DARF''s_Est_Mun+Acerto'!$A$35:$K$5599,6,0)),0,VLOOKUP(B760,'[2]Total_DARF''s_Est_Mun+Acerto'!$A$35:$K$5599,6,0))</f>
        <v>3427.1</v>
      </c>
      <c r="E760" s="14">
        <f>IF(ISNA(VLOOKUP(B760,'[2]Total_DARF''s_Est_Mun+Acerto'!$A$35:$K$5599,11,0)),0,VLOOKUP(B760,'[2]Total_DARF''s_Est_Mun+Acerto'!$A$35:$K$5599,11,0))</f>
        <v>0</v>
      </c>
      <c r="F760" s="14">
        <f t="shared" si="40"/>
        <v>3427.1</v>
      </c>
      <c r="G760" s="14">
        <f t="shared" si="41"/>
        <v>10943.61</v>
      </c>
      <c r="H760" s="2"/>
      <c r="I760" s="11"/>
      <c r="J760" s="11">
        <f t="shared" si="42"/>
        <v>10943.61</v>
      </c>
      <c r="K760" s="23">
        <f>VLOOKUP(B760,'[1]Royalties Concessão'!$B$49:$G$1076,6,0)</f>
        <v>7516.51</v>
      </c>
    </row>
    <row r="761" spans="1:11" x14ac:dyDescent="0.2">
      <c r="A761" s="2"/>
      <c r="B761" s="12" t="s">
        <v>692</v>
      </c>
      <c r="C761" s="13" t="s">
        <v>680</v>
      </c>
      <c r="D761" s="14">
        <f>IF(ISNA(VLOOKUP(B761,'[2]Total_DARF''s_Est_Mun+Acerto'!$A$35:$K$5599,6,0)),0,VLOOKUP(B761,'[2]Total_DARF''s_Est_Mun+Acerto'!$A$35:$K$5599,6,0))</f>
        <v>4188.68</v>
      </c>
      <c r="E761" s="14">
        <f>IF(ISNA(VLOOKUP(B761,'[2]Total_DARF''s_Est_Mun+Acerto'!$A$35:$K$5599,11,0)),0,VLOOKUP(B761,'[2]Total_DARF''s_Est_Mun+Acerto'!$A$35:$K$5599,11,0))</f>
        <v>0</v>
      </c>
      <c r="F761" s="14">
        <f t="shared" si="40"/>
        <v>4188.68</v>
      </c>
      <c r="G761" s="14">
        <f t="shared" si="41"/>
        <v>13375.53</v>
      </c>
      <c r="H761" s="2"/>
      <c r="I761" s="11"/>
      <c r="J761" s="11">
        <f t="shared" si="42"/>
        <v>13375.53</v>
      </c>
      <c r="K761" s="23">
        <f>VLOOKUP(B761,'[1]Royalties Concessão'!$B$49:$G$1076,6,0)</f>
        <v>9186.85</v>
      </c>
    </row>
    <row r="762" spans="1:11" x14ac:dyDescent="0.2">
      <c r="A762" s="2"/>
      <c r="B762" s="12" t="s">
        <v>693</v>
      </c>
      <c r="C762" s="13" t="s">
        <v>680</v>
      </c>
      <c r="D762" s="14">
        <f>IF(ISNA(VLOOKUP(B762,'[2]Total_DARF''s_Est_Mun+Acerto'!$A$35:$K$5599,6,0)),0,VLOOKUP(B762,'[2]Total_DARF''s_Est_Mun+Acerto'!$A$35:$K$5599,6,0))</f>
        <v>90440.86</v>
      </c>
      <c r="E762" s="14">
        <f>IF(ISNA(VLOOKUP(B762,'[2]Total_DARF''s_Est_Mun+Acerto'!$A$35:$K$5599,11,0)),0,VLOOKUP(B762,'[2]Total_DARF''s_Est_Mun+Acerto'!$A$35:$K$5599,11,0))</f>
        <v>38827.379999999997</v>
      </c>
      <c r="F762" s="14">
        <f t="shared" si="40"/>
        <v>129268.23999999999</v>
      </c>
      <c r="G762" s="14">
        <f t="shared" si="41"/>
        <v>408922.03</v>
      </c>
      <c r="H762" s="2"/>
      <c r="I762" s="11"/>
      <c r="J762" s="11">
        <f t="shared" si="42"/>
        <v>408922.03</v>
      </c>
      <c r="K762" s="23">
        <f>VLOOKUP(B762,'[1]Royalties Concessão'!$B$49:$G$1076,6,0)</f>
        <v>279653.79000000004</v>
      </c>
    </row>
    <row r="763" spans="1:11" x14ac:dyDescent="0.2">
      <c r="A763" s="2"/>
      <c r="B763" s="12" t="s">
        <v>694</v>
      </c>
      <c r="C763" s="13" t="s">
        <v>680</v>
      </c>
      <c r="D763" s="14">
        <f>IF(ISNA(VLOOKUP(B763,'[2]Total_DARF''s_Est_Mun+Acerto'!$A$35:$K$5599,6,0)),0,VLOOKUP(B763,'[2]Total_DARF''s_Est_Mun+Acerto'!$A$35:$K$5599,6,0))</f>
        <v>2538.59</v>
      </c>
      <c r="E763" s="14">
        <f>IF(ISNA(VLOOKUP(B763,'[2]Total_DARF''s_Est_Mun+Acerto'!$A$35:$K$5599,11,0)),0,VLOOKUP(B763,'[2]Total_DARF''s_Est_Mun+Acerto'!$A$35:$K$5599,11,0))</f>
        <v>0</v>
      </c>
      <c r="F763" s="14">
        <f t="shared" si="40"/>
        <v>2538.59</v>
      </c>
      <c r="G763" s="14">
        <f t="shared" si="41"/>
        <v>8106.3700000000008</v>
      </c>
      <c r="H763" s="2"/>
      <c r="I763" s="11"/>
      <c r="J763" s="11">
        <f t="shared" si="42"/>
        <v>8106.3700000000008</v>
      </c>
      <c r="K763" s="23">
        <f>VLOOKUP(B763,'[1]Royalties Concessão'!$B$49:$G$1076,6,0)</f>
        <v>5567.7800000000007</v>
      </c>
    </row>
    <row r="764" spans="1:11" x14ac:dyDescent="0.2">
      <c r="A764" s="2"/>
      <c r="B764" s="12" t="s">
        <v>695</v>
      </c>
      <c r="C764" s="13" t="s">
        <v>680</v>
      </c>
      <c r="D764" s="14">
        <f>IF(ISNA(VLOOKUP(B764,'[2]Total_DARF''s_Est_Mun+Acerto'!$A$35:$K$5599,6,0)),0,VLOOKUP(B764,'[2]Total_DARF''s_Est_Mun+Acerto'!$A$35:$K$5599,6,0))</f>
        <v>762749.46</v>
      </c>
      <c r="E764" s="14">
        <f>IF(ISNA(VLOOKUP(B764,'[2]Total_DARF''s_Est_Mun+Acerto'!$A$35:$K$5599,11,0)),0,VLOOKUP(B764,'[2]Total_DARF''s_Est_Mun+Acerto'!$A$35:$K$5599,11,0))</f>
        <v>104589.33</v>
      </c>
      <c r="F764" s="14">
        <f t="shared" si="40"/>
        <v>867338.78999999992</v>
      </c>
      <c r="G764" s="14">
        <f t="shared" si="41"/>
        <v>2782191.46</v>
      </c>
      <c r="H764" s="2"/>
      <c r="I764" s="11"/>
      <c r="J764" s="11">
        <f t="shared" si="42"/>
        <v>2782191.46</v>
      </c>
      <c r="K764" s="23">
        <f>VLOOKUP(B764,'[1]Royalties Concessão'!$B$49:$G$1076,6,0)</f>
        <v>1914852.67</v>
      </c>
    </row>
    <row r="765" spans="1:11" x14ac:dyDescent="0.2">
      <c r="A765" s="2"/>
      <c r="B765" s="12" t="s">
        <v>696</v>
      </c>
      <c r="C765" s="13" t="s">
        <v>680</v>
      </c>
      <c r="D765" s="14">
        <f>IF(ISNA(VLOOKUP(B765,'[2]Total_DARF''s_Est_Mun+Acerto'!$A$35:$K$5599,6,0)),0,VLOOKUP(B765,'[2]Total_DARF''s_Est_Mun+Acerto'!$A$35:$K$5599,6,0))</f>
        <v>2665.52</v>
      </c>
      <c r="E765" s="14">
        <f>IF(ISNA(VLOOKUP(B765,'[2]Total_DARF''s_Est_Mun+Acerto'!$A$35:$K$5599,11,0)),0,VLOOKUP(B765,'[2]Total_DARF''s_Est_Mun+Acerto'!$A$35:$K$5599,11,0))</f>
        <v>0</v>
      </c>
      <c r="F765" s="14">
        <f t="shared" si="40"/>
        <v>2665.52</v>
      </c>
      <c r="G765" s="14">
        <f t="shared" si="41"/>
        <v>8511.69</v>
      </c>
      <c r="H765" s="2"/>
      <c r="I765" s="11"/>
      <c r="J765" s="11">
        <f t="shared" si="42"/>
        <v>8511.69</v>
      </c>
      <c r="K765" s="23">
        <f>VLOOKUP(B765,'[1]Royalties Concessão'!$B$49:$G$1076,6,0)</f>
        <v>5846.17</v>
      </c>
    </row>
    <row r="766" spans="1:11" x14ac:dyDescent="0.2">
      <c r="A766" s="2"/>
      <c r="B766" s="12" t="s">
        <v>697</v>
      </c>
      <c r="C766" s="13" t="s">
        <v>680</v>
      </c>
      <c r="D766" s="14">
        <f>IF(ISNA(VLOOKUP(B766,'[2]Total_DARF''s_Est_Mun+Acerto'!$A$35:$K$5599,6,0)),0,VLOOKUP(B766,'[2]Total_DARF''s_Est_Mun+Acerto'!$A$35:$K$5599,6,0))</f>
        <v>2538.59</v>
      </c>
      <c r="E766" s="14">
        <f>IF(ISNA(VLOOKUP(B766,'[2]Total_DARF''s_Est_Mun+Acerto'!$A$35:$K$5599,11,0)),0,VLOOKUP(B766,'[2]Total_DARF''s_Est_Mun+Acerto'!$A$35:$K$5599,11,0))</f>
        <v>0</v>
      </c>
      <c r="F766" s="14">
        <f t="shared" si="40"/>
        <v>2538.59</v>
      </c>
      <c r="G766" s="14">
        <f t="shared" si="41"/>
        <v>8106.3700000000008</v>
      </c>
      <c r="H766" s="2"/>
      <c r="I766" s="11"/>
      <c r="J766" s="11">
        <f t="shared" si="42"/>
        <v>8106.3700000000008</v>
      </c>
      <c r="K766" s="23">
        <f>VLOOKUP(B766,'[1]Royalties Concessão'!$B$49:$G$1076,6,0)</f>
        <v>5567.7800000000007</v>
      </c>
    </row>
    <row r="767" spans="1:11" x14ac:dyDescent="0.2">
      <c r="A767" s="2"/>
      <c r="B767" s="12" t="s">
        <v>698</v>
      </c>
      <c r="C767" s="13" t="s">
        <v>680</v>
      </c>
      <c r="D767" s="14">
        <f>IF(ISNA(VLOOKUP(B767,'[2]Total_DARF''s_Est_Mun+Acerto'!$A$35:$K$5599,6,0)),0,VLOOKUP(B767,'[2]Total_DARF''s_Est_Mun+Acerto'!$A$35:$K$5599,6,0))</f>
        <v>2538.59</v>
      </c>
      <c r="E767" s="14">
        <f>IF(ISNA(VLOOKUP(B767,'[2]Total_DARF''s_Est_Mun+Acerto'!$A$35:$K$5599,11,0)),0,VLOOKUP(B767,'[2]Total_DARF''s_Est_Mun+Acerto'!$A$35:$K$5599,11,0))</f>
        <v>0</v>
      </c>
      <c r="F767" s="14">
        <f t="shared" si="40"/>
        <v>2538.59</v>
      </c>
      <c r="G767" s="14">
        <f t="shared" si="41"/>
        <v>8106.3700000000008</v>
      </c>
      <c r="H767" s="2"/>
      <c r="I767" s="11"/>
      <c r="J767" s="11">
        <f t="shared" si="42"/>
        <v>8106.3700000000008</v>
      </c>
      <c r="K767" s="23">
        <f>VLOOKUP(B767,'[1]Royalties Concessão'!$B$49:$G$1076,6,0)</f>
        <v>5567.7800000000007</v>
      </c>
    </row>
    <row r="768" spans="1:11" x14ac:dyDescent="0.2">
      <c r="A768" s="2"/>
      <c r="B768" s="12" t="s">
        <v>699</v>
      </c>
      <c r="C768" s="13" t="s">
        <v>680</v>
      </c>
      <c r="D768" s="14">
        <f>IF(ISNA(VLOOKUP(B768,'[2]Total_DARF''s_Est_Mun+Acerto'!$A$35:$K$5599,6,0)),0,VLOOKUP(B768,'[2]Total_DARF''s_Est_Mun+Acerto'!$A$35:$K$5599,6,0))</f>
        <v>3934.82</v>
      </c>
      <c r="E768" s="14">
        <f>IF(ISNA(VLOOKUP(B768,'[2]Total_DARF''s_Est_Mun+Acerto'!$A$35:$K$5599,11,0)),0,VLOOKUP(B768,'[2]Total_DARF''s_Est_Mun+Acerto'!$A$35:$K$5599,11,0))</f>
        <v>0</v>
      </c>
      <c r="F768" s="14">
        <f t="shared" si="40"/>
        <v>3934.82</v>
      </c>
      <c r="G768" s="14">
        <f t="shared" si="41"/>
        <v>12564.89</v>
      </c>
      <c r="H768" s="2"/>
      <c r="I768" s="11"/>
      <c r="J768" s="11">
        <f t="shared" si="42"/>
        <v>12564.89</v>
      </c>
      <c r="K768" s="23">
        <f>VLOOKUP(B768,'[1]Royalties Concessão'!$B$49:$G$1076,6,0)</f>
        <v>8630.07</v>
      </c>
    </row>
    <row r="769" spans="1:11" x14ac:dyDescent="0.2">
      <c r="A769" s="2"/>
      <c r="B769" s="12" t="s">
        <v>700</v>
      </c>
      <c r="C769" s="13" t="s">
        <v>680</v>
      </c>
      <c r="D769" s="14">
        <f>IF(ISNA(VLOOKUP(B769,'[2]Total_DARF''s_Est_Mun+Acerto'!$A$35:$K$5599,6,0)),0,VLOOKUP(B769,'[2]Total_DARF''s_Est_Mun+Acerto'!$A$35:$K$5599,6,0))</f>
        <v>2538.59</v>
      </c>
      <c r="E769" s="14">
        <f>IF(ISNA(VLOOKUP(B769,'[2]Total_DARF''s_Est_Mun+Acerto'!$A$35:$K$5599,11,0)),0,VLOOKUP(B769,'[2]Total_DARF''s_Est_Mun+Acerto'!$A$35:$K$5599,11,0))</f>
        <v>0</v>
      </c>
      <c r="F769" s="14">
        <f t="shared" si="40"/>
        <v>2538.59</v>
      </c>
      <c r="G769" s="14">
        <f t="shared" si="41"/>
        <v>8106.3700000000008</v>
      </c>
      <c r="H769" s="2"/>
      <c r="I769" s="11"/>
      <c r="J769" s="11">
        <f t="shared" si="42"/>
        <v>8106.3700000000008</v>
      </c>
      <c r="K769" s="23">
        <f>VLOOKUP(B769,'[1]Royalties Concessão'!$B$49:$G$1076,6,0)</f>
        <v>5567.7800000000007</v>
      </c>
    </row>
    <row r="770" spans="1:11" x14ac:dyDescent="0.2">
      <c r="A770" s="2"/>
      <c r="B770" s="12" t="s">
        <v>701</v>
      </c>
      <c r="C770" s="13" t="s">
        <v>680</v>
      </c>
      <c r="D770" s="14">
        <f>IF(ISNA(VLOOKUP(B770,'[2]Total_DARF''s_Est_Mun+Acerto'!$A$35:$K$5599,6,0)),0,VLOOKUP(B770,'[2]Total_DARF''s_Est_Mun+Acerto'!$A$35:$K$5599,6,0))</f>
        <v>2538.59</v>
      </c>
      <c r="E770" s="14">
        <f>IF(ISNA(VLOOKUP(B770,'[2]Total_DARF''s_Est_Mun+Acerto'!$A$35:$K$5599,11,0)),0,VLOOKUP(B770,'[2]Total_DARF''s_Est_Mun+Acerto'!$A$35:$K$5599,11,0))</f>
        <v>0</v>
      </c>
      <c r="F770" s="14">
        <f t="shared" si="40"/>
        <v>2538.59</v>
      </c>
      <c r="G770" s="14">
        <f t="shared" si="41"/>
        <v>8106.3700000000008</v>
      </c>
      <c r="H770" s="2"/>
      <c r="I770" s="11"/>
      <c r="J770" s="11">
        <f t="shared" si="42"/>
        <v>8106.3700000000008</v>
      </c>
      <c r="K770" s="23">
        <f>VLOOKUP(B770,'[1]Royalties Concessão'!$B$49:$G$1076,6,0)</f>
        <v>5567.7800000000007</v>
      </c>
    </row>
    <row r="771" spans="1:11" x14ac:dyDescent="0.2">
      <c r="A771" s="2"/>
      <c r="B771" s="12" t="s">
        <v>702</v>
      </c>
      <c r="C771" s="13" t="s">
        <v>680</v>
      </c>
      <c r="D771" s="14">
        <f>IF(ISNA(VLOOKUP(B771,'[2]Total_DARF''s_Est_Mun+Acerto'!$A$35:$K$5599,6,0)),0,VLOOKUP(B771,'[2]Total_DARF''s_Est_Mun+Acerto'!$A$35:$K$5599,6,0))</f>
        <v>2538.59</v>
      </c>
      <c r="E771" s="14">
        <f>IF(ISNA(VLOOKUP(B771,'[2]Total_DARF''s_Est_Mun+Acerto'!$A$35:$K$5599,11,0)),0,VLOOKUP(B771,'[2]Total_DARF''s_Est_Mun+Acerto'!$A$35:$K$5599,11,0))</f>
        <v>0</v>
      </c>
      <c r="F771" s="14">
        <f t="shared" si="40"/>
        <v>2538.59</v>
      </c>
      <c r="G771" s="14">
        <f t="shared" si="41"/>
        <v>8106.3700000000008</v>
      </c>
      <c r="H771" s="2"/>
      <c r="I771" s="11"/>
      <c r="J771" s="11">
        <f t="shared" si="42"/>
        <v>8106.3700000000008</v>
      </c>
      <c r="K771" s="23">
        <f>VLOOKUP(B771,'[1]Royalties Concessão'!$B$49:$G$1076,6,0)</f>
        <v>5567.7800000000007</v>
      </c>
    </row>
    <row r="772" spans="1:11" x14ac:dyDescent="0.2">
      <c r="A772" s="2"/>
      <c r="B772" s="12" t="s">
        <v>703</v>
      </c>
      <c r="C772" s="13" t="s">
        <v>680</v>
      </c>
      <c r="D772" s="14">
        <f>IF(ISNA(VLOOKUP(B772,'[2]Total_DARF''s_Est_Mun+Acerto'!$A$35:$K$5599,6,0)),0,VLOOKUP(B772,'[2]Total_DARF''s_Est_Mun+Acerto'!$A$35:$K$5599,6,0))</f>
        <v>62352.97</v>
      </c>
      <c r="E772" s="14">
        <f>IF(ISNA(VLOOKUP(B772,'[2]Total_DARF''s_Est_Mun+Acerto'!$A$35:$K$5599,11,0)),0,VLOOKUP(B772,'[2]Total_DARF''s_Est_Mun+Acerto'!$A$35:$K$5599,11,0))</f>
        <v>31005.41</v>
      </c>
      <c r="F772" s="14">
        <f t="shared" si="40"/>
        <v>93358.38</v>
      </c>
      <c r="G772" s="14">
        <f t="shared" si="41"/>
        <v>264320.81</v>
      </c>
      <c r="H772" s="2"/>
      <c r="I772" s="11"/>
      <c r="J772" s="11">
        <f t="shared" si="42"/>
        <v>264320.81</v>
      </c>
      <c r="K772" s="23">
        <f>VLOOKUP(B772,'[1]Royalties Concessão'!$B$49:$G$1076,6,0)</f>
        <v>170962.43</v>
      </c>
    </row>
    <row r="773" spans="1:11" x14ac:dyDescent="0.2">
      <c r="A773" s="2"/>
      <c r="B773" s="12" t="s">
        <v>704</v>
      </c>
      <c r="C773" s="13" t="s">
        <v>680</v>
      </c>
      <c r="D773" s="14">
        <f>IF(ISNA(VLOOKUP(B773,'[2]Total_DARF''s_Est_Mun+Acerto'!$A$35:$K$5599,6,0)),0,VLOOKUP(B773,'[2]Total_DARF''s_Est_Mun+Acerto'!$A$35:$K$5599,6,0))</f>
        <v>2538.59</v>
      </c>
      <c r="E773" s="14">
        <f>IF(ISNA(VLOOKUP(B773,'[2]Total_DARF''s_Est_Mun+Acerto'!$A$35:$K$5599,11,0)),0,VLOOKUP(B773,'[2]Total_DARF''s_Est_Mun+Acerto'!$A$35:$K$5599,11,0))</f>
        <v>0</v>
      </c>
      <c r="F773" s="14">
        <f t="shared" si="40"/>
        <v>2538.59</v>
      </c>
      <c r="G773" s="14">
        <f t="shared" si="41"/>
        <v>8106.3700000000008</v>
      </c>
      <c r="H773" s="2"/>
      <c r="I773" s="11"/>
      <c r="J773" s="11">
        <f t="shared" si="42"/>
        <v>8106.3700000000008</v>
      </c>
      <c r="K773" s="23">
        <f>VLOOKUP(B773,'[1]Royalties Concessão'!$B$49:$G$1076,6,0)</f>
        <v>5567.7800000000007</v>
      </c>
    </row>
    <row r="774" spans="1:11" x14ac:dyDescent="0.2">
      <c r="A774" s="2"/>
      <c r="B774" s="12" t="s">
        <v>705</v>
      </c>
      <c r="C774" s="13" t="s">
        <v>680</v>
      </c>
      <c r="D774" s="14">
        <f>IF(ISNA(VLOOKUP(B774,'[2]Total_DARF''s_Est_Mun+Acerto'!$A$35:$K$5599,6,0)),0,VLOOKUP(B774,'[2]Total_DARF''s_Est_Mun+Acerto'!$A$35:$K$5599,6,0))</f>
        <v>2538.59</v>
      </c>
      <c r="E774" s="14">
        <f>IF(ISNA(VLOOKUP(B774,'[2]Total_DARF''s_Est_Mun+Acerto'!$A$35:$K$5599,11,0)),0,VLOOKUP(B774,'[2]Total_DARF''s_Est_Mun+Acerto'!$A$35:$K$5599,11,0))</f>
        <v>0</v>
      </c>
      <c r="F774" s="14">
        <f t="shared" si="40"/>
        <v>2538.59</v>
      </c>
      <c r="G774" s="14">
        <f t="shared" si="41"/>
        <v>8106.3700000000008</v>
      </c>
      <c r="H774" s="2"/>
      <c r="I774" s="11"/>
      <c r="J774" s="11">
        <f t="shared" si="42"/>
        <v>8106.3700000000008</v>
      </c>
      <c r="K774" s="23">
        <f>VLOOKUP(B774,'[1]Royalties Concessão'!$B$49:$G$1076,6,0)</f>
        <v>5567.7800000000007</v>
      </c>
    </row>
    <row r="775" spans="1:11" x14ac:dyDescent="0.2">
      <c r="A775" s="2"/>
      <c r="B775" s="12" t="s">
        <v>706</v>
      </c>
      <c r="C775" s="13" t="s">
        <v>680</v>
      </c>
      <c r="D775" s="14">
        <f>IF(ISNA(VLOOKUP(B775,'[2]Total_DARF''s_Est_Mun+Acerto'!$A$35:$K$5599,6,0)),0,VLOOKUP(B775,'[2]Total_DARF''s_Est_Mun+Acerto'!$A$35:$K$5599,6,0))</f>
        <v>2538.59</v>
      </c>
      <c r="E775" s="14">
        <f>IF(ISNA(VLOOKUP(B775,'[2]Total_DARF''s_Est_Mun+Acerto'!$A$35:$K$5599,11,0)),0,VLOOKUP(B775,'[2]Total_DARF''s_Est_Mun+Acerto'!$A$35:$K$5599,11,0))</f>
        <v>0</v>
      </c>
      <c r="F775" s="14">
        <f t="shared" si="40"/>
        <v>2538.59</v>
      </c>
      <c r="G775" s="14">
        <f t="shared" si="41"/>
        <v>8106.3700000000008</v>
      </c>
      <c r="H775" s="2"/>
      <c r="I775" s="11"/>
      <c r="J775" s="11">
        <f t="shared" si="42"/>
        <v>8106.3700000000008</v>
      </c>
      <c r="K775" s="23">
        <f>VLOOKUP(B775,'[1]Royalties Concessão'!$B$49:$G$1076,6,0)</f>
        <v>5567.7800000000007</v>
      </c>
    </row>
    <row r="776" spans="1:11" x14ac:dyDescent="0.2">
      <c r="A776" s="2"/>
      <c r="B776" s="12" t="s">
        <v>707</v>
      </c>
      <c r="C776" s="13" t="s">
        <v>680</v>
      </c>
      <c r="D776" s="14">
        <f>IF(ISNA(VLOOKUP(B776,'[2]Total_DARF''s_Est_Mun+Acerto'!$A$35:$K$5599,6,0)),0,VLOOKUP(B776,'[2]Total_DARF''s_Est_Mun+Acerto'!$A$35:$K$5599,6,0))</f>
        <v>659098.4</v>
      </c>
      <c r="E776" s="14">
        <f>IF(ISNA(VLOOKUP(B776,'[2]Total_DARF''s_Est_Mun+Acerto'!$A$35:$K$5599,11,0)),0,VLOOKUP(B776,'[2]Total_DARF''s_Est_Mun+Acerto'!$A$35:$K$5599,11,0))</f>
        <v>25651.85</v>
      </c>
      <c r="F776" s="14">
        <f t="shared" si="40"/>
        <v>684750.25</v>
      </c>
      <c r="G776" s="14">
        <f t="shared" si="41"/>
        <v>2222498.4700000002</v>
      </c>
      <c r="H776" s="2"/>
      <c r="I776" s="11"/>
      <c r="J776" s="11">
        <f t="shared" si="42"/>
        <v>2222498.4700000002</v>
      </c>
      <c r="K776" s="23">
        <f>VLOOKUP(B776,'[1]Royalties Concessão'!$B$49:$G$1076,6,0)</f>
        <v>1537748.2200000002</v>
      </c>
    </row>
    <row r="777" spans="1:11" x14ac:dyDescent="0.2">
      <c r="A777" s="2"/>
      <c r="B777" s="12" t="s">
        <v>708</v>
      </c>
      <c r="C777" s="13" t="s">
        <v>680</v>
      </c>
      <c r="D777" s="14">
        <f>IF(ISNA(VLOOKUP(B777,'[2]Total_DARF''s_Est_Mun+Acerto'!$A$35:$K$5599,6,0)),0,VLOOKUP(B777,'[2]Total_DARF''s_Est_Mun+Acerto'!$A$35:$K$5599,6,0))</f>
        <v>656980.91</v>
      </c>
      <c r="E777" s="14">
        <f>IF(ISNA(VLOOKUP(B777,'[2]Total_DARF''s_Est_Mun+Acerto'!$A$35:$K$5599,11,0)),0,VLOOKUP(B777,'[2]Total_DARF''s_Est_Mun+Acerto'!$A$35:$K$5599,11,0))</f>
        <v>0</v>
      </c>
      <c r="F777" s="14">
        <f t="shared" si="40"/>
        <v>656980.91</v>
      </c>
      <c r="G777" s="14">
        <f t="shared" si="41"/>
        <v>2123191.85</v>
      </c>
      <c r="H777" s="2"/>
      <c r="I777" s="11"/>
      <c r="J777" s="11">
        <f t="shared" si="42"/>
        <v>2123191.85</v>
      </c>
      <c r="K777" s="23">
        <f>VLOOKUP(B777,'[1]Royalties Concessão'!$B$49:$G$1076,6,0)</f>
        <v>1466210.94</v>
      </c>
    </row>
    <row r="778" spans="1:11" x14ac:dyDescent="0.2">
      <c r="A778" s="2"/>
      <c r="B778" s="12" t="s">
        <v>709</v>
      </c>
      <c r="C778" s="13" t="s">
        <v>680</v>
      </c>
      <c r="D778" s="14">
        <f>IF(ISNA(VLOOKUP(B778,'[2]Total_DARF''s_Est_Mun+Acerto'!$A$35:$K$5599,6,0)),0,VLOOKUP(B778,'[2]Total_DARF''s_Est_Mun+Acerto'!$A$35:$K$5599,6,0))</f>
        <v>761886.53</v>
      </c>
      <c r="E778" s="14">
        <f>IF(ISNA(VLOOKUP(B778,'[2]Total_DARF''s_Est_Mun+Acerto'!$A$35:$K$5599,11,0)),0,VLOOKUP(B778,'[2]Total_DARF''s_Est_Mun+Acerto'!$A$35:$K$5599,11,0))</f>
        <v>90868.12</v>
      </c>
      <c r="F778" s="14">
        <f t="shared" si="40"/>
        <v>852754.65</v>
      </c>
      <c r="G778" s="14">
        <f t="shared" si="41"/>
        <v>2727840.27</v>
      </c>
      <c r="H778" s="2"/>
      <c r="I778" s="11"/>
      <c r="J778" s="11">
        <f t="shared" si="42"/>
        <v>2727840.27</v>
      </c>
      <c r="K778" s="23">
        <f>VLOOKUP(B778,'[1]Royalties Concessão'!$B$49:$G$1076,6,0)</f>
        <v>1875085.62</v>
      </c>
    </row>
    <row r="779" spans="1:11" x14ac:dyDescent="0.2">
      <c r="A779" s="2"/>
      <c r="B779" s="12" t="s">
        <v>710</v>
      </c>
      <c r="C779" s="13" t="s">
        <v>680</v>
      </c>
      <c r="D779" s="14">
        <f>IF(ISNA(VLOOKUP(B779,'[2]Total_DARF''s_Est_Mun+Acerto'!$A$35:$K$5599,6,0)),0,VLOOKUP(B779,'[2]Total_DARF''s_Est_Mun+Acerto'!$A$35:$K$5599,6,0))</f>
        <v>651073.56999999995</v>
      </c>
      <c r="E779" s="14">
        <f>IF(ISNA(VLOOKUP(B779,'[2]Total_DARF''s_Est_Mun+Acerto'!$A$35:$K$5599,11,0)),0,VLOOKUP(B779,'[2]Total_DARF''s_Est_Mun+Acerto'!$A$35:$K$5599,11,0))</f>
        <v>44227.76</v>
      </c>
      <c r="F779" s="14">
        <f t="shared" si="40"/>
        <v>695301.33</v>
      </c>
      <c r="G779" s="14">
        <f t="shared" si="41"/>
        <v>2237061.02</v>
      </c>
      <c r="H779" s="2"/>
      <c r="I779" s="11"/>
      <c r="J779" s="11">
        <f t="shared" si="42"/>
        <v>2237061.02</v>
      </c>
      <c r="K779" s="23">
        <f>VLOOKUP(B779,'[1]Royalties Concessão'!$B$49:$G$1076,6,0)</f>
        <v>1541759.69</v>
      </c>
    </row>
    <row r="780" spans="1:11" x14ac:dyDescent="0.2">
      <c r="A780" s="2"/>
      <c r="B780" s="12" t="s">
        <v>711</v>
      </c>
      <c r="C780" s="13" t="s">
        <v>680</v>
      </c>
      <c r="D780" s="14">
        <f>IF(ISNA(VLOOKUP(B780,'[2]Total_DARF''s_Est_Mun+Acerto'!$A$35:$K$5599,6,0)),0,VLOOKUP(B780,'[2]Total_DARF''s_Est_Mun+Acerto'!$A$35:$K$5599,6,0))</f>
        <v>704078.42</v>
      </c>
      <c r="E780" s="14">
        <f>IF(ISNA(VLOOKUP(B780,'[2]Total_DARF''s_Est_Mun+Acerto'!$A$35:$K$5599,11,0)),0,VLOOKUP(B780,'[2]Total_DARF''s_Est_Mun+Acerto'!$A$35:$K$5599,11,0))</f>
        <v>483688.43</v>
      </c>
      <c r="F780" s="14">
        <f t="shared" si="40"/>
        <v>1187766.8500000001</v>
      </c>
      <c r="G780" s="14">
        <f t="shared" si="41"/>
        <v>3864384.24</v>
      </c>
      <c r="H780" s="2"/>
      <c r="I780" s="11"/>
      <c r="J780" s="11">
        <f t="shared" si="42"/>
        <v>3864384.24</v>
      </c>
      <c r="K780" s="23">
        <f>VLOOKUP(B780,'[1]Royalties Concessão'!$B$49:$G$1076,6,0)</f>
        <v>2676617.39</v>
      </c>
    </row>
    <row r="781" spans="1:11" x14ac:dyDescent="0.2">
      <c r="A781" s="2"/>
      <c r="B781" s="12" t="s">
        <v>712</v>
      </c>
      <c r="C781" s="13" t="s">
        <v>680</v>
      </c>
      <c r="D781" s="14">
        <f>IF(ISNA(VLOOKUP(B781,'[2]Total_DARF''s_Est_Mun+Acerto'!$A$35:$K$5599,6,0)),0,VLOOKUP(B781,'[2]Total_DARF''s_Est_Mun+Acerto'!$A$35:$K$5599,6,0))</f>
        <v>656980.91</v>
      </c>
      <c r="E781" s="14">
        <f>IF(ISNA(VLOOKUP(B781,'[2]Total_DARF''s_Est_Mun+Acerto'!$A$35:$K$5599,11,0)),0,VLOOKUP(B781,'[2]Total_DARF''s_Est_Mun+Acerto'!$A$35:$K$5599,11,0))</f>
        <v>0</v>
      </c>
      <c r="F781" s="14">
        <f t="shared" si="40"/>
        <v>656980.91</v>
      </c>
      <c r="G781" s="14">
        <f t="shared" si="41"/>
        <v>2123201.59</v>
      </c>
      <c r="H781" s="2"/>
      <c r="I781" s="11"/>
      <c r="J781" s="11">
        <f t="shared" si="42"/>
        <v>2123201.59</v>
      </c>
      <c r="K781" s="23">
        <f>VLOOKUP(B781,'[1]Royalties Concessão'!$B$49:$G$1076,6,0)</f>
        <v>1466220.68</v>
      </c>
    </row>
    <row r="782" spans="1:11" x14ac:dyDescent="0.2">
      <c r="A782" s="2"/>
      <c r="B782" s="12" t="s">
        <v>713</v>
      </c>
      <c r="C782" s="13" t="s">
        <v>680</v>
      </c>
      <c r="D782" s="14">
        <f>IF(ISNA(VLOOKUP(B782,'[2]Total_DARF''s_Est_Mun+Acerto'!$A$35:$K$5599,6,0)),0,VLOOKUP(B782,'[2]Total_DARF''s_Est_Mun+Acerto'!$A$35:$K$5599,6,0))</f>
        <v>2792.45</v>
      </c>
      <c r="E782" s="14">
        <f>IF(ISNA(VLOOKUP(B782,'[2]Total_DARF''s_Est_Mun+Acerto'!$A$35:$K$5599,11,0)),0,VLOOKUP(B782,'[2]Total_DARF''s_Est_Mun+Acerto'!$A$35:$K$5599,11,0))</f>
        <v>0</v>
      </c>
      <c r="F782" s="14">
        <f t="shared" si="40"/>
        <v>2792.45</v>
      </c>
      <c r="G782" s="14">
        <f t="shared" si="41"/>
        <v>8917.01</v>
      </c>
      <c r="H782" s="2"/>
      <c r="I782" s="11"/>
      <c r="J782" s="11">
        <f t="shared" si="42"/>
        <v>8917.01</v>
      </c>
      <c r="K782" s="23">
        <f>VLOOKUP(B782,'[1]Royalties Concessão'!$B$49:$G$1076,6,0)</f>
        <v>6124.56</v>
      </c>
    </row>
    <row r="783" spans="1:11" x14ac:dyDescent="0.2">
      <c r="A783" s="2"/>
      <c r="B783" s="12" t="s">
        <v>714</v>
      </c>
      <c r="C783" s="13" t="s">
        <v>680</v>
      </c>
      <c r="D783" s="14">
        <f>IF(ISNA(VLOOKUP(B783,'[2]Total_DARF''s_Est_Mun+Acerto'!$A$35:$K$5599,6,0)),0,VLOOKUP(B783,'[2]Total_DARF''s_Est_Mun+Acerto'!$A$35:$K$5599,6,0))</f>
        <v>2538.59</v>
      </c>
      <c r="E783" s="14">
        <f>IF(ISNA(VLOOKUP(B783,'[2]Total_DARF''s_Est_Mun+Acerto'!$A$35:$K$5599,11,0)),0,VLOOKUP(B783,'[2]Total_DARF''s_Est_Mun+Acerto'!$A$35:$K$5599,11,0))</f>
        <v>0</v>
      </c>
      <c r="F783" s="14">
        <f t="shared" si="40"/>
        <v>2538.59</v>
      </c>
      <c r="G783" s="14">
        <f t="shared" si="41"/>
        <v>8106.3700000000008</v>
      </c>
      <c r="H783" s="2"/>
      <c r="I783" s="11"/>
      <c r="J783" s="11">
        <f t="shared" si="42"/>
        <v>8106.3700000000008</v>
      </c>
      <c r="K783" s="23">
        <f>VLOOKUP(B783,'[1]Royalties Concessão'!$B$49:$G$1076,6,0)</f>
        <v>5567.7800000000007</v>
      </c>
    </row>
    <row r="784" spans="1:11" x14ac:dyDescent="0.2">
      <c r="A784" s="2"/>
      <c r="B784" s="12" t="s">
        <v>715</v>
      </c>
      <c r="C784" s="13" t="s">
        <v>680</v>
      </c>
      <c r="D784" s="14">
        <f>IF(ISNA(VLOOKUP(B784,'[2]Total_DARF''s_Est_Mun+Acerto'!$A$35:$K$5599,6,0)),0,VLOOKUP(B784,'[2]Total_DARF''s_Est_Mun+Acerto'!$A$35:$K$5599,6,0))</f>
        <v>2538.59</v>
      </c>
      <c r="E784" s="14">
        <f>IF(ISNA(VLOOKUP(B784,'[2]Total_DARF''s_Est_Mun+Acerto'!$A$35:$K$5599,11,0)),0,VLOOKUP(B784,'[2]Total_DARF''s_Est_Mun+Acerto'!$A$35:$K$5599,11,0))</f>
        <v>0</v>
      </c>
      <c r="F784" s="14">
        <f t="shared" si="40"/>
        <v>2538.59</v>
      </c>
      <c r="G784" s="14">
        <f t="shared" si="41"/>
        <v>8106.3700000000008</v>
      </c>
      <c r="H784" s="2"/>
      <c r="I784" s="11"/>
      <c r="J784" s="11">
        <f t="shared" si="42"/>
        <v>8106.3700000000008</v>
      </c>
      <c r="K784" s="23">
        <f>VLOOKUP(B784,'[1]Royalties Concessão'!$B$49:$G$1076,6,0)</f>
        <v>5567.7800000000007</v>
      </c>
    </row>
    <row r="785" spans="1:11" x14ac:dyDescent="0.2">
      <c r="A785" s="2"/>
      <c r="B785" s="12" t="s">
        <v>716</v>
      </c>
      <c r="C785" s="13" t="s">
        <v>680</v>
      </c>
      <c r="D785" s="14">
        <f>IF(ISNA(VLOOKUP(B785,'[2]Total_DARF''s_Est_Mun+Acerto'!$A$35:$K$5599,6,0)),0,VLOOKUP(B785,'[2]Total_DARF''s_Est_Mun+Acerto'!$A$35:$K$5599,6,0))</f>
        <v>2538.59</v>
      </c>
      <c r="E785" s="14">
        <f>IF(ISNA(VLOOKUP(B785,'[2]Total_DARF''s_Est_Mun+Acerto'!$A$35:$K$5599,11,0)),0,VLOOKUP(B785,'[2]Total_DARF''s_Est_Mun+Acerto'!$A$35:$K$5599,11,0))</f>
        <v>0</v>
      </c>
      <c r="F785" s="14">
        <f t="shared" si="40"/>
        <v>2538.59</v>
      </c>
      <c r="G785" s="14">
        <f t="shared" si="41"/>
        <v>8106.3700000000008</v>
      </c>
      <c r="H785" s="2"/>
      <c r="I785" s="11"/>
      <c r="J785" s="11">
        <f t="shared" si="42"/>
        <v>8106.3700000000008</v>
      </c>
      <c r="K785" s="23">
        <f>VLOOKUP(B785,'[1]Royalties Concessão'!$B$49:$G$1076,6,0)</f>
        <v>5567.7800000000007</v>
      </c>
    </row>
    <row r="786" spans="1:11" x14ac:dyDescent="0.2">
      <c r="A786" s="2"/>
      <c r="B786" s="12" t="s">
        <v>717</v>
      </c>
      <c r="C786" s="13" t="s">
        <v>680</v>
      </c>
      <c r="D786" s="14">
        <f>IF(ISNA(VLOOKUP(B786,'[2]Total_DARF''s_Est_Mun+Acerto'!$A$35:$K$5599,6,0)),0,VLOOKUP(B786,'[2]Total_DARF''s_Est_Mun+Acerto'!$A$35:$K$5599,6,0))</f>
        <v>2538.59</v>
      </c>
      <c r="E786" s="14">
        <f>IF(ISNA(VLOOKUP(B786,'[2]Total_DARF''s_Est_Mun+Acerto'!$A$35:$K$5599,11,0)),0,VLOOKUP(B786,'[2]Total_DARF''s_Est_Mun+Acerto'!$A$35:$K$5599,11,0))</f>
        <v>0</v>
      </c>
      <c r="F786" s="14">
        <f t="shared" si="40"/>
        <v>2538.59</v>
      </c>
      <c r="G786" s="14">
        <f t="shared" si="41"/>
        <v>8106.3700000000008</v>
      </c>
      <c r="H786" s="2"/>
      <c r="I786" s="11"/>
      <c r="J786" s="11">
        <f t="shared" si="42"/>
        <v>8106.3700000000008</v>
      </c>
      <c r="K786" s="23">
        <f>VLOOKUP(B786,'[1]Royalties Concessão'!$B$49:$G$1076,6,0)</f>
        <v>5567.7800000000007</v>
      </c>
    </row>
    <row r="787" spans="1:11" x14ac:dyDescent="0.2">
      <c r="A787" s="2"/>
      <c r="B787" s="12" t="s">
        <v>718</v>
      </c>
      <c r="C787" s="13" t="s">
        <v>680</v>
      </c>
      <c r="D787" s="14">
        <f>IF(ISNA(VLOOKUP(B787,'[2]Total_DARF''s_Est_Mun+Acerto'!$A$35:$K$5599,6,0)),0,VLOOKUP(B787,'[2]Total_DARF''s_Est_Mun+Acerto'!$A$35:$K$5599,6,0))</f>
        <v>2538.59</v>
      </c>
      <c r="E787" s="14">
        <f>IF(ISNA(VLOOKUP(B787,'[2]Total_DARF''s_Est_Mun+Acerto'!$A$35:$K$5599,11,0)),0,VLOOKUP(B787,'[2]Total_DARF''s_Est_Mun+Acerto'!$A$35:$K$5599,11,0))</f>
        <v>0</v>
      </c>
      <c r="F787" s="14">
        <f t="shared" si="40"/>
        <v>2538.59</v>
      </c>
      <c r="G787" s="14">
        <f t="shared" si="41"/>
        <v>8106.3700000000008</v>
      </c>
      <c r="H787" s="2"/>
      <c r="I787" s="11"/>
      <c r="J787" s="11">
        <f t="shared" si="42"/>
        <v>8106.3700000000008</v>
      </c>
      <c r="K787" s="23">
        <f>VLOOKUP(B787,'[1]Royalties Concessão'!$B$49:$G$1076,6,0)</f>
        <v>5567.7800000000007</v>
      </c>
    </row>
    <row r="788" spans="1:11" x14ac:dyDescent="0.2">
      <c r="A788" s="2"/>
      <c r="B788" s="12" t="s">
        <v>719</v>
      </c>
      <c r="C788" s="13" t="s">
        <v>680</v>
      </c>
      <c r="D788" s="14">
        <f>IF(ISNA(VLOOKUP(B788,'[2]Total_DARF''s_Est_Mun+Acerto'!$A$35:$K$5599,6,0)),0,VLOOKUP(B788,'[2]Total_DARF''s_Est_Mun+Acerto'!$A$35:$K$5599,6,0))</f>
        <v>2792.45</v>
      </c>
      <c r="E788" s="14">
        <f>IF(ISNA(VLOOKUP(B788,'[2]Total_DARF''s_Est_Mun+Acerto'!$A$35:$K$5599,11,0)),0,VLOOKUP(B788,'[2]Total_DARF''s_Est_Mun+Acerto'!$A$35:$K$5599,11,0))</f>
        <v>0</v>
      </c>
      <c r="F788" s="14">
        <f t="shared" si="40"/>
        <v>2792.45</v>
      </c>
      <c r="G788" s="14">
        <f t="shared" si="41"/>
        <v>8917.01</v>
      </c>
      <c r="H788" s="2"/>
      <c r="I788" s="11"/>
      <c r="J788" s="11">
        <f t="shared" si="42"/>
        <v>8917.01</v>
      </c>
      <c r="K788" s="23">
        <f>VLOOKUP(B788,'[1]Royalties Concessão'!$B$49:$G$1076,6,0)</f>
        <v>6124.56</v>
      </c>
    </row>
    <row r="789" spans="1:11" x14ac:dyDescent="0.2">
      <c r="A789" s="2"/>
      <c r="B789" s="12" t="s">
        <v>720</v>
      </c>
      <c r="C789" s="13" t="s">
        <v>680</v>
      </c>
      <c r="D789" s="14">
        <f>IF(ISNA(VLOOKUP(B789,'[2]Total_DARF''s_Est_Mun+Acerto'!$A$35:$K$5599,6,0)),0,VLOOKUP(B789,'[2]Total_DARF''s_Est_Mun+Acerto'!$A$35:$K$5599,6,0))</f>
        <v>2792.45</v>
      </c>
      <c r="E789" s="14">
        <f>IF(ISNA(VLOOKUP(B789,'[2]Total_DARF''s_Est_Mun+Acerto'!$A$35:$K$5599,11,0)),0,VLOOKUP(B789,'[2]Total_DARF''s_Est_Mun+Acerto'!$A$35:$K$5599,11,0))</f>
        <v>0</v>
      </c>
      <c r="F789" s="14">
        <f t="shared" si="40"/>
        <v>2792.45</v>
      </c>
      <c r="G789" s="14">
        <f t="shared" si="41"/>
        <v>8917.01</v>
      </c>
      <c r="H789" s="2"/>
      <c r="I789" s="11"/>
      <c r="J789" s="11">
        <f t="shared" si="42"/>
        <v>8917.01</v>
      </c>
      <c r="K789" s="23">
        <f>VLOOKUP(B789,'[1]Royalties Concessão'!$B$49:$G$1076,6,0)</f>
        <v>6124.56</v>
      </c>
    </row>
    <row r="790" spans="1:11" x14ac:dyDescent="0.2">
      <c r="A790" s="2"/>
      <c r="B790" s="12" t="s">
        <v>721</v>
      </c>
      <c r="C790" s="13" t="s">
        <v>680</v>
      </c>
      <c r="D790" s="14">
        <f>IF(ISNA(VLOOKUP(B790,'[2]Total_DARF''s_Est_Mun+Acerto'!$A$35:$K$5599,6,0)),0,VLOOKUP(B790,'[2]Total_DARF''s_Est_Mun+Acerto'!$A$35:$K$5599,6,0))</f>
        <v>2538.59</v>
      </c>
      <c r="E790" s="14">
        <f>IF(ISNA(VLOOKUP(B790,'[2]Total_DARF''s_Est_Mun+Acerto'!$A$35:$K$5599,11,0)),0,VLOOKUP(B790,'[2]Total_DARF''s_Est_Mun+Acerto'!$A$35:$K$5599,11,0))</f>
        <v>0</v>
      </c>
      <c r="F790" s="14">
        <f t="shared" si="40"/>
        <v>2538.59</v>
      </c>
      <c r="G790" s="14">
        <f t="shared" si="41"/>
        <v>8106.3700000000008</v>
      </c>
      <c r="H790" s="2"/>
      <c r="I790" s="11"/>
      <c r="J790" s="11">
        <f t="shared" si="42"/>
        <v>8106.3700000000008</v>
      </c>
      <c r="K790" s="23">
        <f>VLOOKUP(B790,'[1]Royalties Concessão'!$B$49:$G$1076,6,0)</f>
        <v>5567.7800000000007</v>
      </c>
    </row>
    <row r="791" spans="1:11" x14ac:dyDescent="0.2">
      <c r="A791" s="2"/>
      <c r="B791" s="12" t="s">
        <v>722</v>
      </c>
      <c r="C791" s="13" t="s">
        <v>680</v>
      </c>
      <c r="D791" s="14">
        <f>IF(ISNA(VLOOKUP(B791,'[2]Total_DARF''s_Est_Mun+Acerto'!$A$35:$K$5599,6,0)),0,VLOOKUP(B791,'[2]Total_DARF''s_Est_Mun+Acerto'!$A$35:$K$5599,6,0))</f>
        <v>2538.59</v>
      </c>
      <c r="E791" s="14">
        <f>IF(ISNA(VLOOKUP(B791,'[2]Total_DARF''s_Est_Mun+Acerto'!$A$35:$K$5599,11,0)),0,VLOOKUP(B791,'[2]Total_DARF''s_Est_Mun+Acerto'!$A$35:$K$5599,11,0))</f>
        <v>0</v>
      </c>
      <c r="F791" s="14">
        <f t="shared" si="40"/>
        <v>2538.59</v>
      </c>
      <c r="G791" s="14">
        <f t="shared" si="41"/>
        <v>8106.3700000000008</v>
      </c>
      <c r="H791" s="2"/>
      <c r="I791" s="11"/>
      <c r="J791" s="11">
        <f t="shared" si="42"/>
        <v>8106.3700000000008</v>
      </c>
      <c r="K791" s="23">
        <f>VLOOKUP(B791,'[1]Royalties Concessão'!$B$49:$G$1076,6,0)</f>
        <v>5567.7800000000007</v>
      </c>
    </row>
    <row r="792" spans="1:11" x14ac:dyDescent="0.2">
      <c r="A792" s="2"/>
      <c r="B792" s="12" t="s">
        <v>723</v>
      </c>
      <c r="C792" s="13" t="s">
        <v>680</v>
      </c>
      <c r="D792" s="14">
        <f>IF(ISNA(VLOOKUP(B792,'[2]Total_DARF''s_Est_Mun+Acerto'!$A$35:$K$5599,6,0)),0,VLOOKUP(B792,'[2]Total_DARF''s_Est_Mun+Acerto'!$A$35:$K$5599,6,0))</f>
        <v>3046.31</v>
      </c>
      <c r="E792" s="14">
        <f>IF(ISNA(VLOOKUP(B792,'[2]Total_DARF''s_Est_Mun+Acerto'!$A$35:$K$5599,11,0)),0,VLOOKUP(B792,'[2]Total_DARF''s_Est_Mun+Acerto'!$A$35:$K$5599,11,0))</f>
        <v>0</v>
      </c>
      <c r="F792" s="14">
        <f t="shared" si="40"/>
        <v>3046.31</v>
      </c>
      <c r="G792" s="14">
        <f t="shared" si="41"/>
        <v>9727.66</v>
      </c>
      <c r="H792" s="2"/>
      <c r="I792" s="11"/>
      <c r="J792" s="11">
        <f t="shared" si="42"/>
        <v>9727.66</v>
      </c>
      <c r="K792" s="23">
        <f>VLOOKUP(B792,'[1]Royalties Concessão'!$B$49:$G$1076,6,0)</f>
        <v>6681.35</v>
      </c>
    </row>
    <row r="793" spans="1:11" x14ac:dyDescent="0.2">
      <c r="A793" s="2"/>
      <c r="B793" s="12" t="s">
        <v>724</v>
      </c>
      <c r="C793" s="13" t="s">
        <v>680</v>
      </c>
      <c r="D793" s="14">
        <f>IF(ISNA(VLOOKUP(B793,'[2]Total_DARF''s_Est_Mun+Acerto'!$A$35:$K$5599,6,0)),0,VLOOKUP(B793,'[2]Total_DARF''s_Est_Mun+Acerto'!$A$35:$K$5599,6,0))</f>
        <v>2792.45</v>
      </c>
      <c r="E793" s="14">
        <f>IF(ISNA(VLOOKUP(B793,'[2]Total_DARF''s_Est_Mun+Acerto'!$A$35:$K$5599,11,0)),0,VLOOKUP(B793,'[2]Total_DARF''s_Est_Mun+Acerto'!$A$35:$K$5599,11,0))</f>
        <v>0</v>
      </c>
      <c r="F793" s="14">
        <f t="shared" si="40"/>
        <v>2792.45</v>
      </c>
      <c r="G793" s="14">
        <f t="shared" si="41"/>
        <v>8917.01</v>
      </c>
      <c r="H793" s="2"/>
      <c r="I793" s="11"/>
      <c r="J793" s="11">
        <f t="shared" si="42"/>
        <v>8917.01</v>
      </c>
      <c r="K793" s="23">
        <f>VLOOKUP(B793,'[1]Royalties Concessão'!$B$49:$G$1076,6,0)</f>
        <v>6124.56</v>
      </c>
    </row>
    <row r="794" spans="1:11" x14ac:dyDescent="0.2">
      <c r="A794" s="2"/>
      <c r="B794" s="12" t="s">
        <v>725</v>
      </c>
      <c r="C794" s="13" t="s">
        <v>680</v>
      </c>
      <c r="D794" s="14">
        <f>IF(ISNA(VLOOKUP(B794,'[2]Total_DARF''s_Est_Mun+Acerto'!$A$35:$K$5599,6,0)),0,VLOOKUP(B794,'[2]Total_DARF''s_Est_Mun+Acerto'!$A$35:$K$5599,6,0))</f>
        <v>2538.59</v>
      </c>
      <c r="E794" s="14">
        <f>IF(ISNA(VLOOKUP(B794,'[2]Total_DARF''s_Est_Mun+Acerto'!$A$35:$K$5599,11,0)),0,VLOOKUP(B794,'[2]Total_DARF''s_Est_Mun+Acerto'!$A$35:$K$5599,11,0))</f>
        <v>0</v>
      </c>
      <c r="F794" s="14">
        <f t="shared" si="40"/>
        <v>2538.59</v>
      </c>
      <c r="G794" s="14">
        <f t="shared" si="41"/>
        <v>8106.3700000000008</v>
      </c>
      <c r="H794" s="2"/>
      <c r="I794" s="11"/>
      <c r="J794" s="11">
        <f t="shared" si="42"/>
        <v>8106.3700000000008</v>
      </c>
      <c r="K794" s="23">
        <f>VLOOKUP(B794,'[1]Royalties Concessão'!$B$49:$G$1076,6,0)</f>
        <v>5567.7800000000007</v>
      </c>
    </row>
    <row r="795" spans="1:11" x14ac:dyDescent="0.2">
      <c r="A795" s="2"/>
      <c r="B795" s="12" t="s">
        <v>726</v>
      </c>
      <c r="C795" s="13" t="s">
        <v>680</v>
      </c>
      <c r="D795" s="14">
        <f>IF(ISNA(VLOOKUP(B795,'[2]Total_DARF''s_Est_Mun+Acerto'!$A$35:$K$5599,6,0)),0,VLOOKUP(B795,'[2]Total_DARF''s_Est_Mun+Acerto'!$A$35:$K$5599,6,0))</f>
        <v>2538.59</v>
      </c>
      <c r="E795" s="14">
        <f>IF(ISNA(VLOOKUP(B795,'[2]Total_DARF''s_Est_Mun+Acerto'!$A$35:$K$5599,11,0)),0,VLOOKUP(B795,'[2]Total_DARF''s_Est_Mun+Acerto'!$A$35:$K$5599,11,0))</f>
        <v>0</v>
      </c>
      <c r="F795" s="14">
        <f t="shared" si="40"/>
        <v>2538.59</v>
      </c>
      <c r="G795" s="14">
        <f t="shared" si="41"/>
        <v>8106.3700000000008</v>
      </c>
      <c r="H795" s="2"/>
      <c r="I795" s="11"/>
      <c r="J795" s="11">
        <f t="shared" si="42"/>
        <v>8106.3700000000008</v>
      </c>
      <c r="K795" s="23">
        <f>VLOOKUP(B795,'[1]Royalties Concessão'!$B$49:$G$1076,6,0)</f>
        <v>5567.7800000000007</v>
      </c>
    </row>
    <row r="796" spans="1:11" x14ac:dyDescent="0.2">
      <c r="A796" s="2"/>
      <c r="B796" s="12" t="s">
        <v>727</v>
      </c>
      <c r="C796" s="13" t="s">
        <v>680</v>
      </c>
      <c r="D796" s="14">
        <f>IF(ISNA(VLOOKUP(B796,'[2]Total_DARF''s_Est_Mun+Acerto'!$A$35:$K$5599,6,0)),0,VLOOKUP(B796,'[2]Total_DARF''s_Est_Mun+Acerto'!$A$35:$K$5599,6,0))</f>
        <v>70772.490000000005</v>
      </c>
      <c r="E796" s="14">
        <f>IF(ISNA(VLOOKUP(B796,'[2]Total_DARF''s_Est_Mun+Acerto'!$A$35:$K$5599,11,0)),0,VLOOKUP(B796,'[2]Total_DARF''s_Est_Mun+Acerto'!$A$35:$K$5599,11,0))</f>
        <v>17407.28</v>
      </c>
      <c r="F796" s="14">
        <f t="shared" si="40"/>
        <v>88179.77</v>
      </c>
      <c r="G796" s="14">
        <f t="shared" si="41"/>
        <v>304213.23000000004</v>
      </c>
      <c r="H796" s="2"/>
      <c r="I796" s="11"/>
      <c r="J796" s="11">
        <f t="shared" si="42"/>
        <v>304213.23000000004</v>
      </c>
      <c r="K796" s="23">
        <f>VLOOKUP(B796,'[1]Royalties Concessão'!$B$49:$G$1076,6,0)</f>
        <v>216033.46000000002</v>
      </c>
    </row>
    <row r="797" spans="1:11" x14ac:dyDescent="0.2">
      <c r="A797" s="2"/>
      <c r="B797" s="12" t="s">
        <v>728</v>
      </c>
      <c r="C797" s="13" t="s">
        <v>680</v>
      </c>
      <c r="D797" s="14">
        <f>IF(ISNA(VLOOKUP(B797,'[2]Total_DARF''s_Est_Mun+Acerto'!$A$35:$K$5599,6,0)),0,VLOOKUP(B797,'[2]Total_DARF''s_Est_Mun+Acerto'!$A$35:$K$5599,6,0))</f>
        <v>945942.34</v>
      </c>
      <c r="E797" s="14">
        <f>IF(ISNA(VLOOKUP(B797,'[2]Total_DARF''s_Est_Mun+Acerto'!$A$35:$K$5599,11,0)),0,VLOOKUP(B797,'[2]Total_DARF''s_Est_Mun+Acerto'!$A$35:$K$5599,11,0))</f>
        <v>417927.5</v>
      </c>
      <c r="F797" s="14">
        <f t="shared" si="40"/>
        <v>1363869.8399999999</v>
      </c>
      <c r="G797" s="14">
        <f t="shared" si="41"/>
        <v>4333488.18</v>
      </c>
      <c r="H797" s="2"/>
      <c r="I797" s="11"/>
      <c r="J797" s="11">
        <f t="shared" si="42"/>
        <v>4333488.18</v>
      </c>
      <c r="K797" s="23">
        <f>VLOOKUP(B797,'[1]Royalties Concessão'!$B$49:$G$1076,6,0)</f>
        <v>2969618.34</v>
      </c>
    </row>
    <row r="798" spans="1:11" x14ac:dyDescent="0.2">
      <c r="A798" s="2"/>
      <c r="B798" s="12" t="s">
        <v>729</v>
      </c>
      <c r="C798" s="13" t="s">
        <v>680</v>
      </c>
      <c r="D798" s="14">
        <f>IF(ISNA(VLOOKUP(B798,'[2]Total_DARF''s_Est_Mun+Acerto'!$A$35:$K$5599,6,0)),0,VLOOKUP(B798,'[2]Total_DARF''s_Est_Mun+Acerto'!$A$35:$K$5599,6,0))</f>
        <v>2538.59</v>
      </c>
      <c r="E798" s="14">
        <f>IF(ISNA(VLOOKUP(B798,'[2]Total_DARF''s_Est_Mun+Acerto'!$A$35:$K$5599,11,0)),0,VLOOKUP(B798,'[2]Total_DARF''s_Est_Mun+Acerto'!$A$35:$K$5599,11,0))</f>
        <v>0</v>
      </c>
      <c r="F798" s="14">
        <f t="shared" si="40"/>
        <v>2538.59</v>
      </c>
      <c r="G798" s="14">
        <f t="shared" si="41"/>
        <v>8106.3700000000008</v>
      </c>
      <c r="H798" s="2"/>
      <c r="I798" s="11"/>
      <c r="J798" s="11">
        <f t="shared" si="42"/>
        <v>8106.3700000000008</v>
      </c>
      <c r="K798" s="23">
        <f>VLOOKUP(B798,'[1]Royalties Concessão'!$B$49:$G$1076,6,0)</f>
        <v>5567.7800000000007</v>
      </c>
    </row>
    <row r="799" spans="1:11" x14ac:dyDescent="0.2">
      <c r="A799" s="2"/>
      <c r="B799" s="12" t="s">
        <v>730</v>
      </c>
      <c r="C799" s="13" t="s">
        <v>680</v>
      </c>
      <c r="D799" s="14">
        <f>IF(ISNA(VLOOKUP(B799,'[2]Total_DARF''s_Est_Mun+Acerto'!$A$35:$K$5599,6,0)),0,VLOOKUP(B799,'[2]Total_DARF''s_Est_Mun+Acerto'!$A$35:$K$5599,6,0))</f>
        <v>2538.59</v>
      </c>
      <c r="E799" s="14">
        <f>IF(ISNA(VLOOKUP(B799,'[2]Total_DARF''s_Est_Mun+Acerto'!$A$35:$K$5599,11,0)),0,VLOOKUP(B799,'[2]Total_DARF''s_Est_Mun+Acerto'!$A$35:$K$5599,11,0))</f>
        <v>0</v>
      </c>
      <c r="F799" s="14">
        <f t="shared" si="40"/>
        <v>2538.59</v>
      </c>
      <c r="G799" s="14">
        <f t="shared" si="41"/>
        <v>8106.3700000000008</v>
      </c>
      <c r="H799" s="2"/>
      <c r="I799" s="11"/>
      <c r="J799" s="11">
        <f t="shared" si="42"/>
        <v>8106.3700000000008</v>
      </c>
      <c r="K799" s="23">
        <f>VLOOKUP(B799,'[1]Royalties Concessão'!$B$49:$G$1076,6,0)</f>
        <v>5567.7800000000007</v>
      </c>
    </row>
    <row r="800" spans="1:11" x14ac:dyDescent="0.2">
      <c r="A800" s="2"/>
      <c r="B800" s="12" t="s">
        <v>731</v>
      </c>
      <c r="C800" s="13" t="s">
        <v>680</v>
      </c>
      <c r="D800" s="14">
        <f>IF(ISNA(VLOOKUP(B800,'[2]Total_DARF''s_Est_Mun+Acerto'!$A$35:$K$5599,6,0)),0,VLOOKUP(B800,'[2]Total_DARF''s_Est_Mun+Acerto'!$A$35:$K$5599,6,0))</f>
        <v>2538.59</v>
      </c>
      <c r="E800" s="14">
        <f>IF(ISNA(VLOOKUP(B800,'[2]Total_DARF''s_Est_Mun+Acerto'!$A$35:$K$5599,11,0)),0,VLOOKUP(B800,'[2]Total_DARF''s_Est_Mun+Acerto'!$A$35:$K$5599,11,0))</f>
        <v>0</v>
      </c>
      <c r="F800" s="14">
        <f t="shared" si="40"/>
        <v>2538.59</v>
      </c>
      <c r="G800" s="14">
        <f t="shared" si="41"/>
        <v>8106.3700000000008</v>
      </c>
      <c r="H800" s="2"/>
      <c r="I800" s="11"/>
      <c r="J800" s="11">
        <f t="shared" si="42"/>
        <v>8106.3700000000008</v>
      </c>
      <c r="K800" s="23">
        <f>VLOOKUP(B800,'[1]Royalties Concessão'!$B$49:$G$1076,6,0)</f>
        <v>5567.7800000000007</v>
      </c>
    </row>
    <row r="801" spans="1:11" x14ac:dyDescent="0.2">
      <c r="A801" s="2"/>
      <c r="B801" s="12" t="s">
        <v>732</v>
      </c>
      <c r="C801" s="13" t="s">
        <v>680</v>
      </c>
      <c r="D801" s="14">
        <f>IF(ISNA(VLOOKUP(B801,'[2]Total_DARF''s_Est_Mun+Acerto'!$A$35:$K$5599,6,0)),0,VLOOKUP(B801,'[2]Total_DARF''s_Est_Mun+Acerto'!$A$35:$K$5599,6,0))</f>
        <v>2538.59</v>
      </c>
      <c r="E801" s="14">
        <f>IF(ISNA(VLOOKUP(B801,'[2]Total_DARF''s_Est_Mun+Acerto'!$A$35:$K$5599,11,0)),0,VLOOKUP(B801,'[2]Total_DARF''s_Est_Mun+Acerto'!$A$35:$K$5599,11,0))</f>
        <v>0</v>
      </c>
      <c r="F801" s="14">
        <f t="shared" si="40"/>
        <v>2538.59</v>
      </c>
      <c r="G801" s="14">
        <f t="shared" si="41"/>
        <v>8106.3700000000008</v>
      </c>
      <c r="H801" s="2"/>
      <c r="I801" s="11"/>
      <c r="J801" s="11">
        <f t="shared" si="42"/>
        <v>8106.3700000000008</v>
      </c>
      <c r="K801" s="23">
        <f>VLOOKUP(B801,'[1]Royalties Concessão'!$B$49:$G$1076,6,0)</f>
        <v>5567.7800000000007</v>
      </c>
    </row>
    <row r="802" spans="1:11" x14ac:dyDescent="0.2">
      <c r="A802" s="2"/>
      <c r="B802" s="12" t="s">
        <v>733</v>
      </c>
      <c r="C802" s="13" t="s">
        <v>680</v>
      </c>
      <c r="D802" s="14">
        <f>IF(ISNA(VLOOKUP(B802,'[2]Total_DARF''s_Est_Mun+Acerto'!$A$35:$K$5599,6,0)),0,VLOOKUP(B802,'[2]Total_DARF''s_Est_Mun+Acerto'!$A$35:$K$5599,6,0))</f>
        <v>676902.29</v>
      </c>
      <c r="E802" s="14">
        <f>IF(ISNA(VLOOKUP(B802,'[2]Total_DARF''s_Est_Mun+Acerto'!$A$35:$K$5599,11,0)),0,VLOOKUP(B802,'[2]Total_DARF''s_Est_Mun+Acerto'!$A$35:$K$5599,11,0))</f>
        <v>0</v>
      </c>
      <c r="F802" s="14">
        <f t="shared" si="40"/>
        <v>676902.29</v>
      </c>
      <c r="G802" s="14">
        <f t="shared" si="41"/>
        <v>1487763.76</v>
      </c>
      <c r="H802" s="2"/>
      <c r="I802" s="11"/>
      <c r="J802" s="11">
        <f t="shared" si="42"/>
        <v>1487763.76</v>
      </c>
      <c r="K802" s="23">
        <f>VLOOKUP(B802,'[1]Royalties Concessão'!$B$49:$G$1076,6,0)</f>
        <v>810861.47</v>
      </c>
    </row>
    <row r="803" spans="1:11" x14ac:dyDescent="0.2">
      <c r="A803" s="2"/>
      <c r="B803" s="12" t="s">
        <v>734</v>
      </c>
      <c r="C803" s="13" t="s">
        <v>680</v>
      </c>
      <c r="D803" s="14">
        <f>IF(ISNA(VLOOKUP(B803,'[2]Total_DARF''s_Est_Mun+Acerto'!$A$35:$K$5599,6,0)),0,VLOOKUP(B803,'[2]Total_DARF''s_Est_Mun+Acerto'!$A$35:$K$5599,6,0))</f>
        <v>1239775.28</v>
      </c>
      <c r="E803" s="14">
        <f>IF(ISNA(VLOOKUP(B803,'[2]Total_DARF''s_Est_Mun+Acerto'!$A$35:$K$5599,11,0)),0,VLOOKUP(B803,'[2]Total_DARF''s_Est_Mun+Acerto'!$A$35:$K$5599,11,0))</f>
        <v>504738.31</v>
      </c>
      <c r="F803" s="14">
        <f t="shared" si="40"/>
        <v>1744513.59</v>
      </c>
      <c r="G803" s="14">
        <f t="shared" si="41"/>
        <v>5579528.7400000002</v>
      </c>
      <c r="H803" s="2"/>
      <c r="I803" s="11"/>
      <c r="J803" s="11">
        <f t="shared" si="42"/>
        <v>5579528.7400000002</v>
      </c>
      <c r="K803" s="23">
        <f>VLOOKUP(B803,'[1]Royalties Concessão'!$B$49:$G$1076,6,0)</f>
        <v>3835015.15</v>
      </c>
    </row>
    <row r="804" spans="1:11" x14ac:dyDescent="0.2">
      <c r="A804" s="2"/>
      <c r="B804" s="12" t="s">
        <v>735</v>
      </c>
      <c r="C804" s="13" t="s">
        <v>680</v>
      </c>
      <c r="D804" s="14">
        <f>IF(ISNA(VLOOKUP(B804,'[2]Total_DARF''s_Est_Mun+Acerto'!$A$35:$K$5599,6,0)),0,VLOOKUP(B804,'[2]Total_DARF''s_Est_Mun+Acerto'!$A$35:$K$5599,6,0))</f>
        <v>2538.59</v>
      </c>
      <c r="E804" s="14">
        <f>IF(ISNA(VLOOKUP(B804,'[2]Total_DARF''s_Est_Mun+Acerto'!$A$35:$K$5599,11,0)),0,VLOOKUP(B804,'[2]Total_DARF''s_Est_Mun+Acerto'!$A$35:$K$5599,11,0))</f>
        <v>0</v>
      </c>
      <c r="F804" s="14">
        <f t="shared" si="40"/>
        <v>2538.59</v>
      </c>
      <c r="G804" s="14">
        <f t="shared" si="41"/>
        <v>8106.3700000000008</v>
      </c>
      <c r="H804" s="2"/>
      <c r="I804" s="11"/>
      <c r="J804" s="11">
        <f t="shared" si="42"/>
        <v>8106.3700000000008</v>
      </c>
      <c r="K804" s="23">
        <f>VLOOKUP(B804,'[1]Royalties Concessão'!$B$49:$G$1076,6,0)</f>
        <v>5567.7800000000007</v>
      </c>
    </row>
    <row r="805" spans="1:11" x14ac:dyDescent="0.2">
      <c r="A805" s="2"/>
      <c r="B805" s="12" t="s">
        <v>736</v>
      </c>
      <c r="C805" s="13" t="s">
        <v>680</v>
      </c>
      <c r="D805" s="14">
        <f>IF(ISNA(VLOOKUP(B805,'[2]Total_DARF''s_Est_Mun+Acerto'!$A$35:$K$5599,6,0)),0,VLOOKUP(B805,'[2]Total_DARF''s_Est_Mun+Acerto'!$A$35:$K$5599,6,0))</f>
        <v>2538.59</v>
      </c>
      <c r="E805" s="14">
        <f>IF(ISNA(VLOOKUP(B805,'[2]Total_DARF''s_Est_Mun+Acerto'!$A$35:$K$5599,11,0)),0,VLOOKUP(B805,'[2]Total_DARF''s_Est_Mun+Acerto'!$A$35:$K$5599,11,0))</f>
        <v>0</v>
      </c>
      <c r="F805" s="14">
        <f t="shared" si="40"/>
        <v>2538.59</v>
      </c>
      <c r="G805" s="14">
        <f t="shared" si="41"/>
        <v>8106.3700000000008</v>
      </c>
      <c r="H805" s="2"/>
      <c r="I805" s="11"/>
      <c r="J805" s="11">
        <f t="shared" si="42"/>
        <v>8106.3700000000008</v>
      </c>
      <c r="K805" s="23">
        <f>VLOOKUP(B805,'[1]Royalties Concessão'!$B$49:$G$1076,6,0)</f>
        <v>5567.7800000000007</v>
      </c>
    </row>
    <row r="806" spans="1:11" x14ac:dyDescent="0.2">
      <c r="A806" s="2"/>
      <c r="B806" s="12" t="s">
        <v>737</v>
      </c>
      <c r="C806" s="13" t="s">
        <v>680</v>
      </c>
      <c r="D806" s="14">
        <f>IF(ISNA(VLOOKUP(B806,'[2]Total_DARF''s_Est_Mun+Acerto'!$A$35:$K$5599,6,0)),0,VLOOKUP(B806,'[2]Total_DARF''s_Est_Mun+Acerto'!$A$35:$K$5599,6,0))</f>
        <v>2538.59</v>
      </c>
      <c r="E806" s="14">
        <f>IF(ISNA(VLOOKUP(B806,'[2]Total_DARF''s_Est_Mun+Acerto'!$A$35:$K$5599,11,0)),0,VLOOKUP(B806,'[2]Total_DARF''s_Est_Mun+Acerto'!$A$35:$K$5599,11,0))</f>
        <v>0</v>
      </c>
      <c r="F806" s="14">
        <f t="shared" si="40"/>
        <v>2538.59</v>
      </c>
      <c r="G806" s="14">
        <f t="shared" si="41"/>
        <v>8106.3700000000008</v>
      </c>
      <c r="H806" s="2"/>
      <c r="I806" s="11"/>
      <c r="J806" s="11">
        <f t="shared" si="42"/>
        <v>8106.3700000000008</v>
      </c>
      <c r="K806" s="23">
        <f>VLOOKUP(B806,'[1]Royalties Concessão'!$B$49:$G$1076,6,0)</f>
        <v>5567.7800000000007</v>
      </c>
    </row>
    <row r="807" spans="1:11" x14ac:dyDescent="0.2">
      <c r="A807" s="2"/>
      <c r="B807" s="12" t="s">
        <v>738</v>
      </c>
      <c r="C807" s="13" t="s">
        <v>680</v>
      </c>
      <c r="D807" s="14">
        <f>IF(ISNA(VLOOKUP(B807,'[2]Total_DARF''s_Est_Mun+Acerto'!$A$35:$K$5599,6,0)),0,VLOOKUP(B807,'[2]Total_DARF''s_Est_Mun+Acerto'!$A$35:$K$5599,6,0))</f>
        <v>2538.59</v>
      </c>
      <c r="E807" s="14">
        <f>IF(ISNA(VLOOKUP(B807,'[2]Total_DARF''s_Est_Mun+Acerto'!$A$35:$K$5599,11,0)),0,VLOOKUP(B807,'[2]Total_DARF''s_Est_Mun+Acerto'!$A$35:$K$5599,11,0))</f>
        <v>0</v>
      </c>
      <c r="F807" s="14">
        <f t="shared" si="40"/>
        <v>2538.59</v>
      </c>
      <c r="G807" s="14">
        <f t="shared" si="41"/>
        <v>8106.3700000000008</v>
      </c>
      <c r="H807" s="2"/>
      <c r="I807" s="11"/>
      <c r="J807" s="11">
        <f t="shared" si="42"/>
        <v>8106.3700000000008</v>
      </c>
      <c r="K807" s="23">
        <f>VLOOKUP(B807,'[1]Royalties Concessão'!$B$49:$G$1076,6,0)</f>
        <v>5567.7800000000007</v>
      </c>
    </row>
    <row r="808" spans="1:11" x14ac:dyDescent="0.2">
      <c r="A808" s="2"/>
      <c r="B808" s="12" t="s">
        <v>739</v>
      </c>
      <c r="C808" s="13" t="s">
        <v>680</v>
      </c>
      <c r="D808" s="14">
        <f>IF(ISNA(VLOOKUP(B808,'[2]Total_DARF''s_Est_Mun+Acerto'!$A$35:$K$5599,6,0)),0,VLOOKUP(B808,'[2]Total_DARF''s_Est_Mun+Acerto'!$A$35:$K$5599,6,0))</f>
        <v>3300.17</v>
      </c>
      <c r="E808" s="14">
        <f>IF(ISNA(VLOOKUP(B808,'[2]Total_DARF''s_Est_Mun+Acerto'!$A$35:$K$5599,11,0)),0,VLOOKUP(B808,'[2]Total_DARF''s_Est_Mun+Acerto'!$A$35:$K$5599,11,0))</f>
        <v>0</v>
      </c>
      <c r="F808" s="14">
        <f t="shared" si="40"/>
        <v>3300.17</v>
      </c>
      <c r="G808" s="14">
        <f t="shared" si="41"/>
        <v>10538.29</v>
      </c>
      <c r="H808" s="2"/>
      <c r="I808" s="11"/>
      <c r="J808" s="11">
        <f t="shared" si="42"/>
        <v>10538.29</v>
      </c>
      <c r="K808" s="23">
        <f>VLOOKUP(B808,'[1]Royalties Concessão'!$B$49:$G$1076,6,0)</f>
        <v>7238.12</v>
      </c>
    </row>
    <row r="809" spans="1:11" x14ac:dyDescent="0.2">
      <c r="A809" s="2"/>
      <c r="B809" s="12" t="s">
        <v>970</v>
      </c>
      <c r="C809" s="13" t="s">
        <v>680</v>
      </c>
      <c r="D809" s="14">
        <f>IF(ISNA(VLOOKUP(B809,'[2]Total_DARF''s_Est_Mun+Acerto'!$A$35:$K$5599,6,0)),0,VLOOKUP(B809,'[2]Total_DARF''s_Est_Mun+Acerto'!$A$35:$K$5599,6,0))</f>
        <v>0</v>
      </c>
      <c r="E809" s="14">
        <f>IF(ISNA(VLOOKUP(B809,'[2]Total_DARF''s_Est_Mun+Acerto'!$A$35:$K$5599,11,0)),0,VLOOKUP(B809,'[2]Total_DARF''s_Est_Mun+Acerto'!$A$35:$K$5599,11,0))</f>
        <v>0</v>
      </c>
      <c r="F809" s="14">
        <f t="shared" si="40"/>
        <v>0</v>
      </c>
      <c r="G809" s="14">
        <f t="shared" si="41"/>
        <v>0.1</v>
      </c>
      <c r="H809" s="2"/>
      <c r="I809" s="11"/>
      <c r="J809" s="11">
        <f t="shared" si="42"/>
        <v>0.1</v>
      </c>
      <c r="K809" s="23">
        <f>VLOOKUP(B809,'[1]Royalties Concessão'!$B$49:$G$1076,6,0)</f>
        <v>0.1</v>
      </c>
    </row>
    <row r="810" spans="1:11" x14ac:dyDescent="0.2">
      <c r="A810" s="2"/>
      <c r="B810" s="12" t="s">
        <v>740</v>
      </c>
      <c r="C810" s="13" t="s">
        <v>680</v>
      </c>
      <c r="D810" s="14">
        <f>IF(ISNA(VLOOKUP(B810,'[2]Total_DARF''s_Est_Mun+Acerto'!$A$35:$K$5599,6,0)),0,VLOOKUP(B810,'[2]Total_DARF''s_Est_Mun+Acerto'!$A$35:$K$5599,6,0))</f>
        <v>2665.52</v>
      </c>
      <c r="E810" s="14">
        <f>IF(ISNA(VLOOKUP(B810,'[2]Total_DARF''s_Est_Mun+Acerto'!$A$35:$K$5599,11,0)),0,VLOOKUP(B810,'[2]Total_DARF''s_Est_Mun+Acerto'!$A$35:$K$5599,11,0))</f>
        <v>0</v>
      </c>
      <c r="F810" s="14">
        <f t="shared" si="40"/>
        <v>2665.52</v>
      </c>
      <c r="G810" s="14">
        <f t="shared" si="41"/>
        <v>8511.69</v>
      </c>
      <c r="H810" s="2"/>
      <c r="I810" s="11"/>
      <c r="J810" s="11">
        <f t="shared" si="42"/>
        <v>8511.69</v>
      </c>
      <c r="K810" s="23">
        <f>VLOOKUP(B810,'[1]Royalties Concessão'!$B$49:$G$1076,6,0)</f>
        <v>5846.17</v>
      </c>
    </row>
    <row r="811" spans="1:11" x14ac:dyDescent="0.2">
      <c r="A811" s="2"/>
      <c r="B811" s="12" t="s">
        <v>741</v>
      </c>
      <c r="C811" s="13" t="s">
        <v>680</v>
      </c>
      <c r="D811" s="14">
        <f>IF(ISNA(VLOOKUP(B811,'[2]Total_DARF''s_Est_Mun+Acerto'!$A$35:$K$5599,6,0)),0,VLOOKUP(B811,'[2]Total_DARF''s_Est_Mun+Acerto'!$A$35:$K$5599,6,0))</f>
        <v>3427.1</v>
      </c>
      <c r="E811" s="14">
        <f>IF(ISNA(VLOOKUP(B811,'[2]Total_DARF''s_Est_Mun+Acerto'!$A$35:$K$5599,11,0)),0,VLOOKUP(B811,'[2]Total_DARF''s_Est_Mun+Acerto'!$A$35:$K$5599,11,0))</f>
        <v>0</v>
      </c>
      <c r="F811" s="14">
        <f t="shared" si="40"/>
        <v>3427.1</v>
      </c>
      <c r="G811" s="14">
        <f t="shared" si="41"/>
        <v>10943.61</v>
      </c>
      <c r="H811" s="2"/>
      <c r="I811" s="11"/>
      <c r="J811" s="11">
        <f t="shared" si="42"/>
        <v>10943.61</v>
      </c>
      <c r="K811" s="23">
        <f>VLOOKUP(B811,'[1]Royalties Concessão'!$B$49:$G$1076,6,0)</f>
        <v>7516.51</v>
      </c>
    </row>
    <row r="812" spans="1:11" x14ac:dyDescent="0.2">
      <c r="A812" s="2"/>
      <c r="B812" s="12" t="s">
        <v>742</v>
      </c>
      <c r="C812" s="13" t="s">
        <v>680</v>
      </c>
      <c r="D812" s="14">
        <f>IF(ISNA(VLOOKUP(B812,'[2]Total_DARF''s_Est_Mun+Acerto'!$A$35:$K$5599,6,0)),0,VLOOKUP(B812,'[2]Total_DARF''s_Est_Mun+Acerto'!$A$35:$K$5599,6,0))</f>
        <v>2538.59</v>
      </c>
      <c r="E812" s="14">
        <f>IF(ISNA(VLOOKUP(B812,'[2]Total_DARF''s_Est_Mun+Acerto'!$A$35:$K$5599,11,0)),0,VLOOKUP(B812,'[2]Total_DARF''s_Est_Mun+Acerto'!$A$35:$K$5599,11,0))</f>
        <v>0</v>
      </c>
      <c r="F812" s="14">
        <f t="shared" si="40"/>
        <v>2538.59</v>
      </c>
      <c r="G812" s="14">
        <f t="shared" si="41"/>
        <v>8106.3700000000008</v>
      </c>
      <c r="H812" s="2"/>
      <c r="I812" s="11"/>
      <c r="J812" s="11">
        <f t="shared" si="42"/>
        <v>8106.3700000000008</v>
      </c>
      <c r="K812" s="23">
        <f>VLOOKUP(B812,'[1]Royalties Concessão'!$B$49:$G$1076,6,0)</f>
        <v>5567.7800000000007</v>
      </c>
    </row>
    <row r="813" spans="1:11" x14ac:dyDescent="0.2">
      <c r="A813" s="2"/>
      <c r="B813" s="12" t="s">
        <v>1080</v>
      </c>
      <c r="C813" s="13" t="s">
        <v>680</v>
      </c>
      <c r="D813" s="14">
        <f>IF(ISNA(VLOOKUP(B813,'[2]Total_DARF''s_Est_Mun+Acerto'!$A$35:$K$5599,6,0)),0,VLOOKUP(B813,'[2]Total_DARF''s_Est_Mun+Acerto'!$A$35:$K$5599,6,0))</f>
        <v>680913.47</v>
      </c>
      <c r="E813" s="14">
        <f>IF(ISNA(VLOOKUP(B813,'[2]Total_DARF''s_Est_Mun+Acerto'!$A$35:$K$5599,11,0)),0,VLOOKUP(B813,'[2]Total_DARF''s_Est_Mun+Acerto'!$A$35:$K$5599,11,0))</f>
        <v>0</v>
      </c>
      <c r="F813" s="14">
        <f t="shared" si="40"/>
        <v>680913.47</v>
      </c>
      <c r="G813" s="14">
        <f t="shared" si="41"/>
        <v>1396706.37</v>
      </c>
      <c r="H813" s="2"/>
      <c r="I813" s="11"/>
      <c r="J813" s="11">
        <f t="shared" ref="J813" si="43">F813+K813</f>
        <v>1396706.37</v>
      </c>
      <c r="K813" s="23">
        <f>VLOOKUP(B813,'[1]Royalties Concessão'!$B$49:$G$1076,6,0)</f>
        <v>715792.9</v>
      </c>
    </row>
    <row r="814" spans="1:11" x14ac:dyDescent="0.2">
      <c r="A814" s="2"/>
      <c r="B814" s="12" t="s">
        <v>743</v>
      </c>
      <c r="C814" s="13" t="s">
        <v>680</v>
      </c>
      <c r="D814" s="14">
        <f>IF(ISNA(VLOOKUP(B814,'[2]Total_DARF''s_Est_Mun+Acerto'!$A$35:$K$5599,6,0)),0,VLOOKUP(B814,'[2]Total_DARF''s_Est_Mun+Acerto'!$A$35:$K$5599,6,0))</f>
        <v>217530.22</v>
      </c>
      <c r="E814" s="14">
        <f>IF(ISNA(VLOOKUP(B814,'[2]Total_DARF''s_Est_Mun+Acerto'!$A$35:$K$5599,11,0)),0,VLOOKUP(B814,'[2]Total_DARF''s_Est_Mun+Acerto'!$A$35:$K$5599,11,0))</f>
        <v>118020.38</v>
      </c>
      <c r="F814" s="14">
        <f t="shared" si="40"/>
        <v>335550.6</v>
      </c>
      <c r="G814" s="14">
        <f t="shared" si="41"/>
        <v>1017355.84</v>
      </c>
      <c r="H814" s="2"/>
      <c r="I814" s="11"/>
      <c r="J814" s="11">
        <f t="shared" si="42"/>
        <v>1017355.84</v>
      </c>
      <c r="K814" s="23">
        <f>VLOOKUP(B814,'[1]Royalties Concessão'!$B$49:$G$1076,6,0)</f>
        <v>681805.24</v>
      </c>
    </row>
    <row r="815" spans="1:11" x14ac:dyDescent="0.2">
      <c r="A815" s="2"/>
      <c r="B815" s="12" t="s">
        <v>744</v>
      </c>
      <c r="C815" s="13" t="s">
        <v>680</v>
      </c>
      <c r="D815" s="14">
        <f>IF(ISNA(VLOOKUP(B815,'[2]Total_DARF''s_Est_Mun+Acerto'!$A$35:$K$5599,6,0)),0,VLOOKUP(B815,'[2]Total_DARF''s_Est_Mun+Acerto'!$A$35:$K$5599,6,0))</f>
        <v>2538.59</v>
      </c>
      <c r="E815" s="14">
        <f>IF(ISNA(VLOOKUP(B815,'[2]Total_DARF''s_Est_Mun+Acerto'!$A$35:$K$5599,11,0)),0,VLOOKUP(B815,'[2]Total_DARF''s_Est_Mun+Acerto'!$A$35:$K$5599,11,0))</f>
        <v>0</v>
      </c>
      <c r="F815" s="14">
        <f t="shared" si="40"/>
        <v>2538.59</v>
      </c>
      <c r="G815" s="14">
        <f t="shared" si="41"/>
        <v>8106.3700000000008</v>
      </c>
      <c r="H815" s="2"/>
      <c r="I815" s="11"/>
      <c r="J815" s="11">
        <f t="shared" si="42"/>
        <v>8106.3700000000008</v>
      </c>
      <c r="K815" s="23">
        <f>VLOOKUP(B815,'[1]Royalties Concessão'!$B$49:$G$1076,6,0)</f>
        <v>5567.7800000000007</v>
      </c>
    </row>
    <row r="816" spans="1:11" x14ac:dyDescent="0.2">
      <c r="A816" s="2"/>
      <c r="B816" s="12" t="s">
        <v>745</v>
      </c>
      <c r="C816" s="13" t="s">
        <v>680</v>
      </c>
      <c r="D816" s="14">
        <f>IF(ISNA(VLOOKUP(B816,'[2]Total_DARF''s_Est_Mun+Acerto'!$A$35:$K$5599,6,0)),0,VLOOKUP(B816,'[2]Total_DARF''s_Est_Mun+Acerto'!$A$35:$K$5599,6,0))</f>
        <v>2538.59</v>
      </c>
      <c r="E816" s="14">
        <f>IF(ISNA(VLOOKUP(B816,'[2]Total_DARF''s_Est_Mun+Acerto'!$A$35:$K$5599,11,0)),0,VLOOKUP(B816,'[2]Total_DARF''s_Est_Mun+Acerto'!$A$35:$K$5599,11,0))</f>
        <v>0</v>
      </c>
      <c r="F816" s="14">
        <f t="shared" si="40"/>
        <v>2538.59</v>
      </c>
      <c r="G816" s="14">
        <f t="shared" si="41"/>
        <v>8106.3700000000008</v>
      </c>
      <c r="H816" s="2"/>
      <c r="I816" s="11"/>
      <c r="J816" s="11">
        <f t="shared" si="42"/>
        <v>8106.3700000000008</v>
      </c>
      <c r="K816" s="23">
        <f>VLOOKUP(B816,'[1]Royalties Concessão'!$B$49:$G$1076,6,0)</f>
        <v>5567.7800000000007</v>
      </c>
    </row>
    <row r="817" spans="1:11" x14ac:dyDescent="0.2">
      <c r="A817" s="2"/>
      <c r="B817" s="12" t="s">
        <v>746</v>
      </c>
      <c r="C817" s="13" t="s">
        <v>680</v>
      </c>
      <c r="D817" s="14">
        <f>IF(ISNA(VLOOKUP(B817,'[2]Total_DARF''s_Est_Mun+Acerto'!$A$35:$K$5599,6,0)),0,VLOOKUP(B817,'[2]Total_DARF''s_Est_Mun+Acerto'!$A$35:$K$5599,6,0))</f>
        <v>38149.97</v>
      </c>
      <c r="E817" s="14">
        <f>IF(ISNA(VLOOKUP(B817,'[2]Total_DARF''s_Est_Mun+Acerto'!$A$35:$K$5599,11,0)),0,VLOOKUP(B817,'[2]Total_DARF''s_Est_Mun+Acerto'!$A$35:$K$5599,11,0))</f>
        <v>83382.710000000006</v>
      </c>
      <c r="F817" s="14">
        <f t="shared" si="40"/>
        <v>121532.68000000001</v>
      </c>
      <c r="G817" s="14">
        <f t="shared" si="41"/>
        <v>364520.19</v>
      </c>
      <c r="H817" s="2"/>
      <c r="I817" s="11"/>
      <c r="J817" s="11">
        <f t="shared" si="42"/>
        <v>364520.19</v>
      </c>
      <c r="K817" s="23">
        <f>VLOOKUP(B817,'[1]Royalties Concessão'!$B$49:$G$1076,6,0)</f>
        <v>242987.50999999998</v>
      </c>
    </row>
    <row r="818" spans="1:11" x14ac:dyDescent="0.2">
      <c r="A818" s="2"/>
      <c r="B818" s="12" t="s">
        <v>747</v>
      </c>
      <c r="C818" s="13" t="s">
        <v>680</v>
      </c>
      <c r="D818" s="14">
        <f>IF(ISNA(VLOOKUP(B818,'[2]Total_DARF''s_Est_Mun+Acerto'!$A$35:$K$5599,6,0)),0,VLOOKUP(B818,'[2]Total_DARF''s_Est_Mun+Acerto'!$A$35:$K$5599,6,0))</f>
        <v>2538.59</v>
      </c>
      <c r="E818" s="14">
        <f>IF(ISNA(VLOOKUP(B818,'[2]Total_DARF''s_Est_Mun+Acerto'!$A$35:$K$5599,11,0)),0,VLOOKUP(B818,'[2]Total_DARF''s_Est_Mun+Acerto'!$A$35:$K$5599,11,0))</f>
        <v>0</v>
      </c>
      <c r="F818" s="14">
        <f t="shared" si="40"/>
        <v>2538.59</v>
      </c>
      <c r="G818" s="14">
        <f t="shared" si="41"/>
        <v>8106.3700000000008</v>
      </c>
      <c r="H818" s="2"/>
      <c r="I818" s="11"/>
      <c r="J818" s="11">
        <f t="shared" si="42"/>
        <v>8106.3700000000008</v>
      </c>
      <c r="K818" s="23">
        <f>VLOOKUP(B818,'[1]Royalties Concessão'!$B$49:$G$1076,6,0)</f>
        <v>5567.7800000000007</v>
      </c>
    </row>
    <row r="819" spans="1:11" x14ac:dyDescent="0.2">
      <c r="A819" s="2"/>
      <c r="B819" s="12" t="s">
        <v>748</v>
      </c>
      <c r="C819" s="13" t="s">
        <v>680</v>
      </c>
      <c r="D819" s="14">
        <f>IF(ISNA(VLOOKUP(B819,'[2]Total_DARF''s_Est_Mun+Acerto'!$A$35:$K$5599,6,0)),0,VLOOKUP(B819,'[2]Total_DARF''s_Est_Mun+Acerto'!$A$35:$K$5599,6,0))</f>
        <v>2538.59</v>
      </c>
      <c r="E819" s="14">
        <f>IF(ISNA(VLOOKUP(B819,'[2]Total_DARF''s_Est_Mun+Acerto'!$A$35:$K$5599,11,0)),0,VLOOKUP(B819,'[2]Total_DARF''s_Est_Mun+Acerto'!$A$35:$K$5599,11,0))</f>
        <v>0</v>
      </c>
      <c r="F819" s="14">
        <f t="shared" ref="F819:F882" si="44">SUM(D819:E819)</f>
        <v>2538.59</v>
      </c>
      <c r="G819" s="14">
        <f t="shared" ref="G819:G882" si="45">J819</f>
        <v>8106.3700000000008</v>
      </c>
      <c r="H819" s="2"/>
      <c r="I819" s="11"/>
      <c r="J819" s="11">
        <f t="shared" ref="J819:J882" si="46">F819+K819</f>
        <v>8106.3700000000008</v>
      </c>
      <c r="K819" s="23">
        <f>VLOOKUP(B819,'[1]Royalties Concessão'!$B$49:$G$1076,6,0)</f>
        <v>5567.7800000000007</v>
      </c>
    </row>
    <row r="820" spans="1:11" x14ac:dyDescent="0.2">
      <c r="A820" s="2"/>
      <c r="B820" s="12" t="s">
        <v>749</v>
      </c>
      <c r="C820" s="13" t="s">
        <v>680</v>
      </c>
      <c r="D820" s="14">
        <f>IF(ISNA(VLOOKUP(B820,'[2]Total_DARF''s_Est_Mun+Acerto'!$A$35:$K$5599,6,0)),0,VLOOKUP(B820,'[2]Total_DARF''s_Est_Mun+Acerto'!$A$35:$K$5599,6,0))</f>
        <v>2538.59</v>
      </c>
      <c r="E820" s="14">
        <f>IF(ISNA(VLOOKUP(B820,'[2]Total_DARF''s_Est_Mun+Acerto'!$A$35:$K$5599,11,0)),0,VLOOKUP(B820,'[2]Total_DARF''s_Est_Mun+Acerto'!$A$35:$K$5599,11,0))</f>
        <v>0</v>
      </c>
      <c r="F820" s="14">
        <f t="shared" si="44"/>
        <v>2538.59</v>
      </c>
      <c r="G820" s="14">
        <f t="shared" si="45"/>
        <v>8106.3700000000008</v>
      </c>
      <c r="H820" s="2"/>
      <c r="I820" s="11"/>
      <c r="J820" s="11">
        <f t="shared" si="46"/>
        <v>8106.3700000000008</v>
      </c>
      <c r="K820" s="23">
        <f>VLOOKUP(B820,'[1]Royalties Concessão'!$B$49:$G$1076,6,0)</f>
        <v>5567.7800000000007</v>
      </c>
    </row>
    <row r="821" spans="1:11" x14ac:dyDescent="0.2">
      <c r="A821" s="2"/>
      <c r="B821" s="12" t="s">
        <v>750</v>
      </c>
      <c r="C821" s="13" t="s">
        <v>680</v>
      </c>
      <c r="D821" s="14">
        <f>IF(ISNA(VLOOKUP(B821,'[2]Total_DARF''s_Est_Mun+Acerto'!$A$35:$K$5599,6,0)),0,VLOOKUP(B821,'[2]Total_DARF''s_Est_Mun+Acerto'!$A$35:$K$5599,6,0))</f>
        <v>2538.59</v>
      </c>
      <c r="E821" s="14">
        <f>IF(ISNA(VLOOKUP(B821,'[2]Total_DARF''s_Est_Mun+Acerto'!$A$35:$K$5599,11,0)),0,VLOOKUP(B821,'[2]Total_DARF''s_Est_Mun+Acerto'!$A$35:$K$5599,11,0))</f>
        <v>0</v>
      </c>
      <c r="F821" s="14">
        <f t="shared" si="44"/>
        <v>2538.59</v>
      </c>
      <c r="G821" s="14">
        <f t="shared" si="45"/>
        <v>8106.3700000000008</v>
      </c>
      <c r="H821" s="2"/>
      <c r="I821" s="11"/>
      <c r="J821" s="11">
        <f t="shared" si="46"/>
        <v>8106.3700000000008</v>
      </c>
      <c r="K821" s="23">
        <f>VLOOKUP(B821,'[1]Royalties Concessão'!$B$49:$G$1076,6,0)</f>
        <v>5567.7800000000007</v>
      </c>
    </row>
    <row r="822" spans="1:11" x14ac:dyDescent="0.2">
      <c r="A822" s="2"/>
      <c r="B822" s="12" t="s">
        <v>751</v>
      </c>
      <c r="C822" s="13" t="s">
        <v>680</v>
      </c>
      <c r="D822" s="14">
        <f>IF(ISNA(VLOOKUP(B822,'[2]Total_DARF''s_Est_Mun+Acerto'!$A$35:$K$5599,6,0)),0,VLOOKUP(B822,'[2]Total_DARF''s_Est_Mun+Acerto'!$A$35:$K$5599,6,0))</f>
        <v>2538.59</v>
      </c>
      <c r="E822" s="14">
        <f>IF(ISNA(VLOOKUP(B822,'[2]Total_DARF''s_Est_Mun+Acerto'!$A$35:$K$5599,11,0)),0,VLOOKUP(B822,'[2]Total_DARF''s_Est_Mun+Acerto'!$A$35:$K$5599,11,0))</f>
        <v>0</v>
      </c>
      <c r="F822" s="14">
        <f t="shared" si="44"/>
        <v>2538.59</v>
      </c>
      <c r="G822" s="14">
        <f t="shared" si="45"/>
        <v>8106.3700000000008</v>
      </c>
      <c r="H822" s="2"/>
      <c r="I822" s="11"/>
      <c r="J822" s="11">
        <f t="shared" si="46"/>
        <v>8106.3700000000008</v>
      </c>
      <c r="K822" s="23">
        <f>VLOOKUP(B822,'[1]Royalties Concessão'!$B$49:$G$1076,6,0)</f>
        <v>5567.7800000000007</v>
      </c>
    </row>
    <row r="823" spans="1:11" x14ac:dyDescent="0.2">
      <c r="A823" s="2"/>
      <c r="B823" s="12" t="s">
        <v>752</v>
      </c>
      <c r="C823" s="13" t="s">
        <v>680</v>
      </c>
      <c r="D823" s="14">
        <f>IF(ISNA(VLOOKUP(B823,'[2]Total_DARF''s_Est_Mun+Acerto'!$A$35:$K$5599,6,0)),0,VLOOKUP(B823,'[2]Total_DARF''s_Est_Mun+Acerto'!$A$35:$K$5599,6,0))</f>
        <v>2538.59</v>
      </c>
      <c r="E823" s="14">
        <f>IF(ISNA(VLOOKUP(B823,'[2]Total_DARF''s_Est_Mun+Acerto'!$A$35:$K$5599,11,0)),0,VLOOKUP(B823,'[2]Total_DARF''s_Est_Mun+Acerto'!$A$35:$K$5599,11,0))</f>
        <v>0</v>
      </c>
      <c r="F823" s="14">
        <f t="shared" si="44"/>
        <v>2538.59</v>
      </c>
      <c r="G823" s="14">
        <f t="shared" si="45"/>
        <v>8106.3700000000008</v>
      </c>
      <c r="H823" s="2"/>
      <c r="I823" s="11"/>
      <c r="J823" s="11">
        <f t="shared" si="46"/>
        <v>8106.3700000000008</v>
      </c>
      <c r="K823" s="23">
        <f>VLOOKUP(B823,'[1]Royalties Concessão'!$B$49:$G$1076,6,0)</f>
        <v>5567.7800000000007</v>
      </c>
    </row>
    <row r="824" spans="1:11" x14ac:dyDescent="0.2">
      <c r="A824" s="2"/>
      <c r="B824" s="12" t="s">
        <v>753</v>
      </c>
      <c r="C824" s="13" t="s">
        <v>680</v>
      </c>
      <c r="D824" s="14">
        <f>IF(ISNA(VLOOKUP(B824,'[2]Total_DARF''s_Est_Mun+Acerto'!$A$35:$K$5599,6,0)),0,VLOOKUP(B824,'[2]Total_DARF''s_Est_Mun+Acerto'!$A$35:$K$5599,6,0))</f>
        <v>2538.59</v>
      </c>
      <c r="E824" s="14">
        <f>IF(ISNA(VLOOKUP(B824,'[2]Total_DARF''s_Est_Mun+Acerto'!$A$35:$K$5599,11,0)),0,VLOOKUP(B824,'[2]Total_DARF''s_Est_Mun+Acerto'!$A$35:$K$5599,11,0))</f>
        <v>0</v>
      </c>
      <c r="F824" s="14">
        <f t="shared" si="44"/>
        <v>2538.59</v>
      </c>
      <c r="G824" s="14">
        <f t="shared" si="45"/>
        <v>8106.3700000000008</v>
      </c>
      <c r="H824" s="2"/>
      <c r="I824" s="11"/>
      <c r="J824" s="11">
        <f t="shared" si="46"/>
        <v>8106.3700000000008</v>
      </c>
      <c r="K824" s="23">
        <f>VLOOKUP(B824,'[1]Royalties Concessão'!$B$49:$G$1076,6,0)</f>
        <v>5567.7800000000007</v>
      </c>
    </row>
    <row r="825" spans="1:11" x14ac:dyDescent="0.2">
      <c r="A825" s="2"/>
      <c r="B825" s="12" t="s">
        <v>754</v>
      </c>
      <c r="C825" s="13" t="s">
        <v>680</v>
      </c>
      <c r="D825" s="14">
        <f>IF(ISNA(VLOOKUP(B825,'[2]Total_DARF''s_Est_Mun+Acerto'!$A$35:$K$5599,6,0)),0,VLOOKUP(B825,'[2]Total_DARF''s_Est_Mun+Acerto'!$A$35:$K$5599,6,0))</f>
        <v>2538.59</v>
      </c>
      <c r="E825" s="14">
        <f>IF(ISNA(VLOOKUP(B825,'[2]Total_DARF''s_Est_Mun+Acerto'!$A$35:$K$5599,11,0)),0,VLOOKUP(B825,'[2]Total_DARF''s_Est_Mun+Acerto'!$A$35:$K$5599,11,0))</f>
        <v>0</v>
      </c>
      <c r="F825" s="14">
        <f t="shared" si="44"/>
        <v>2538.59</v>
      </c>
      <c r="G825" s="14">
        <f t="shared" si="45"/>
        <v>8106.3700000000008</v>
      </c>
      <c r="H825" s="2"/>
      <c r="I825" s="11"/>
      <c r="J825" s="11">
        <f t="shared" si="46"/>
        <v>8106.3700000000008</v>
      </c>
      <c r="K825" s="23">
        <f>VLOOKUP(B825,'[1]Royalties Concessão'!$B$49:$G$1076,6,0)</f>
        <v>5567.7800000000007</v>
      </c>
    </row>
    <row r="826" spans="1:11" x14ac:dyDescent="0.2">
      <c r="A826" s="2"/>
      <c r="B826" s="12" t="s">
        <v>1047</v>
      </c>
      <c r="C826" s="13" t="s">
        <v>680</v>
      </c>
      <c r="D826" s="14">
        <f>IF(ISNA(VLOOKUP(B826,'[2]Total_DARF''s_Est_Mun+Acerto'!$A$35:$K$5599,6,0)),0,VLOOKUP(B826,'[2]Total_DARF''s_Est_Mun+Acerto'!$A$35:$K$5599,6,0))</f>
        <v>0</v>
      </c>
      <c r="E826" s="14">
        <f>IF(ISNA(VLOOKUP(B826,'[2]Total_DARF''s_Est_Mun+Acerto'!$A$35:$K$5599,11,0)),0,VLOOKUP(B826,'[2]Total_DARF''s_Est_Mun+Acerto'!$A$35:$K$5599,11,0))</f>
        <v>0</v>
      </c>
      <c r="F826" s="14">
        <f t="shared" si="44"/>
        <v>0</v>
      </c>
      <c r="G826" s="14">
        <f t="shared" si="45"/>
        <v>0</v>
      </c>
      <c r="H826" s="2"/>
      <c r="I826" s="11"/>
      <c r="J826" s="11">
        <f t="shared" si="46"/>
        <v>0</v>
      </c>
      <c r="K826" s="23">
        <f>VLOOKUP(B826,'[1]Royalties Concessão'!$B$49:$G$1076,6,0)</f>
        <v>0</v>
      </c>
    </row>
    <row r="827" spans="1:11" x14ac:dyDescent="0.2">
      <c r="A827" s="2"/>
      <c r="B827" s="12" t="s">
        <v>755</v>
      </c>
      <c r="C827" s="13" t="s">
        <v>680</v>
      </c>
      <c r="D827" s="14">
        <f>IF(ISNA(VLOOKUP(B827,'[2]Total_DARF''s_Est_Mun+Acerto'!$A$35:$K$5599,6,0)),0,VLOOKUP(B827,'[2]Total_DARF''s_Est_Mun+Acerto'!$A$35:$K$5599,6,0))</f>
        <v>2538.59</v>
      </c>
      <c r="E827" s="14">
        <f>IF(ISNA(VLOOKUP(B827,'[2]Total_DARF''s_Est_Mun+Acerto'!$A$35:$K$5599,11,0)),0,VLOOKUP(B827,'[2]Total_DARF''s_Est_Mun+Acerto'!$A$35:$K$5599,11,0))</f>
        <v>0</v>
      </c>
      <c r="F827" s="14">
        <f t="shared" si="44"/>
        <v>2538.59</v>
      </c>
      <c r="G827" s="14">
        <f t="shared" si="45"/>
        <v>8106.3700000000008</v>
      </c>
      <c r="H827" s="2"/>
      <c r="I827" s="11"/>
      <c r="J827" s="11">
        <f t="shared" si="46"/>
        <v>8106.3700000000008</v>
      </c>
      <c r="K827" s="23">
        <f>VLOOKUP(B827,'[1]Royalties Concessão'!$B$49:$G$1076,6,0)</f>
        <v>5567.7800000000007</v>
      </c>
    </row>
    <row r="828" spans="1:11" x14ac:dyDescent="0.2">
      <c r="A828" s="2"/>
      <c r="B828" s="12" t="s">
        <v>1048</v>
      </c>
      <c r="C828" s="13" t="s">
        <v>680</v>
      </c>
      <c r="D828" s="14">
        <f>IF(ISNA(VLOOKUP(B828,'[2]Total_DARF''s_Est_Mun+Acerto'!$A$35:$K$5599,6,0)),0,VLOOKUP(B828,'[2]Total_DARF''s_Est_Mun+Acerto'!$A$35:$K$5599,6,0))</f>
        <v>0</v>
      </c>
      <c r="E828" s="14">
        <f>IF(ISNA(VLOOKUP(B828,'[2]Total_DARF''s_Est_Mun+Acerto'!$A$35:$K$5599,11,0)),0,VLOOKUP(B828,'[2]Total_DARF''s_Est_Mun+Acerto'!$A$35:$K$5599,11,0))</f>
        <v>0</v>
      </c>
      <c r="F828" s="14">
        <f t="shared" si="44"/>
        <v>0</v>
      </c>
      <c r="G828" s="14">
        <f t="shared" si="45"/>
        <v>0</v>
      </c>
      <c r="H828" s="2"/>
      <c r="I828" s="11"/>
      <c r="J828" s="11">
        <f t="shared" si="46"/>
        <v>0</v>
      </c>
      <c r="K828" s="23">
        <f>VLOOKUP(B828,'[1]Royalties Concessão'!$B$49:$G$1076,6,0)</f>
        <v>0</v>
      </c>
    </row>
    <row r="829" spans="1:11" x14ac:dyDescent="0.2">
      <c r="A829" s="2"/>
      <c r="B829" s="12" t="s">
        <v>756</v>
      </c>
      <c r="C829" s="13" t="s">
        <v>680</v>
      </c>
      <c r="D829" s="14">
        <f>IF(ISNA(VLOOKUP(B829,'[2]Total_DARF''s_Est_Mun+Acerto'!$A$35:$K$5599,6,0)),0,VLOOKUP(B829,'[2]Total_DARF''s_Est_Mun+Acerto'!$A$35:$K$5599,6,0))</f>
        <v>2538.59</v>
      </c>
      <c r="E829" s="14">
        <f>IF(ISNA(VLOOKUP(B829,'[2]Total_DARF''s_Est_Mun+Acerto'!$A$35:$K$5599,11,0)),0,VLOOKUP(B829,'[2]Total_DARF''s_Est_Mun+Acerto'!$A$35:$K$5599,11,0))</f>
        <v>0</v>
      </c>
      <c r="F829" s="14">
        <f t="shared" si="44"/>
        <v>2538.59</v>
      </c>
      <c r="G829" s="14">
        <f t="shared" si="45"/>
        <v>8106.3700000000008</v>
      </c>
      <c r="H829" s="2"/>
      <c r="I829" s="11"/>
      <c r="J829" s="11">
        <f t="shared" si="46"/>
        <v>8106.3700000000008</v>
      </c>
      <c r="K829" s="23">
        <f>VLOOKUP(B829,'[1]Royalties Concessão'!$B$49:$G$1076,6,0)</f>
        <v>5567.7800000000007</v>
      </c>
    </row>
    <row r="830" spans="1:11" x14ac:dyDescent="0.2">
      <c r="A830" s="2"/>
      <c r="B830" s="12" t="s">
        <v>757</v>
      </c>
      <c r="C830" s="13" t="s">
        <v>680</v>
      </c>
      <c r="D830" s="14">
        <f>IF(ISNA(VLOOKUP(B830,'[2]Total_DARF''s_Est_Mun+Acerto'!$A$35:$K$5599,6,0)),0,VLOOKUP(B830,'[2]Total_DARF''s_Est_Mun+Acerto'!$A$35:$K$5599,6,0))</f>
        <v>3300.17</v>
      </c>
      <c r="E830" s="14">
        <f>IF(ISNA(VLOOKUP(B830,'[2]Total_DARF''s_Est_Mun+Acerto'!$A$35:$K$5599,11,0)),0,VLOOKUP(B830,'[2]Total_DARF''s_Est_Mun+Acerto'!$A$35:$K$5599,11,0))</f>
        <v>0</v>
      </c>
      <c r="F830" s="14">
        <f t="shared" si="44"/>
        <v>3300.17</v>
      </c>
      <c r="G830" s="14">
        <f t="shared" si="45"/>
        <v>10538.29</v>
      </c>
      <c r="H830" s="2"/>
      <c r="I830" s="11"/>
      <c r="J830" s="11">
        <f t="shared" si="46"/>
        <v>10538.29</v>
      </c>
      <c r="K830" s="23">
        <f>VLOOKUP(B830,'[1]Royalties Concessão'!$B$49:$G$1076,6,0)</f>
        <v>7238.12</v>
      </c>
    </row>
    <row r="831" spans="1:11" x14ac:dyDescent="0.2">
      <c r="A831" s="2"/>
      <c r="B831" s="12" t="s">
        <v>758</v>
      </c>
      <c r="C831" s="13" t="s">
        <v>680</v>
      </c>
      <c r="D831" s="14">
        <f>IF(ISNA(VLOOKUP(B831,'[2]Total_DARF''s_Est_Mun+Acerto'!$A$35:$K$5599,6,0)),0,VLOOKUP(B831,'[2]Total_DARF''s_Est_Mun+Acerto'!$A$35:$K$5599,6,0))</f>
        <v>2538.59</v>
      </c>
      <c r="E831" s="14">
        <f>IF(ISNA(VLOOKUP(B831,'[2]Total_DARF''s_Est_Mun+Acerto'!$A$35:$K$5599,11,0)),0,VLOOKUP(B831,'[2]Total_DARF''s_Est_Mun+Acerto'!$A$35:$K$5599,11,0))</f>
        <v>0</v>
      </c>
      <c r="F831" s="14">
        <f t="shared" si="44"/>
        <v>2538.59</v>
      </c>
      <c r="G831" s="14">
        <f t="shared" si="45"/>
        <v>8106.3700000000008</v>
      </c>
      <c r="H831" s="2"/>
      <c r="I831" s="11"/>
      <c r="J831" s="11">
        <f t="shared" si="46"/>
        <v>8106.3700000000008</v>
      </c>
      <c r="K831" s="23">
        <f>VLOOKUP(B831,'[1]Royalties Concessão'!$B$49:$G$1076,6,0)</f>
        <v>5567.7800000000007</v>
      </c>
    </row>
    <row r="832" spans="1:11" x14ac:dyDescent="0.2">
      <c r="A832" s="2"/>
      <c r="B832" s="12" t="s">
        <v>759</v>
      </c>
      <c r="C832" s="13" t="s">
        <v>680</v>
      </c>
      <c r="D832" s="14">
        <f>IF(ISNA(VLOOKUP(B832,'[2]Total_DARF''s_Est_Mun+Acerto'!$A$35:$K$5599,6,0)),0,VLOOKUP(B832,'[2]Total_DARF''s_Est_Mun+Acerto'!$A$35:$K$5599,6,0))</f>
        <v>2538.59</v>
      </c>
      <c r="E832" s="14">
        <f>IF(ISNA(VLOOKUP(B832,'[2]Total_DARF''s_Est_Mun+Acerto'!$A$35:$K$5599,11,0)),0,VLOOKUP(B832,'[2]Total_DARF''s_Est_Mun+Acerto'!$A$35:$K$5599,11,0))</f>
        <v>0</v>
      </c>
      <c r="F832" s="14">
        <f t="shared" si="44"/>
        <v>2538.59</v>
      </c>
      <c r="G832" s="14">
        <f t="shared" si="45"/>
        <v>8106.3700000000008</v>
      </c>
      <c r="H832" s="2"/>
      <c r="I832" s="11"/>
      <c r="J832" s="11">
        <f t="shared" si="46"/>
        <v>8106.3700000000008</v>
      </c>
      <c r="K832" s="23">
        <f>VLOOKUP(B832,'[1]Royalties Concessão'!$B$49:$G$1076,6,0)</f>
        <v>5567.7800000000007</v>
      </c>
    </row>
    <row r="833" spans="1:11" x14ac:dyDescent="0.2">
      <c r="A833" s="2"/>
      <c r="B833" s="12" t="s">
        <v>760</v>
      </c>
      <c r="C833" s="13" t="s">
        <v>680</v>
      </c>
      <c r="D833" s="14">
        <f>IF(ISNA(VLOOKUP(B833,'[2]Total_DARF''s_Est_Mun+Acerto'!$A$35:$K$5599,6,0)),0,VLOOKUP(B833,'[2]Total_DARF''s_Est_Mun+Acerto'!$A$35:$K$5599,6,0))</f>
        <v>676668.41</v>
      </c>
      <c r="E833" s="14">
        <f>IF(ISNA(VLOOKUP(B833,'[2]Total_DARF''s_Est_Mun+Acerto'!$A$35:$K$5599,11,0)),0,VLOOKUP(B833,'[2]Total_DARF''s_Est_Mun+Acerto'!$A$35:$K$5599,11,0))</f>
        <v>21958.62</v>
      </c>
      <c r="F833" s="14">
        <f t="shared" si="44"/>
        <v>698627.03</v>
      </c>
      <c r="G833" s="14">
        <f t="shared" si="45"/>
        <v>2260016.17</v>
      </c>
      <c r="H833" s="2"/>
      <c r="I833" s="11"/>
      <c r="J833" s="11">
        <f t="shared" si="46"/>
        <v>2260016.17</v>
      </c>
      <c r="K833" s="23">
        <f>VLOOKUP(B833,'[1]Royalties Concessão'!$B$49:$G$1076,6,0)</f>
        <v>1561389.1400000001</v>
      </c>
    </row>
    <row r="834" spans="1:11" x14ac:dyDescent="0.2">
      <c r="A834" s="2"/>
      <c r="B834" s="12" t="s">
        <v>761</v>
      </c>
      <c r="C834" s="13" t="s">
        <v>680</v>
      </c>
      <c r="D834" s="14">
        <f>IF(ISNA(VLOOKUP(B834,'[2]Total_DARF''s_Est_Mun+Acerto'!$A$35:$K$5599,6,0)),0,VLOOKUP(B834,'[2]Total_DARF''s_Est_Mun+Acerto'!$A$35:$K$5599,6,0))</f>
        <v>2538.59</v>
      </c>
      <c r="E834" s="14">
        <f>IF(ISNA(VLOOKUP(B834,'[2]Total_DARF''s_Est_Mun+Acerto'!$A$35:$K$5599,11,0)),0,VLOOKUP(B834,'[2]Total_DARF''s_Est_Mun+Acerto'!$A$35:$K$5599,11,0))</f>
        <v>0</v>
      </c>
      <c r="F834" s="14">
        <f t="shared" si="44"/>
        <v>2538.59</v>
      </c>
      <c r="G834" s="14">
        <f t="shared" si="45"/>
        <v>8106.3700000000008</v>
      </c>
      <c r="H834" s="2"/>
      <c r="I834" s="11"/>
      <c r="J834" s="11">
        <f t="shared" si="46"/>
        <v>8106.3700000000008</v>
      </c>
      <c r="K834" s="23">
        <f>VLOOKUP(B834,'[1]Royalties Concessão'!$B$49:$G$1076,6,0)</f>
        <v>5567.7800000000007</v>
      </c>
    </row>
    <row r="835" spans="1:11" x14ac:dyDescent="0.2">
      <c r="A835" s="2"/>
      <c r="B835" s="12" t="s">
        <v>762</v>
      </c>
      <c r="C835" s="13" t="s">
        <v>680</v>
      </c>
      <c r="D835" s="14">
        <f>IF(ISNA(VLOOKUP(B835,'[2]Total_DARF''s_Est_Mun+Acerto'!$A$35:$K$5599,6,0)),0,VLOOKUP(B835,'[2]Total_DARF''s_Est_Mun+Acerto'!$A$35:$K$5599,6,0))</f>
        <v>2538.59</v>
      </c>
      <c r="E835" s="14">
        <f>IF(ISNA(VLOOKUP(B835,'[2]Total_DARF''s_Est_Mun+Acerto'!$A$35:$K$5599,11,0)),0,VLOOKUP(B835,'[2]Total_DARF''s_Est_Mun+Acerto'!$A$35:$K$5599,11,0))</f>
        <v>0</v>
      </c>
      <c r="F835" s="14">
        <f t="shared" si="44"/>
        <v>2538.59</v>
      </c>
      <c r="G835" s="14">
        <f t="shared" si="45"/>
        <v>8106.3700000000008</v>
      </c>
      <c r="H835" s="2"/>
      <c r="I835" s="11"/>
      <c r="J835" s="11">
        <f t="shared" si="46"/>
        <v>8106.3700000000008</v>
      </c>
      <c r="K835" s="23">
        <f>VLOOKUP(B835,'[1]Royalties Concessão'!$B$49:$G$1076,6,0)</f>
        <v>5567.7800000000007</v>
      </c>
    </row>
    <row r="836" spans="1:11" x14ac:dyDescent="0.2">
      <c r="A836" s="2"/>
      <c r="B836" s="12" t="s">
        <v>763</v>
      </c>
      <c r="C836" s="13" t="s">
        <v>680</v>
      </c>
      <c r="D836" s="14">
        <f>IF(ISNA(VLOOKUP(B836,'[2]Total_DARF''s_Est_Mun+Acerto'!$A$35:$K$5599,6,0)),0,VLOOKUP(B836,'[2]Total_DARF''s_Est_Mun+Acerto'!$A$35:$K$5599,6,0))</f>
        <v>2538.59</v>
      </c>
      <c r="E836" s="14">
        <f>IF(ISNA(VLOOKUP(B836,'[2]Total_DARF''s_Est_Mun+Acerto'!$A$35:$K$5599,11,0)),0,VLOOKUP(B836,'[2]Total_DARF''s_Est_Mun+Acerto'!$A$35:$K$5599,11,0))</f>
        <v>0</v>
      </c>
      <c r="F836" s="14">
        <f t="shared" si="44"/>
        <v>2538.59</v>
      </c>
      <c r="G836" s="14">
        <f t="shared" si="45"/>
        <v>8106.3700000000008</v>
      </c>
      <c r="H836" s="2"/>
      <c r="I836" s="11"/>
      <c r="J836" s="11">
        <f t="shared" si="46"/>
        <v>8106.3700000000008</v>
      </c>
      <c r="K836" s="23">
        <f>VLOOKUP(B836,'[1]Royalties Concessão'!$B$49:$G$1076,6,0)</f>
        <v>5567.7800000000007</v>
      </c>
    </row>
    <row r="837" spans="1:11" x14ac:dyDescent="0.2">
      <c r="A837" s="2"/>
      <c r="B837" s="12" t="s">
        <v>764</v>
      </c>
      <c r="C837" s="13" t="s">
        <v>680</v>
      </c>
      <c r="D837" s="14">
        <f>IF(ISNA(VLOOKUP(B837,'[2]Total_DARF''s_Est_Mun+Acerto'!$A$35:$K$5599,6,0)),0,VLOOKUP(B837,'[2]Total_DARF''s_Est_Mun+Acerto'!$A$35:$K$5599,6,0))</f>
        <v>2538.59</v>
      </c>
      <c r="E837" s="14">
        <f>IF(ISNA(VLOOKUP(B837,'[2]Total_DARF''s_Est_Mun+Acerto'!$A$35:$K$5599,11,0)),0,VLOOKUP(B837,'[2]Total_DARF''s_Est_Mun+Acerto'!$A$35:$K$5599,11,0))</f>
        <v>0</v>
      </c>
      <c r="F837" s="14">
        <f t="shared" si="44"/>
        <v>2538.59</v>
      </c>
      <c r="G837" s="14">
        <f t="shared" si="45"/>
        <v>8106.3700000000008</v>
      </c>
      <c r="H837" s="2"/>
      <c r="I837" s="11"/>
      <c r="J837" s="11">
        <f t="shared" si="46"/>
        <v>8106.3700000000008</v>
      </c>
      <c r="K837" s="23">
        <f>VLOOKUP(B837,'[1]Royalties Concessão'!$B$49:$G$1076,6,0)</f>
        <v>5567.7800000000007</v>
      </c>
    </row>
    <row r="838" spans="1:11" x14ac:dyDescent="0.2">
      <c r="A838" s="2"/>
      <c r="B838" s="12" t="s">
        <v>765</v>
      </c>
      <c r="C838" s="13" t="s">
        <v>680</v>
      </c>
      <c r="D838" s="14">
        <f>IF(ISNA(VLOOKUP(B838,'[2]Total_DARF''s_Est_Mun+Acerto'!$A$35:$K$5599,6,0)),0,VLOOKUP(B838,'[2]Total_DARF''s_Est_Mun+Acerto'!$A$35:$K$5599,6,0))</f>
        <v>2538.59</v>
      </c>
      <c r="E838" s="14">
        <f>IF(ISNA(VLOOKUP(B838,'[2]Total_DARF''s_Est_Mun+Acerto'!$A$35:$K$5599,11,0)),0,VLOOKUP(B838,'[2]Total_DARF''s_Est_Mun+Acerto'!$A$35:$K$5599,11,0))</f>
        <v>0</v>
      </c>
      <c r="F838" s="14">
        <f t="shared" si="44"/>
        <v>2538.59</v>
      </c>
      <c r="G838" s="14">
        <f t="shared" si="45"/>
        <v>8106.3700000000008</v>
      </c>
      <c r="H838" s="2"/>
      <c r="I838" s="11"/>
      <c r="J838" s="11">
        <f t="shared" si="46"/>
        <v>8106.3700000000008</v>
      </c>
      <c r="K838" s="23">
        <f>VLOOKUP(B838,'[1]Royalties Concessão'!$B$49:$G$1076,6,0)</f>
        <v>5567.7800000000007</v>
      </c>
    </row>
    <row r="839" spans="1:11" x14ac:dyDescent="0.2">
      <c r="A839" s="2"/>
      <c r="B839" s="12" t="s">
        <v>766</v>
      </c>
      <c r="C839" s="13" t="s">
        <v>680</v>
      </c>
      <c r="D839" s="14">
        <f>IF(ISNA(VLOOKUP(B839,'[2]Total_DARF''s_Est_Mun+Acerto'!$A$35:$K$5599,6,0)),0,VLOOKUP(B839,'[2]Total_DARF''s_Est_Mun+Acerto'!$A$35:$K$5599,6,0))</f>
        <v>2538.59</v>
      </c>
      <c r="E839" s="14">
        <f>IF(ISNA(VLOOKUP(B839,'[2]Total_DARF''s_Est_Mun+Acerto'!$A$35:$K$5599,11,0)),0,VLOOKUP(B839,'[2]Total_DARF''s_Est_Mun+Acerto'!$A$35:$K$5599,11,0))</f>
        <v>0</v>
      </c>
      <c r="F839" s="14">
        <f t="shared" si="44"/>
        <v>2538.59</v>
      </c>
      <c r="G839" s="14">
        <f t="shared" si="45"/>
        <v>8106.3700000000008</v>
      </c>
      <c r="H839" s="2"/>
      <c r="I839" s="11"/>
      <c r="J839" s="11">
        <f t="shared" si="46"/>
        <v>8106.3700000000008</v>
      </c>
      <c r="K839" s="23">
        <f>VLOOKUP(B839,'[1]Royalties Concessão'!$B$49:$G$1076,6,0)</f>
        <v>5567.7800000000007</v>
      </c>
    </row>
    <row r="840" spans="1:11" x14ac:dyDescent="0.2">
      <c r="A840" s="2"/>
      <c r="B840" s="12" t="s">
        <v>767</v>
      </c>
      <c r="C840" s="13" t="s">
        <v>680</v>
      </c>
      <c r="D840" s="14">
        <f>IF(ISNA(VLOOKUP(B840,'[2]Total_DARF''s_Est_Mun+Acerto'!$A$35:$K$5599,6,0)),0,VLOOKUP(B840,'[2]Total_DARF''s_Est_Mun+Acerto'!$A$35:$K$5599,6,0))</f>
        <v>651073.56999999995</v>
      </c>
      <c r="E840" s="14">
        <f>IF(ISNA(VLOOKUP(B840,'[2]Total_DARF''s_Est_Mun+Acerto'!$A$35:$K$5599,11,0)),0,VLOOKUP(B840,'[2]Total_DARF''s_Est_Mun+Acerto'!$A$35:$K$5599,11,0))</f>
        <v>10710.69</v>
      </c>
      <c r="F840" s="14">
        <f t="shared" si="44"/>
        <v>661784.25999999989</v>
      </c>
      <c r="G840" s="14">
        <f t="shared" si="45"/>
        <v>2133155.3899999997</v>
      </c>
      <c r="H840" s="2"/>
      <c r="I840" s="11"/>
      <c r="J840" s="11">
        <f t="shared" si="46"/>
        <v>2133155.3899999997</v>
      </c>
      <c r="K840" s="23">
        <f>VLOOKUP(B840,'[1]Royalties Concessão'!$B$49:$G$1076,6,0)</f>
        <v>1471371.13</v>
      </c>
    </row>
    <row r="841" spans="1:11" x14ac:dyDescent="0.2">
      <c r="A841" s="2"/>
      <c r="B841" s="12" t="s">
        <v>768</v>
      </c>
      <c r="C841" s="13" t="s">
        <v>680</v>
      </c>
      <c r="D841" s="14">
        <f>IF(ISNA(VLOOKUP(B841,'[2]Total_DARF''s_Est_Mun+Acerto'!$A$35:$K$5599,6,0)),0,VLOOKUP(B841,'[2]Total_DARF''s_Est_Mun+Acerto'!$A$35:$K$5599,6,0))</f>
        <v>2538.59</v>
      </c>
      <c r="E841" s="14">
        <f>IF(ISNA(VLOOKUP(B841,'[2]Total_DARF''s_Est_Mun+Acerto'!$A$35:$K$5599,11,0)),0,VLOOKUP(B841,'[2]Total_DARF''s_Est_Mun+Acerto'!$A$35:$K$5599,11,0))</f>
        <v>0</v>
      </c>
      <c r="F841" s="14">
        <f t="shared" si="44"/>
        <v>2538.59</v>
      </c>
      <c r="G841" s="14">
        <f t="shared" si="45"/>
        <v>8106.3700000000008</v>
      </c>
      <c r="H841" s="2"/>
      <c r="I841" s="11"/>
      <c r="J841" s="11">
        <f t="shared" si="46"/>
        <v>8106.3700000000008</v>
      </c>
      <c r="K841" s="23">
        <f>VLOOKUP(B841,'[1]Royalties Concessão'!$B$49:$G$1076,6,0)</f>
        <v>5567.7800000000007</v>
      </c>
    </row>
    <row r="842" spans="1:11" x14ac:dyDescent="0.2">
      <c r="A842" s="2"/>
      <c r="B842" s="12" t="s">
        <v>769</v>
      </c>
      <c r="C842" s="13" t="s">
        <v>680</v>
      </c>
      <c r="D842" s="14">
        <f>IF(ISNA(VLOOKUP(B842,'[2]Total_DARF''s_Est_Mun+Acerto'!$A$35:$K$5599,6,0)),0,VLOOKUP(B842,'[2]Total_DARF''s_Est_Mun+Acerto'!$A$35:$K$5599,6,0))</f>
        <v>2538.59</v>
      </c>
      <c r="E842" s="14">
        <f>IF(ISNA(VLOOKUP(B842,'[2]Total_DARF''s_Est_Mun+Acerto'!$A$35:$K$5599,11,0)),0,VLOOKUP(B842,'[2]Total_DARF''s_Est_Mun+Acerto'!$A$35:$K$5599,11,0))</f>
        <v>0</v>
      </c>
      <c r="F842" s="14">
        <f t="shared" si="44"/>
        <v>2538.59</v>
      </c>
      <c r="G842" s="14">
        <f t="shared" si="45"/>
        <v>8106.3700000000008</v>
      </c>
      <c r="H842" s="2"/>
      <c r="I842" s="11"/>
      <c r="J842" s="11">
        <f t="shared" si="46"/>
        <v>8106.3700000000008</v>
      </c>
      <c r="K842" s="23">
        <f>VLOOKUP(B842,'[1]Royalties Concessão'!$B$49:$G$1076,6,0)</f>
        <v>5567.7800000000007</v>
      </c>
    </row>
    <row r="843" spans="1:11" x14ac:dyDescent="0.2">
      <c r="A843" s="2"/>
      <c r="B843" s="12" t="s">
        <v>770</v>
      </c>
      <c r="C843" s="13" t="s">
        <v>680</v>
      </c>
      <c r="D843" s="14">
        <f>IF(ISNA(VLOOKUP(B843,'[2]Total_DARF''s_Est_Mun+Acerto'!$A$35:$K$5599,6,0)),0,VLOOKUP(B843,'[2]Total_DARF''s_Est_Mun+Acerto'!$A$35:$K$5599,6,0))</f>
        <v>2665.52</v>
      </c>
      <c r="E843" s="14">
        <f>IF(ISNA(VLOOKUP(B843,'[2]Total_DARF''s_Est_Mun+Acerto'!$A$35:$K$5599,11,0)),0,VLOOKUP(B843,'[2]Total_DARF''s_Est_Mun+Acerto'!$A$35:$K$5599,11,0))</f>
        <v>0</v>
      </c>
      <c r="F843" s="14">
        <f t="shared" si="44"/>
        <v>2665.52</v>
      </c>
      <c r="G843" s="14">
        <f t="shared" si="45"/>
        <v>8511.69</v>
      </c>
      <c r="H843" s="2"/>
      <c r="I843" s="11"/>
      <c r="J843" s="11">
        <f t="shared" si="46"/>
        <v>8511.69</v>
      </c>
      <c r="K843" s="23">
        <f>VLOOKUP(B843,'[1]Royalties Concessão'!$B$49:$G$1076,6,0)</f>
        <v>5846.17</v>
      </c>
    </row>
    <row r="844" spans="1:11" x14ac:dyDescent="0.2">
      <c r="A844" s="2"/>
      <c r="B844" s="12" t="s">
        <v>771</v>
      </c>
      <c r="C844" s="13" t="s">
        <v>680</v>
      </c>
      <c r="D844" s="14">
        <f>IF(ISNA(VLOOKUP(B844,'[2]Total_DARF''s_Est_Mun+Acerto'!$A$35:$K$5599,6,0)),0,VLOOKUP(B844,'[2]Total_DARF''s_Est_Mun+Acerto'!$A$35:$K$5599,6,0))</f>
        <v>695774.55</v>
      </c>
      <c r="E844" s="14">
        <f>IF(ISNA(VLOOKUP(B844,'[2]Total_DARF''s_Est_Mun+Acerto'!$A$35:$K$5599,11,0)),0,VLOOKUP(B844,'[2]Total_DARF''s_Est_Mun+Acerto'!$A$35:$K$5599,11,0))</f>
        <v>62707.58</v>
      </c>
      <c r="F844" s="14">
        <f t="shared" si="44"/>
        <v>758482.13</v>
      </c>
      <c r="G844" s="14">
        <f t="shared" si="45"/>
        <v>2610597.41</v>
      </c>
      <c r="H844" s="2"/>
      <c r="I844" s="11"/>
      <c r="J844" s="11">
        <f t="shared" si="46"/>
        <v>2610597.41</v>
      </c>
      <c r="K844" s="23">
        <f>VLOOKUP(B844,'[1]Royalties Concessão'!$B$49:$G$1076,6,0)</f>
        <v>1852115.28</v>
      </c>
    </row>
    <row r="845" spans="1:11" x14ac:dyDescent="0.2">
      <c r="A845" s="2"/>
      <c r="B845" s="12" t="s">
        <v>772</v>
      </c>
      <c r="C845" s="13" t="s">
        <v>680</v>
      </c>
      <c r="D845" s="14">
        <f>IF(ISNA(VLOOKUP(B845,'[2]Total_DARF''s_Est_Mun+Acerto'!$A$35:$K$5599,6,0)),0,VLOOKUP(B845,'[2]Total_DARF''s_Est_Mun+Acerto'!$A$35:$K$5599,6,0))</f>
        <v>2538.59</v>
      </c>
      <c r="E845" s="14">
        <f>IF(ISNA(VLOOKUP(B845,'[2]Total_DARF''s_Est_Mun+Acerto'!$A$35:$K$5599,11,0)),0,VLOOKUP(B845,'[2]Total_DARF''s_Est_Mun+Acerto'!$A$35:$K$5599,11,0))</f>
        <v>0</v>
      </c>
      <c r="F845" s="14">
        <f t="shared" si="44"/>
        <v>2538.59</v>
      </c>
      <c r="G845" s="14">
        <f t="shared" si="45"/>
        <v>8106.3700000000008</v>
      </c>
      <c r="H845" s="2"/>
      <c r="I845" s="11"/>
      <c r="J845" s="11">
        <f t="shared" si="46"/>
        <v>8106.3700000000008</v>
      </c>
      <c r="K845" s="23">
        <f>VLOOKUP(B845,'[1]Royalties Concessão'!$B$49:$G$1076,6,0)</f>
        <v>5567.7800000000007</v>
      </c>
    </row>
    <row r="846" spans="1:11" x14ac:dyDescent="0.2">
      <c r="A846" s="2"/>
      <c r="B846" s="12" t="s">
        <v>773</v>
      </c>
      <c r="C846" s="13" t="s">
        <v>680</v>
      </c>
      <c r="D846" s="14">
        <f>IF(ISNA(VLOOKUP(B846,'[2]Total_DARF''s_Est_Mun+Acerto'!$A$35:$K$5599,6,0)),0,VLOOKUP(B846,'[2]Total_DARF''s_Est_Mun+Acerto'!$A$35:$K$5599,6,0))</f>
        <v>2538.59</v>
      </c>
      <c r="E846" s="14">
        <f>IF(ISNA(VLOOKUP(B846,'[2]Total_DARF''s_Est_Mun+Acerto'!$A$35:$K$5599,11,0)),0,VLOOKUP(B846,'[2]Total_DARF''s_Est_Mun+Acerto'!$A$35:$K$5599,11,0))</f>
        <v>0</v>
      </c>
      <c r="F846" s="14">
        <f t="shared" si="44"/>
        <v>2538.59</v>
      </c>
      <c r="G846" s="14">
        <f t="shared" si="45"/>
        <v>8106.3700000000008</v>
      </c>
      <c r="H846" s="2"/>
      <c r="I846" s="11"/>
      <c r="J846" s="11">
        <f t="shared" si="46"/>
        <v>8106.3700000000008</v>
      </c>
      <c r="K846" s="23">
        <f>VLOOKUP(B846,'[1]Royalties Concessão'!$B$49:$G$1076,6,0)</f>
        <v>5567.7800000000007</v>
      </c>
    </row>
    <row r="847" spans="1:11" x14ac:dyDescent="0.2">
      <c r="A847" s="2"/>
      <c r="B847" s="56" t="s">
        <v>774</v>
      </c>
      <c r="C847" s="57"/>
      <c r="D847" s="14">
        <f>SUM(D748:D846)</f>
        <v>14943563.239999993</v>
      </c>
      <c r="E847" s="14">
        <f>SUM(E748:E846)</f>
        <v>2829751.6999999997</v>
      </c>
      <c r="F847" s="14">
        <f t="shared" si="44"/>
        <v>17773314.939999994</v>
      </c>
      <c r="G847" s="14">
        <f t="shared" si="45"/>
        <v>55126830.220000058</v>
      </c>
      <c r="H847" s="2"/>
      <c r="I847" s="11"/>
      <c r="J847" s="11">
        <f t="shared" si="46"/>
        <v>55126830.220000058</v>
      </c>
      <c r="K847" s="23">
        <f>VLOOKUP(B847,'[1]Royalties Concessão'!$B$49:$G$1076,6,0)</f>
        <v>37353515.280000061</v>
      </c>
    </row>
    <row r="848" spans="1:11" x14ac:dyDescent="0.2">
      <c r="A848" s="2"/>
      <c r="B848" s="12" t="s">
        <v>978</v>
      </c>
      <c r="C848" s="13" t="s">
        <v>775</v>
      </c>
      <c r="D848" s="14">
        <f>IF(ISNA(VLOOKUP(B848,'[2]Total_DARF''s_Est_Mun+Acerto'!$A$35:$K$5599,6,0)),0,VLOOKUP(B848,'[2]Total_DARF''s_Est_Mun+Acerto'!$A$35:$K$5599,6,0))</f>
        <v>0</v>
      </c>
      <c r="E848" s="14">
        <f>IF(ISNA(VLOOKUP(B848,'[2]Total_DARF''s_Est_Mun+Acerto'!$A$35:$K$5599,11,0)),0,VLOOKUP(B848,'[2]Total_DARF''s_Est_Mun+Acerto'!$A$35:$K$5599,11,0))</f>
        <v>0.16</v>
      </c>
      <c r="F848" s="14">
        <f t="shared" si="44"/>
        <v>0.16</v>
      </c>
      <c r="G848" s="14">
        <f t="shared" si="45"/>
        <v>0.16</v>
      </c>
      <c r="H848" s="2"/>
      <c r="I848" s="11"/>
      <c r="J848" s="11">
        <f t="shared" si="46"/>
        <v>0.16</v>
      </c>
      <c r="K848" s="23">
        <f>VLOOKUP(B848,'[1]Royalties Concessão'!$B$49:$G$1076,6,0)</f>
        <v>0</v>
      </c>
    </row>
    <row r="849" spans="1:11" x14ac:dyDescent="0.2">
      <c r="A849" s="2"/>
      <c r="B849" s="12" t="s">
        <v>1056</v>
      </c>
      <c r="C849" s="13" t="s">
        <v>775</v>
      </c>
      <c r="D849" s="14">
        <f>IF(ISNA(VLOOKUP(B849,'[2]Total_DARF''s_Est_Mun+Acerto'!$A$35:$K$5599,6,0)),0,VLOOKUP(B849,'[2]Total_DARF''s_Est_Mun+Acerto'!$A$35:$K$5599,6,0))</f>
        <v>53550.239999999998</v>
      </c>
      <c r="E849" s="14">
        <f>IF(ISNA(VLOOKUP(B849,'[2]Total_DARF''s_Est_Mun+Acerto'!$A$35:$K$5599,11,0)),0,VLOOKUP(B849,'[2]Total_DARF''s_Est_Mun+Acerto'!$A$35:$K$5599,11,0))</f>
        <v>9230.8799999999992</v>
      </c>
      <c r="F849" s="14">
        <f t="shared" si="44"/>
        <v>62781.119999999995</v>
      </c>
      <c r="G849" s="14">
        <f t="shared" si="45"/>
        <v>207752.15</v>
      </c>
      <c r="H849" s="2"/>
      <c r="I849" s="11"/>
      <c r="J849" s="11">
        <f t="shared" si="46"/>
        <v>207752.15</v>
      </c>
      <c r="K849" s="23">
        <f>VLOOKUP(B849,'[1]Royalties Concessão'!$B$49:$G$1076,6,0)</f>
        <v>144971.03</v>
      </c>
    </row>
    <row r="850" spans="1:11" x14ac:dyDescent="0.2">
      <c r="A850" s="2"/>
      <c r="B850" s="12" t="s">
        <v>979</v>
      </c>
      <c r="C850" s="13" t="s">
        <v>775</v>
      </c>
      <c r="D850" s="14">
        <f>IF(ISNA(VLOOKUP(B850,'[2]Total_DARF''s_Est_Mun+Acerto'!$A$35:$K$5599,6,0)),0,VLOOKUP(B850,'[2]Total_DARF''s_Est_Mun+Acerto'!$A$35:$K$5599,6,0))</f>
        <v>0</v>
      </c>
      <c r="E850" s="14">
        <f>IF(ISNA(VLOOKUP(B850,'[2]Total_DARF''s_Est_Mun+Acerto'!$A$35:$K$5599,11,0)),0,VLOOKUP(B850,'[2]Total_DARF''s_Est_Mun+Acerto'!$A$35:$K$5599,11,0))</f>
        <v>0.16</v>
      </c>
      <c r="F850" s="14">
        <f t="shared" si="44"/>
        <v>0.16</v>
      </c>
      <c r="G850" s="14">
        <f t="shared" si="45"/>
        <v>0.16</v>
      </c>
      <c r="H850" s="2"/>
      <c r="I850" s="11"/>
      <c r="J850" s="11">
        <f t="shared" si="46"/>
        <v>0.16</v>
      </c>
      <c r="K850" s="23">
        <f>VLOOKUP(B850,'[1]Royalties Concessão'!$B$49:$G$1076,6,0)</f>
        <v>0</v>
      </c>
    </row>
    <row r="851" spans="1:11" x14ac:dyDescent="0.2">
      <c r="A851" s="2"/>
      <c r="B851" s="12" t="s">
        <v>980</v>
      </c>
      <c r="C851" s="13" t="s">
        <v>775</v>
      </c>
      <c r="D851" s="14">
        <f>IF(ISNA(VLOOKUP(B851,'[2]Total_DARF''s_Est_Mun+Acerto'!$A$35:$K$5599,6,0)),0,VLOOKUP(B851,'[2]Total_DARF''s_Est_Mun+Acerto'!$A$35:$K$5599,6,0))</f>
        <v>0</v>
      </c>
      <c r="E851" s="14">
        <f>IF(ISNA(VLOOKUP(B851,'[2]Total_DARF''s_Est_Mun+Acerto'!$A$35:$K$5599,11,0)),0,VLOOKUP(B851,'[2]Total_DARF''s_Est_Mun+Acerto'!$A$35:$K$5599,11,0))</f>
        <v>0.16</v>
      </c>
      <c r="F851" s="14">
        <f t="shared" si="44"/>
        <v>0.16</v>
      </c>
      <c r="G851" s="14">
        <f t="shared" si="45"/>
        <v>0.16</v>
      </c>
      <c r="H851" s="2"/>
      <c r="I851" s="11"/>
      <c r="J851" s="11">
        <f t="shared" si="46"/>
        <v>0.16</v>
      </c>
      <c r="K851" s="23">
        <f>VLOOKUP(B851,'[1]Royalties Concessão'!$B$49:$G$1076,6,0)</f>
        <v>0</v>
      </c>
    </row>
    <row r="852" spans="1:11" x14ac:dyDescent="0.2">
      <c r="A852" s="2"/>
      <c r="B852" s="12" t="s">
        <v>776</v>
      </c>
      <c r="C852" s="13" t="s">
        <v>775</v>
      </c>
      <c r="D852" s="14">
        <f>IF(ISNA(VLOOKUP(B852,'[2]Total_DARF''s_Est_Mun+Acerto'!$A$35:$K$5599,6,0)),0,VLOOKUP(B852,'[2]Total_DARF''s_Est_Mun+Acerto'!$A$35:$K$5599,6,0))</f>
        <v>53664.34</v>
      </c>
      <c r="E852" s="14">
        <f>IF(ISNA(VLOOKUP(B852,'[2]Total_DARF''s_Est_Mun+Acerto'!$A$35:$K$5599,11,0)),0,VLOOKUP(B852,'[2]Total_DARF''s_Est_Mun+Acerto'!$A$35:$K$5599,11,0))</f>
        <v>50557.99</v>
      </c>
      <c r="F852" s="14">
        <f t="shared" si="44"/>
        <v>104222.32999999999</v>
      </c>
      <c r="G852" s="14">
        <f t="shared" si="45"/>
        <v>394013.83999999997</v>
      </c>
      <c r="H852" s="2"/>
      <c r="I852" s="11"/>
      <c r="J852" s="11">
        <f t="shared" si="46"/>
        <v>394013.83999999997</v>
      </c>
      <c r="K852" s="23">
        <f>VLOOKUP(B852,'[1]Royalties Concessão'!$B$49:$G$1076,6,0)</f>
        <v>289791.51</v>
      </c>
    </row>
    <row r="853" spans="1:11" x14ac:dyDescent="0.2">
      <c r="A853" s="2"/>
      <c r="B853" s="12" t="s">
        <v>981</v>
      </c>
      <c r="C853" s="13" t="s">
        <v>775</v>
      </c>
      <c r="D853" s="14">
        <f>IF(ISNA(VLOOKUP(B853,'[2]Total_DARF''s_Est_Mun+Acerto'!$A$35:$K$5599,6,0)),0,VLOOKUP(B853,'[2]Total_DARF''s_Est_Mun+Acerto'!$A$35:$K$5599,6,0))</f>
        <v>0</v>
      </c>
      <c r="E853" s="14">
        <f>IF(ISNA(VLOOKUP(B853,'[2]Total_DARF''s_Est_Mun+Acerto'!$A$35:$K$5599,11,0)),0,VLOOKUP(B853,'[2]Total_DARF''s_Est_Mun+Acerto'!$A$35:$K$5599,11,0))</f>
        <v>0.16</v>
      </c>
      <c r="F853" s="14">
        <f t="shared" si="44"/>
        <v>0.16</v>
      </c>
      <c r="G853" s="14">
        <f t="shared" si="45"/>
        <v>0.16</v>
      </c>
      <c r="H853" s="2"/>
      <c r="I853" s="11"/>
      <c r="J853" s="11">
        <f t="shared" si="46"/>
        <v>0.16</v>
      </c>
      <c r="K853" s="23">
        <f>VLOOKUP(B853,'[1]Royalties Concessão'!$B$49:$G$1076,6,0)</f>
        <v>0</v>
      </c>
    </row>
    <row r="854" spans="1:11" x14ac:dyDescent="0.2">
      <c r="A854" s="2"/>
      <c r="B854" s="12" t="s">
        <v>777</v>
      </c>
      <c r="C854" s="13" t="s">
        <v>775</v>
      </c>
      <c r="D854" s="14">
        <f>IF(ISNA(VLOOKUP(B854,'[2]Total_DARF''s_Est_Mun+Acerto'!$A$35:$K$5599,6,0)),0,VLOOKUP(B854,'[2]Total_DARF''s_Est_Mun+Acerto'!$A$35:$K$5599,6,0))</f>
        <v>0</v>
      </c>
      <c r="E854" s="14">
        <f>IF(ISNA(VLOOKUP(B854,'[2]Total_DARF''s_Est_Mun+Acerto'!$A$35:$K$5599,11,0)),0,VLOOKUP(B854,'[2]Total_DARF''s_Est_Mun+Acerto'!$A$35:$K$5599,11,0))</f>
        <v>834502.03</v>
      </c>
      <c r="F854" s="14">
        <f t="shared" si="44"/>
        <v>834502.03</v>
      </c>
      <c r="G854" s="14">
        <f t="shared" si="45"/>
        <v>3138809.29</v>
      </c>
      <c r="H854" s="2"/>
      <c r="I854" s="11"/>
      <c r="J854" s="11">
        <f t="shared" si="46"/>
        <v>3138809.29</v>
      </c>
      <c r="K854" s="23">
        <f>VLOOKUP(B854,'[1]Royalties Concessão'!$B$49:$G$1076,6,0)</f>
        <v>2304307.2599999998</v>
      </c>
    </row>
    <row r="855" spans="1:11" x14ac:dyDescent="0.2">
      <c r="A855" s="2"/>
      <c r="B855" s="12" t="s">
        <v>982</v>
      </c>
      <c r="C855" s="13" t="s">
        <v>775</v>
      </c>
      <c r="D855" s="14">
        <f>IF(ISNA(VLOOKUP(B855,'[2]Total_DARF''s_Est_Mun+Acerto'!$A$35:$K$5599,6,0)),0,VLOOKUP(B855,'[2]Total_DARF''s_Est_Mun+Acerto'!$A$35:$K$5599,6,0))</f>
        <v>0</v>
      </c>
      <c r="E855" s="14">
        <f>IF(ISNA(VLOOKUP(B855,'[2]Total_DARF''s_Est_Mun+Acerto'!$A$35:$K$5599,11,0)),0,VLOOKUP(B855,'[2]Total_DARF''s_Est_Mun+Acerto'!$A$35:$K$5599,11,0))</f>
        <v>0.16</v>
      </c>
      <c r="F855" s="14">
        <f t="shared" si="44"/>
        <v>0.16</v>
      </c>
      <c r="G855" s="14">
        <f t="shared" si="45"/>
        <v>0.16</v>
      </c>
      <c r="H855" s="2"/>
      <c r="I855" s="11"/>
      <c r="J855" s="11">
        <f t="shared" si="46"/>
        <v>0.16</v>
      </c>
      <c r="K855" s="23">
        <f>VLOOKUP(B855,'[1]Royalties Concessão'!$B$49:$G$1076,6,0)</f>
        <v>0</v>
      </c>
    </row>
    <row r="856" spans="1:11" x14ac:dyDescent="0.2">
      <c r="A856" s="2"/>
      <c r="B856" s="12" t="s">
        <v>1057</v>
      </c>
      <c r="C856" s="13" t="s">
        <v>775</v>
      </c>
      <c r="D856" s="14">
        <f>IF(ISNA(VLOOKUP(B856,'[2]Total_DARF''s_Est_Mun+Acerto'!$A$35:$K$5599,6,0)),0,VLOOKUP(B856,'[2]Total_DARF''s_Est_Mun+Acerto'!$A$35:$K$5599,6,0))</f>
        <v>53550.239999999998</v>
      </c>
      <c r="E856" s="14">
        <f>IF(ISNA(VLOOKUP(B856,'[2]Total_DARF''s_Est_Mun+Acerto'!$A$35:$K$5599,11,0)),0,VLOOKUP(B856,'[2]Total_DARF''s_Est_Mun+Acerto'!$A$35:$K$5599,11,0))</f>
        <v>14185.29</v>
      </c>
      <c r="F856" s="14">
        <f t="shared" si="44"/>
        <v>67735.53</v>
      </c>
      <c r="G856" s="14">
        <f t="shared" si="45"/>
        <v>231391.92</v>
      </c>
      <c r="H856" s="2"/>
      <c r="I856" s="11"/>
      <c r="J856" s="11">
        <f t="shared" si="46"/>
        <v>231391.92</v>
      </c>
      <c r="K856" s="23">
        <f>VLOOKUP(B856,'[1]Royalties Concessão'!$B$49:$G$1076,6,0)</f>
        <v>163656.39000000001</v>
      </c>
    </row>
    <row r="857" spans="1:11" x14ac:dyDescent="0.2">
      <c r="A857" s="2"/>
      <c r="B857" s="12" t="s">
        <v>983</v>
      </c>
      <c r="C857" s="13" t="s">
        <v>775</v>
      </c>
      <c r="D857" s="14">
        <f>IF(ISNA(VLOOKUP(B857,'[2]Total_DARF''s_Est_Mun+Acerto'!$A$35:$K$5599,6,0)),0,VLOOKUP(B857,'[2]Total_DARF''s_Est_Mun+Acerto'!$A$35:$K$5599,6,0))</f>
        <v>0</v>
      </c>
      <c r="E857" s="14">
        <f>IF(ISNA(VLOOKUP(B857,'[2]Total_DARF''s_Est_Mun+Acerto'!$A$35:$K$5599,11,0)),0,VLOOKUP(B857,'[2]Total_DARF''s_Est_Mun+Acerto'!$A$35:$K$5599,11,0))</f>
        <v>0.16</v>
      </c>
      <c r="F857" s="14">
        <f t="shared" si="44"/>
        <v>0.16</v>
      </c>
      <c r="G857" s="14">
        <f t="shared" si="45"/>
        <v>0.16</v>
      </c>
      <c r="H857" s="2"/>
      <c r="I857" s="11"/>
      <c r="J857" s="11">
        <f t="shared" si="46"/>
        <v>0.16</v>
      </c>
      <c r="K857" s="23">
        <f>VLOOKUP(B857,'[1]Royalties Concessão'!$B$49:$G$1076,6,0)</f>
        <v>0</v>
      </c>
    </row>
    <row r="858" spans="1:11" x14ac:dyDescent="0.2">
      <c r="A858" s="2"/>
      <c r="B858" s="12" t="s">
        <v>1058</v>
      </c>
      <c r="C858" s="13" t="s">
        <v>775</v>
      </c>
      <c r="D858" s="14">
        <f>IF(ISNA(VLOOKUP(B858,'[2]Total_DARF''s_Est_Mun+Acerto'!$A$35:$K$5599,6,0)),0,VLOOKUP(B858,'[2]Total_DARF''s_Est_Mun+Acerto'!$A$35:$K$5599,6,0))</f>
        <v>53550.239999999998</v>
      </c>
      <c r="E858" s="14">
        <f>IF(ISNA(VLOOKUP(B858,'[2]Total_DARF''s_Est_Mun+Acerto'!$A$35:$K$5599,11,0)),0,VLOOKUP(B858,'[2]Total_DARF''s_Est_Mun+Acerto'!$A$35:$K$5599,11,0))</f>
        <v>639.26</v>
      </c>
      <c r="F858" s="14">
        <f t="shared" si="44"/>
        <v>54189.5</v>
      </c>
      <c r="G858" s="14">
        <f t="shared" si="45"/>
        <v>175214.52000000002</v>
      </c>
      <c r="H858" s="2"/>
      <c r="I858" s="11"/>
      <c r="J858" s="11">
        <f t="shared" si="46"/>
        <v>175214.52000000002</v>
      </c>
      <c r="K858" s="23">
        <f>VLOOKUP(B858,'[1]Royalties Concessão'!$B$49:$G$1076,6,0)</f>
        <v>121025.02</v>
      </c>
    </row>
    <row r="859" spans="1:11" x14ac:dyDescent="0.2">
      <c r="A859" s="2"/>
      <c r="B859" s="12" t="s">
        <v>778</v>
      </c>
      <c r="C859" s="13" t="s">
        <v>775</v>
      </c>
      <c r="D859" s="14">
        <f>IF(ISNA(VLOOKUP(B859,'[2]Total_DARF''s_Est_Mun+Acerto'!$A$35:$K$5599,6,0)),0,VLOOKUP(B859,'[2]Total_DARF''s_Est_Mun+Acerto'!$A$35:$K$5599,6,0))</f>
        <v>612702.66</v>
      </c>
      <c r="E859" s="14">
        <f>IF(ISNA(VLOOKUP(B859,'[2]Total_DARF''s_Est_Mun+Acerto'!$A$35:$K$5599,11,0)),0,VLOOKUP(B859,'[2]Total_DARF''s_Est_Mun+Acerto'!$A$35:$K$5599,11,0))</f>
        <v>834502.03</v>
      </c>
      <c r="F859" s="14">
        <f t="shared" si="44"/>
        <v>1447204.69</v>
      </c>
      <c r="G859" s="14">
        <f t="shared" si="45"/>
        <v>5115419.3599999994</v>
      </c>
      <c r="H859" s="2"/>
      <c r="I859" s="11"/>
      <c r="J859" s="11">
        <f t="shared" si="46"/>
        <v>5115419.3599999994</v>
      </c>
      <c r="K859" s="23">
        <f>VLOOKUP(B859,'[1]Royalties Concessão'!$B$49:$G$1076,6,0)</f>
        <v>3668214.67</v>
      </c>
    </row>
    <row r="860" spans="1:11" x14ac:dyDescent="0.2">
      <c r="A860" s="2"/>
      <c r="B860" s="12" t="s">
        <v>984</v>
      </c>
      <c r="C860" s="13" t="s">
        <v>775</v>
      </c>
      <c r="D860" s="14">
        <f>IF(ISNA(VLOOKUP(B860,'[2]Total_DARF''s_Est_Mun+Acerto'!$A$35:$K$5599,6,0)),0,VLOOKUP(B860,'[2]Total_DARF''s_Est_Mun+Acerto'!$A$35:$K$5599,6,0))</f>
        <v>0</v>
      </c>
      <c r="E860" s="14">
        <f>IF(ISNA(VLOOKUP(B860,'[2]Total_DARF''s_Est_Mun+Acerto'!$A$35:$K$5599,11,0)),0,VLOOKUP(B860,'[2]Total_DARF''s_Est_Mun+Acerto'!$A$35:$K$5599,11,0))</f>
        <v>0.16</v>
      </c>
      <c r="F860" s="14">
        <f t="shared" si="44"/>
        <v>0.16</v>
      </c>
      <c r="G860" s="14">
        <f t="shared" si="45"/>
        <v>0.16</v>
      </c>
      <c r="H860" s="2"/>
      <c r="I860" s="11"/>
      <c r="J860" s="11">
        <f t="shared" si="46"/>
        <v>0.16</v>
      </c>
      <c r="K860" s="23">
        <f>VLOOKUP(B860,'[1]Royalties Concessão'!$B$49:$G$1076,6,0)</f>
        <v>0</v>
      </c>
    </row>
    <row r="861" spans="1:11" x14ac:dyDescent="0.2">
      <c r="A861" s="2"/>
      <c r="B861" s="12" t="s">
        <v>779</v>
      </c>
      <c r="C861" s="13" t="s">
        <v>775</v>
      </c>
      <c r="D861" s="14">
        <f>IF(ISNA(VLOOKUP(B861,'[2]Total_DARF''s_Est_Mun+Acerto'!$A$35:$K$5599,6,0)),0,VLOOKUP(B861,'[2]Total_DARF''s_Est_Mun+Acerto'!$A$35:$K$5599,6,0))</f>
        <v>628988.21</v>
      </c>
      <c r="E861" s="14">
        <f>IF(ISNA(VLOOKUP(B861,'[2]Total_DARF''s_Est_Mun+Acerto'!$A$35:$K$5599,11,0)),0,VLOOKUP(B861,'[2]Total_DARF''s_Est_Mun+Acerto'!$A$35:$K$5599,11,0))</f>
        <v>2781502.22</v>
      </c>
      <c r="F861" s="14">
        <f t="shared" si="44"/>
        <v>3410490.43</v>
      </c>
      <c r="G861" s="14">
        <f t="shared" si="45"/>
        <v>12455529.779999999</v>
      </c>
      <c r="H861" s="2"/>
      <c r="I861" s="11"/>
      <c r="J861" s="11">
        <f t="shared" si="46"/>
        <v>12455529.779999999</v>
      </c>
      <c r="K861" s="23">
        <f>VLOOKUP(B861,'[1]Royalties Concessão'!$B$49:$G$1076,6,0)</f>
        <v>9045039.3499999996</v>
      </c>
    </row>
    <row r="862" spans="1:11" x14ac:dyDescent="0.2">
      <c r="A862" s="2"/>
      <c r="B862" s="12" t="s">
        <v>985</v>
      </c>
      <c r="C862" s="13" t="s">
        <v>775</v>
      </c>
      <c r="D862" s="14">
        <f>IF(ISNA(VLOOKUP(B862,'[2]Total_DARF''s_Est_Mun+Acerto'!$A$35:$K$5599,6,0)),0,VLOOKUP(B862,'[2]Total_DARF''s_Est_Mun+Acerto'!$A$35:$K$5599,6,0))</f>
        <v>0</v>
      </c>
      <c r="E862" s="14">
        <f>IF(ISNA(VLOOKUP(B862,'[2]Total_DARF''s_Est_Mun+Acerto'!$A$35:$K$5599,11,0)),0,VLOOKUP(B862,'[2]Total_DARF''s_Est_Mun+Acerto'!$A$35:$K$5599,11,0))</f>
        <v>0.16</v>
      </c>
      <c r="F862" s="14">
        <f t="shared" si="44"/>
        <v>0.16</v>
      </c>
      <c r="G862" s="14">
        <f t="shared" si="45"/>
        <v>0.16</v>
      </c>
      <c r="H862" s="2"/>
      <c r="I862" s="11"/>
      <c r="J862" s="11">
        <f t="shared" si="46"/>
        <v>0.16</v>
      </c>
      <c r="K862" s="23">
        <f>VLOOKUP(B862,'[1]Royalties Concessão'!$B$49:$G$1076,6,0)</f>
        <v>0</v>
      </c>
    </row>
    <row r="863" spans="1:11" x14ac:dyDescent="0.2">
      <c r="A863" s="2"/>
      <c r="B863" s="12" t="s">
        <v>986</v>
      </c>
      <c r="C863" s="13" t="s">
        <v>775</v>
      </c>
      <c r="D863" s="14">
        <f>IF(ISNA(VLOOKUP(B863,'[2]Total_DARF''s_Est_Mun+Acerto'!$A$35:$K$5599,6,0)),0,VLOOKUP(B863,'[2]Total_DARF''s_Est_Mun+Acerto'!$A$35:$K$5599,6,0))</f>
        <v>0</v>
      </c>
      <c r="E863" s="14">
        <f>IF(ISNA(VLOOKUP(B863,'[2]Total_DARF''s_Est_Mun+Acerto'!$A$35:$K$5599,11,0)),0,VLOOKUP(B863,'[2]Total_DARF''s_Est_Mun+Acerto'!$A$35:$K$5599,11,0))</f>
        <v>0.16</v>
      </c>
      <c r="F863" s="14">
        <f t="shared" si="44"/>
        <v>0.16</v>
      </c>
      <c r="G863" s="14">
        <f t="shared" si="45"/>
        <v>0.16</v>
      </c>
      <c r="H863" s="2"/>
      <c r="I863" s="11"/>
      <c r="J863" s="11">
        <f t="shared" si="46"/>
        <v>0.16</v>
      </c>
      <c r="K863" s="23">
        <f>VLOOKUP(B863,'[1]Royalties Concessão'!$B$49:$G$1076,6,0)</f>
        <v>0</v>
      </c>
    </row>
    <row r="864" spans="1:11" x14ac:dyDescent="0.2">
      <c r="A864" s="2"/>
      <c r="B864" s="12" t="s">
        <v>987</v>
      </c>
      <c r="C864" s="13" t="s">
        <v>775</v>
      </c>
      <c r="D864" s="14">
        <f>IF(ISNA(VLOOKUP(B864,'[2]Total_DARF''s_Est_Mun+Acerto'!$A$35:$K$5599,6,0)),0,VLOOKUP(B864,'[2]Total_DARF''s_Est_Mun+Acerto'!$A$35:$K$5599,6,0))</f>
        <v>0</v>
      </c>
      <c r="E864" s="14">
        <f>IF(ISNA(VLOOKUP(B864,'[2]Total_DARF''s_Est_Mun+Acerto'!$A$35:$K$5599,11,0)),0,VLOOKUP(B864,'[2]Total_DARF''s_Est_Mun+Acerto'!$A$35:$K$5599,11,0))</f>
        <v>0.16</v>
      </c>
      <c r="F864" s="14">
        <f t="shared" si="44"/>
        <v>0.16</v>
      </c>
      <c r="G864" s="14">
        <f t="shared" si="45"/>
        <v>0.16</v>
      </c>
      <c r="H864" s="2"/>
      <c r="I864" s="11"/>
      <c r="J864" s="11">
        <f t="shared" si="46"/>
        <v>0.16</v>
      </c>
      <c r="K864" s="23">
        <f>VLOOKUP(B864,'[1]Royalties Concessão'!$B$49:$G$1076,6,0)</f>
        <v>0</v>
      </c>
    </row>
    <row r="865" spans="1:11" x14ac:dyDescent="0.2">
      <c r="A865" s="2"/>
      <c r="B865" s="12" t="s">
        <v>988</v>
      </c>
      <c r="C865" s="13" t="s">
        <v>775</v>
      </c>
      <c r="D865" s="14">
        <f>IF(ISNA(VLOOKUP(B865,'[2]Total_DARF''s_Est_Mun+Acerto'!$A$35:$K$5599,6,0)),0,VLOOKUP(B865,'[2]Total_DARF''s_Est_Mun+Acerto'!$A$35:$K$5599,6,0))</f>
        <v>20.16</v>
      </c>
      <c r="E865" s="14">
        <f>IF(ISNA(VLOOKUP(B865,'[2]Total_DARF''s_Est_Mun+Acerto'!$A$35:$K$5599,11,0)),0,VLOOKUP(B865,'[2]Total_DARF''s_Est_Mun+Acerto'!$A$35:$K$5599,11,0))</f>
        <v>1.66</v>
      </c>
      <c r="F865" s="14">
        <f t="shared" si="44"/>
        <v>21.82</v>
      </c>
      <c r="G865" s="14">
        <f t="shared" si="45"/>
        <v>679.36</v>
      </c>
      <c r="H865" s="2"/>
      <c r="I865" s="11"/>
      <c r="J865" s="11">
        <f t="shared" si="46"/>
        <v>679.36</v>
      </c>
      <c r="K865" s="23">
        <f>VLOOKUP(B865,'[1]Royalties Concessão'!$B$49:$G$1076,6,0)</f>
        <v>657.54</v>
      </c>
    </row>
    <row r="866" spans="1:11" x14ac:dyDescent="0.2">
      <c r="A866" s="2"/>
      <c r="B866" s="12" t="s">
        <v>1049</v>
      </c>
      <c r="C866" s="13" t="s">
        <v>775</v>
      </c>
      <c r="D866" s="14">
        <f>IF(ISNA(VLOOKUP(B866,'[2]Total_DARF''s_Est_Mun+Acerto'!$A$35:$K$5599,6,0)),0,VLOOKUP(B866,'[2]Total_DARF''s_Est_Mun+Acerto'!$A$35:$K$5599,6,0))</f>
        <v>53550.239999999998</v>
      </c>
      <c r="E866" s="14">
        <f>IF(ISNA(VLOOKUP(B866,'[2]Total_DARF''s_Est_Mun+Acerto'!$A$35:$K$5599,11,0)),0,VLOOKUP(B866,'[2]Total_DARF''s_Est_Mun+Acerto'!$A$35:$K$5599,11,0))</f>
        <v>4083.51</v>
      </c>
      <c r="F866" s="14">
        <f t="shared" si="44"/>
        <v>57633.75</v>
      </c>
      <c r="G866" s="14">
        <f t="shared" si="45"/>
        <v>192217.04</v>
      </c>
      <c r="H866" s="2"/>
      <c r="I866" s="11"/>
      <c r="J866" s="11">
        <f t="shared" si="46"/>
        <v>192217.04</v>
      </c>
      <c r="K866" s="23">
        <f>VLOOKUP(B866,'[1]Royalties Concessão'!$B$49:$G$1076,6,0)</f>
        <v>134583.29</v>
      </c>
    </row>
    <row r="867" spans="1:11" x14ac:dyDescent="0.2">
      <c r="A867" s="2"/>
      <c r="B867" s="12" t="s">
        <v>989</v>
      </c>
      <c r="C867" s="13" t="s">
        <v>775</v>
      </c>
      <c r="D867" s="14">
        <f>IF(ISNA(VLOOKUP(B867,'[2]Total_DARF''s_Est_Mun+Acerto'!$A$35:$K$5599,6,0)),0,VLOOKUP(B867,'[2]Total_DARF''s_Est_Mun+Acerto'!$A$35:$K$5599,6,0))</f>
        <v>0</v>
      </c>
      <c r="E867" s="14">
        <f>IF(ISNA(VLOOKUP(B867,'[2]Total_DARF''s_Est_Mun+Acerto'!$A$35:$K$5599,11,0)),0,VLOOKUP(B867,'[2]Total_DARF''s_Est_Mun+Acerto'!$A$35:$K$5599,11,0))</f>
        <v>0.16</v>
      </c>
      <c r="F867" s="14">
        <f t="shared" si="44"/>
        <v>0.16</v>
      </c>
      <c r="G867" s="14">
        <f t="shared" si="45"/>
        <v>0.16</v>
      </c>
      <c r="H867" s="2"/>
      <c r="I867" s="11"/>
      <c r="J867" s="11">
        <f t="shared" si="46"/>
        <v>0.16</v>
      </c>
      <c r="K867" s="23">
        <f>VLOOKUP(B867,'[1]Royalties Concessão'!$B$49:$G$1076,6,0)</f>
        <v>0</v>
      </c>
    </row>
    <row r="868" spans="1:11" x14ac:dyDescent="0.2">
      <c r="A868" s="2"/>
      <c r="B868" s="12" t="s">
        <v>990</v>
      </c>
      <c r="C868" s="13" t="s">
        <v>775</v>
      </c>
      <c r="D868" s="14">
        <f>IF(ISNA(VLOOKUP(B868,'[2]Total_DARF''s_Est_Mun+Acerto'!$A$35:$K$5599,6,0)),0,VLOOKUP(B868,'[2]Total_DARF''s_Est_Mun+Acerto'!$A$35:$K$5599,6,0))</f>
        <v>0</v>
      </c>
      <c r="E868" s="14">
        <f>IF(ISNA(VLOOKUP(B868,'[2]Total_DARF''s_Est_Mun+Acerto'!$A$35:$K$5599,11,0)),0,VLOOKUP(B868,'[2]Total_DARF''s_Est_Mun+Acerto'!$A$35:$K$5599,11,0))</f>
        <v>0.16</v>
      </c>
      <c r="F868" s="14">
        <f t="shared" si="44"/>
        <v>0.16</v>
      </c>
      <c r="G868" s="14">
        <f t="shared" si="45"/>
        <v>0.16</v>
      </c>
      <c r="H868" s="2"/>
      <c r="I868" s="11"/>
      <c r="J868" s="11">
        <f t="shared" si="46"/>
        <v>0.16</v>
      </c>
      <c r="K868" s="23">
        <f>VLOOKUP(B868,'[1]Royalties Concessão'!$B$49:$G$1076,6,0)</f>
        <v>0</v>
      </c>
    </row>
    <row r="869" spans="1:11" x14ac:dyDescent="0.2">
      <c r="A869" s="2"/>
      <c r="B869" s="12" t="s">
        <v>991</v>
      </c>
      <c r="C869" s="13" t="s">
        <v>775</v>
      </c>
      <c r="D869" s="14">
        <f>IF(ISNA(VLOOKUP(B869,'[2]Total_DARF''s_Est_Mun+Acerto'!$A$35:$K$5599,6,0)),0,VLOOKUP(B869,'[2]Total_DARF''s_Est_Mun+Acerto'!$A$35:$K$5599,6,0))</f>
        <v>0</v>
      </c>
      <c r="E869" s="14">
        <f>IF(ISNA(VLOOKUP(B869,'[2]Total_DARF''s_Est_Mun+Acerto'!$A$35:$K$5599,11,0)),0,VLOOKUP(B869,'[2]Total_DARF''s_Est_Mun+Acerto'!$A$35:$K$5599,11,0))</f>
        <v>0.16</v>
      </c>
      <c r="F869" s="14">
        <f t="shared" si="44"/>
        <v>0.16</v>
      </c>
      <c r="G869" s="14">
        <f t="shared" si="45"/>
        <v>0.16</v>
      </c>
      <c r="H869" s="2"/>
      <c r="I869" s="11"/>
      <c r="J869" s="11">
        <f t="shared" si="46"/>
        <v>0.16</v>
      </c>
      <c r="K869" s="23">
        <f>VLOOKUP(B869,'[1]Royalties Concessão'!$B$49:$G$1076,6,0)</f>
        <v>0</v>
      </c>
    </row>
    <row r="870" spans="1:11" x14ac:dyDescent="0.2">
      <c r="A870" s="2"/>
      <c r="B870" s="12" t="s">
        <v>992</v>
      </c>
      <c r="C870" s="13" t="s">
        <v>775</v>
      </c>
      <c r="D870" s="14">
        <f>IF(ISNA(VLOOKUP(B870,'[2]Total_DARF''s_Est_Mun+Acerto'!$A$35:$K$5599,6,0)),0,VLOOKUP(B870,'[2]Total_DARF''s_Est_Mun+Acerto'!$A$35:$K$5599,6,0))</f>
        <v>0</v>
      </c>
      <c r="E870" s="14">
        <f>IF(ISNA(VLOOKUP(B870,'[2]Total_DARF''s_Est_Mun+Acerto'!$A$35:$K$5599,11,0)),0,VLOOKUP(B870,'[2]Total_DARF''s_Est_Mun+Acerto'!$A$35:$K$5599,11,0))</f>
        <v>0.16</v>
      </c>
      <c r="F870" s="14">
        <f t="shared" si="44"/>
        <v>0.16</v>
      </c>
      <c r="G870" s="14">
        <f t="shared" si="45"/>
        <v>0.16</v>
      </c>
      <c r="H870" s="2"/>
      <c r="I870" s="11"/>
      <c r="J870" s="11">
        <f t="shared" si="46"/>
        <v>0.16</v>
      </c>
      <c r="K870" s="23">
        <f>VLOOKUP(B870,'[1]Royalties Concessão'!$B$49:$G$1076,6,0)</f>
        <v>0</v>
      </c>
    </row>
    <row r="871" spans="1:11" x14ac:dyDescent="0.2">
      <c r="A871" s="2"/>
      <c r="B871" s="12" t="s">
        <v>780</v>
      </c>
      <c r="C871" s="13" t="s">
        <v>775</v>
      </c>
      <c r="D871" s="14">
        <f>IF(ISNA(VLOOKUP(B871,'[2]Total_DARF''s_Est_Mun+Acerto'!$A$35:$K$5599,6,0)),0,VLOOKUP(B871,'[2]Total_DARF''s_Est_Mun+Acerto'!$A$35:$K$5599,6,0))</f>
        <v>613054.04</v>
      </c>
      <c r="E871" s="14">
        <f>IF(ISNA(VLOOKUP(B871,'[2]Total_DARF''s_Est_Mun+Acerto'!$A$35:$K$5599,11,0)),0,VLOOKUP(B871,'[2]Total_DARF''s_Est_Mun+Acerto'!$A$35:$K$5599,11,0))</f>
        <v>1112669.3700000001</v>
      </c>
      <c r="F871" s="14">
        <f t="shared" si="44"/>
        <v>1725723.4100000001</v>
      </c>
      <c r="G871" s="14">
        <f t="shared" si="45"/>
        <v>6162741.29</v>
      </c>
      <c r="H871" s="2"/>
      <c r="I871" s="11"/>
      <c r="J871" s="11">
        <f t="shared" si="46"/>
        <v>6162741.29</v>
      </c>
      <c r="K871" s="23">
        <f>VLOOKUP(B871,'[1]Royalties Concessão'!$B$49:$G$1076,6,0)</f>
        <v>4437017.88</v>
      </c>
    </row>
    <row r="872" spans="1:11" x14ac:dyDescent="0.2">
      <c r="A872" s="2"/>
      <c r="B872" s="12" t="s">
        <v>993</v>
      </c>
      <c r="C872" s="13" t="s">
        <v>775</v>
      </c>
      <c r="D872" s="14">
        <f>IF(ISNA(VLOOKUP(B872,'[2]Total_DARF''s_Est_Mun+Acerto'!$A$35:$K$5599,6,0)),0,VLOOKUP(B872,'[2]Total_DARF''s_Est_Mun+Acerto'!$A$35:$K$5599,6,0))</f>
        <v>0</v>
      </c>
      <c r="E872" s="14">
        <f>IF(ISNA(VLOOKUP(B872,'[2]Total_DARF''s_Est_Mun+Acerto'!$A$35:$K$5599,11,0)),0,VLOOKUP(B872,'[2]Total_DARF''s_Est_Mun+Acerto'!$A$35:$K$5599,11,0))</f>
        <v>0.16</v>
      </c>
      <c r="F872" s="14">
        <f t="shared" si="44"/>
        <v>0.16</v>
      </c>
      <c r="G872" s="14">
        <f t="shared" si="45"/>
        <v>0.16</v>
      </c>
      <c r="H872" s="2"/>
      <c r="I872" s="11"/>
      <c r="J872" s="11">
        <f t="shared" si="46"/>
        <v>0.16</v>
      </c>
      <c r="K872" s="23">
        <f>VLOOKUP(B872,'[1]Royalties Concessão'!$B$49:$G$1076,6,0)</f>
        <v>0</v>
      </c>
    </row>
    <row r="873" spans="1:11" x14ac:dyDescent="0.2">
      <c r="A873" s="2"/>
      <c r="B873" s="12" t="s">
        <v>994</v>
      </c>
      <c r="C873" s="13" t="s">
        <v>775</v>
      </c>
      <c r="D873" s="14">
        <f>IF(ISNA(VLOOKUP(B873,'[2]Total_DARF''s_Est_Mun+Acerto'!$A$35:$K$5599,6,0)),0,VLOOKUP(B873,'[2]Total_DARF''s_Est_Mun+Acerto'!$A$35:$K$5599,6,0))</f>
        <v>0</v>
      </c>
      <c r="E873" s="14">
        <f>IF(ISNA(VLOOKUP(B873,'[2]Total_DARF''s_Est_Mun+Acerto'!$A$35:$K$5599,11,0)),0,VLOOKUP(B873,'[2]Total_DARF''s_Est_Mun+Acerto'!$A$35:$K$5599,11,0))</f>
        <v>0.16</v>
      </c>
      <c r="F873" s="14">
        <f t="shared" si="44"/>
        <v>0.16</v>
      </c>
      <c r="G873" s="14">
        <f t="shared" si="45"/>
        <v>0.16</v>
      </c>
      <c r="H873" s="2"/>
      <c r="I873" s="11"/>
      <c r="J873" s="11">
        <f t="shared" si="46"/>
        <v>0.16</v>
      </c>
      <c r="K873" s="23">
        <f>VLOOKUP(B873,'[1]Royalties Concessão'!$B$49:$G$1076,6,0)</f>
        <v>0</v>
      </c>
    </row>
    <row r="874" spans="1:11" x14ac:dyDescent="0.2">
      <c r="A874" s="2"/>
      <c r="B874" s="56" t="s">
        <v>781</v>
      </c>
      <c r="C874" s="57"/>
      <c r="D874" s="14">
        <f>SUM(D848:D873)</f>
        <v>2122630.37</v>
      </c>
      <c r="E874" s="14">
        <f>SUM(E848:E873)</f>
        <v>5641876.8000000017</v>
      </c>
      <c r="F874" s="14">
        <f t="shared" si="44"/>
        <v>7764507.1700000018</v>
      </c>
      <c r="G874" s="14">
        <f t="shared" si="45"/>
        <v>28073771.109999999</v>
      </c>
      <c r="H874" s="2"/>
      <c r="I874" s="11"/>
      <c r="J874" s="11">
        <f t="shared" si="46"/>
        <v>28073771.109999999</v>
      </c>
      <c r="K874" s="23">
        <f>VLOOKUP(B874,'[1]Royalties Concessão'!$B$49:$G$1076,6,0)</f>
        <v>20309263.939999998</v>
      </c>
    </row>
    <row r="875" spans="1:11" x14ac:dyDescent="0.2">
      <c r="A875" s="2"/>
      <c r="B875" s="12" t="s">
        <v>782</v>
      </c>
      <c r="C875" s="13" t="s">
        <v>783</v>
      </c>
      <c r="D875" s="14">
        <f>IF(ISNA(VLOOKUP(B875,'[2]Total_DARF''s_Est_Mun+Acerto'!$A$35:$K$5599,6,0)),0,VLOOKUP(B875,'[2]Total_DARF''s_Est_Mun+Acerto'!$A$35:$K$5599,6,0))</f>
        <v>0</v>
      </c>
      <c r="E875" s="14">
        <f>IF(ISNA(VLOOKUP(B875,'[2]Total_DARF''s_Est_Mun+Acerto'!$A$35:$K$5599,11,0)),0,VLOOKUP(B875,'[2]Total_DARF''s_Est_Mun+Acerto'!$A$35:$K$5599,11,0))</f>
        <v>485834.53</v>
      </c>
      <c r="F875" s="14">
        <f t="shared" si="44"/>
        <v>485834.53</v>
      </c>
      <c r="G875" s="14">
        <f t="shared" si="45"/>
        <v>1419002.51</v>
      </c>
      <c r="H875" s="2"/>
      <c r="I875" s="11"/>
      <c r="J875" s="11">
        <f t="shared" si="46"/>
        <v>1419002.51</v>
      </c>
      <c r="K875" s="23">
        <f>VLOOKUP(B875,'[1]Royalties Concessão'!$B$49:$G$1076,6,0)</f>
        <v>933167.98</v>
      </c>
    </row>
    <row r="876" spans="1:11" x14ac:dyDescent="0.2">
      <c r="A876" s="2"/>
      <c r="B876" s="12" t="s">
        <v>784</v>
      </c>
      <c r="C876" s="13" t="s">
        <v>783</v>
      </c>
      <c r="D876" s="14">
        <f>IF(ISNA(VLOOKUP(B876,'[2]Total_DARF''s_Est_Mun+Acerto'!$A$35:$K$5599,6,0)),0,VLOOKUP(B876,'[2]Total_DARF''s_Est_Mun+Acerto'!$A$35:$K$5599,6,0))</f>
        <v>0</v>
      </c>
      <c r="E876" s="14">
        <f>IF(ISNA(VLOOKUP(B876,'[2]Total_DARF''s_Est_Mun+Acerto'!$A$35:$K$5599,11,0)),0,VLOOKUP(B876,'[2]Total_DARF''s_Est_Mun+Acerto'!$A$35:$K$5599,11,0))</f>
        <v>485834.53</v>
      </c>
      <c r="F876" s="14">
        <f t="shared" si="44"/>
        <v>485834.53</v>
      </c>
      <c r="G876" s="14">
        <f t="shared" si="45"/>
        <v>1419002.51</v>
      </c>
      <c r="H876" s="2"/>
      <c r="I876" s="11"/>
      <c r="J876" s="11">
        <f t="shared" si="46"/>
        <v>1419002.51</v>
      </c>
      <c r="K876" s="23">
        <f>VLOOKUP(B876,'[1]Royalties Concessão'!$B$49:$G$1076,6,0)</f>
        <v>933167.98</v>
      </c>
    </row>
    <row r="877" spans="1:11" x14ac:dyDescent="0.2">
      <c r="A877" s="2"/>
      <c r="B877" s="12" t="s">
        <v>1059</v>
      </c>
      <c r="C877" s="13" t="s">
        <v>783</v>
      </c>
      <c r="D877" s="14">
        <f>IF(ISNA(VLOOKUP(B877,'[2]Total_DARF''s_Est_Mun+Acerto'!$A$35:$K$5599,6,0)),0,VLOOKUP(B877,'[2]Total_DARF''s_Est_Mun+Acerto'!$A$35:$K$5599,6,0))</f>
        <v>53550.239999999998</v>
      </c>
      <c r="E877" s="14">
        <f>IF(ISNA(VLOOKUP(B877,'[2]Total_DARF''s_Est_Mun+Acerto'!$A$35:$K$5599,11,0)),0,VLOOKUP(B877,'[2]Total_DARF''s_Est_Mun+Acerto'!$A$35:$K$5599,11,0))</f>
        <v>586.9</v>
      </c>
      <c r="F877" s="14">
        <f t="shared" si="44"/>
        <v>54137.14</v>
      </c>
      <c r="G877" s="14">
        <f t="shared" si="45"/>
        <v>175221.46000000002</v>
      </c>
      <c r="H877" s="2"/>
      <c r="I877" s="11"/>
      <c r="J877" s="11">
        <f t="shared" si="46"/>
        <v>175221.46000000002</v>
      </c>
      <c r="K877" s="23">
        <f>VLOOKUP(B877,'[1]Royalties Concessão'!$B$49:$G$1076,6,0)</f>
        <v>121084.32</v>
      </c>
    </row>
    <row r="878" spans="1:11" x14ac:dyDescent="0.2">
      <c r="A878" s="2"/>
      <c r="B878" s="12" t="s">
        <v>785</v>
      </c>
      <c r="C878" s="13" t="s">
        <v>783</v>
      </c>
      <c r="D878" s="14">
        <f>IF(ISNA(VLOOKUP(B878,'[2]Total_DARF''s_Est_Mun+Acerto'!$A$35:$K$5599,6,0)),0,VLOOKUP(B878,'[2]Total_DARF''s_Est_Mun+Acerto'!$A$35:$K$5599,6,0))</f>
        <v>0</v>
      </c>
      <c r="E878" s="14">
        <f>IF(ISNA(VLOOKUP(B878,'[2]Total_DARF''s_Est_Mun+Acerto'!$A$35:$K$5599,11,0)),0,VLOOKUP(B878,'[2]Total_DARF''s_Est_Mun+Acerto'!$A$35:$K$5599,11,0))</f>
        <v>485834.53</v>
      </c>
      <c r="F878" s="14">
        <f t="shared" si="44"/>
        <v>485834.53</v>
      </c>
      <c r="G878" s="14">
        <f t="shared" si="45"/>
        <v>1419002.51</v>
      </c>
      <c r="H878" s="2"/>
      <c r="I878" s="11"/>
      <c r="J878" s="11">
        <f t="shared" si="46"/>
        <v>1419002.51</v>
      </c>
      <c r="K878" s="23">
        <f>VLOOKUP(B878,'[1]Royalties Concessão'!$B$49:$G$1076,6,0)</f>
        <v>933167.98</v>
      </c>
    </row>
    <row r="879" spans="1:11" x14ac:dyDescent="0.2">
      <c r="A879" s="2"/>
      <c r="B879" s="12" t="s">
        <v>1050</v>
      </c>
      <c r="C879" s="13" t="s">
        <v>783</v>
      </c>
      <c r="D879" s="14">
        <f>IF(ISNA(VLOOKUP(B879,'[2]Total_DARF''s_Est_Mun+Acerto'!$A$35:$K$5599,6,0)),0,VLOOKUP(B879,'[2]Total_DARF''s_Est_Mun+Acerto'!$A$35:$K$5599,6,0))</f>
        <v>53550.239999999998</v>
      </c>
      <c r="E879" s="14">
        <f>IF(ISNA(VLOOKUP(B879,'[2]Total_DARF''s_Est_Mun+Acerto'!$A$35:$K$5599,11,0)),0,VLOOKUP(B879,'[2]Total_DARF''s_Est_Mun+Acerto'!$A$35:$K$5599,11,0))</f>
        <v>5406.6</v>
      </c>
      <c r="F879" s="14">
        <f t="shared" si="44"/>
        <v>58956.84</v>
      </c>
      <c r="G879" s="14">
        <f t="shared" si="45"/>
        <v>197096.24</v>
      </c>
      <c r="H879" s="2"/>
      <c r="I879" s="11"/>
      <c r="J879" s="11">
        <f t="shared" si="46"/>
        <v>197096.24</v>
      </c>
      <c r="K879" s="23">
        <f>VLOOKUP(B879,'[1]Royalties Concessão'!$B$49:$G$1076,6,0)</f>
        <v>138139.4</v>
      </c>
    </row>
    <row r="880" spans="1:11" x14ac:dyDescent="0.2">
      <c r="A880" s="2"/>
      <c r="B880" s="12" t="s">
        <v>1060</v>
      </c>
      <c r="C880" s="13" t="s">
        <v>783</v>
      </c>
      <c r="D880" s="14">
        <f>IF(ISNA(VLOOKUP(B880,'[2]Total_DARF''s_Est_Mun+Acerto'!$A$35:$K$5599,6,0)),0,VLOOKUP(B880,'[2]Total_DARF''s_Est_Mun+Acerto'!$A$35:$K$5599,6,0))</f>
        <v>53550.239999999998</v>
      </c>
      <c r="E880" s="14">
        <f>IF(ISNA(VLOOKUP(B880,'[2]Total_DARF''s_Est_Mun+Acerto'!$A$35:$K$5599,11,0)),0,VLOOKUP(B880,'[2]Total_DARF''s_Est_Mun+Acerto'!$A$35:$K$5599,11,0))</f>
        <v>16272.39</v>
      </c>
      <c r="F880" s="14">
        <f t="shared" si="44"/>
        <v>69822.63</v>
      </c>
      <c r="G880" s="14">
        <f t="shared" si="45"/>
        <v>240473.74</v>
      </c>
      <c r="H880" s="2"/>
      <c r="I880" s="11"/>
      <c r="J880" s="11">
        <f t="shared" si="46"/>
        <v>240473.74</v>
      </c>
      <c r="K880" s="23">
        <f>VLOOKUP(B880,'[1]Royalties Concessão'!$B$49:$G$1076,6,0)</f>
        <v>170651.11</v>
      </c>
    </row>
    <row r="881" spans="1:11" x14ac:dyDescent="0.2">
      <c r="A881" s="2"/>
      <c r="B881" s="12" t="s">
        <v>786</v>
      </c>
      <c r="C881" s="13" t="s">
        <v>783</v>
      </c>
      <c r="D881" s="14">
        <f>IF(ISNA(VLOOKUP(B881,'[2]Total_DARF''s_Est_Mun+Acerto'!$A$35:$K$5599,6,0)),0,VLOOKUP(B881,'[2]Total_DARF''s_Est_Mun+Acerto'!$A$35:$K$5599,6,0))</f>
        <v>0</v>
      </c>
      <c r="E881" s="14">
        <f>IF(ISNA(VLOOKUP(B881,'[2]Total_DARF''s_Est_Mun+Acerto'!$A$35:$K$5599,11,0)),0,VLOOKUP(B881,'[2]Total_DARF''s_Est_Mun+Acerto'!$A$35:$K$5599,11,0))</f>
        <v>485834.53</v>
      </c>
      <c r="F881" s="14">
        <f t="shared" si="44"/>
        <v>485834.53</v>
      </c>
      <c r="G881" s="14">
        <f t="shared" si="45"/>
        <v>1419002.51</v>
      </c>
      <c r="H881" s="2"/>
      <c r="I881" s="11"/>
      <c r="J881" s="11">
        <f t="shared" si="46"/>
        <v>1419002.51</v>
      </c>
      <c r="K881" s="23">
        <f>VLOOKUP(B881,'[1]Royalties Concessão'!$B$49:$G$1076,6,0)</f>
        <v>933167.98</v>
      </c>
    </row>
    <row r="882" spans="1:11" x14ac:dyDescent="0.2">
      <c r="A882" s="2"/>
      <c r="B882" s="12" t="s">
        <v>787</v>
      </c>
      <c r="C882" s="13" t="s">
        <v>783</v>
      </c>
      <c r="D882" s="14">
        <f>IF(ISNA(VLOOKUP(B882,'[2]Total_DARF''s_Est_Mun+Acerto'!$A$35:$K$5599,6,0)),0,VLOOKUP(B882,'[2]Total_DARF''s_Est_Mun+Acerto'!$A$35:$K$5599,6,0))</f>
        <v>53550.239999999998</v>
      </c>
      <c r="E882" s="14">
        <f>IF(ISNA(VLOOKUP(B882,'[2]Total_DARF''s_Est_Mun+Acerto'!$A$35:$K$5599,11,0)),0,VLOOKUP(B882,'[2]Total_DARF''s_Est_Mun+Acerto'!$A$35:$K$5599,11,0))</f>
        <v>488829.82</v>
      </c>
      <c r="F882" s="14">
        <f t="shared" si="44"/>
        <v>542380.06000000006</v>
      </c>
      <c r="G882" s="14">
        <f t="shared" si="45"/>
        <v>1603371.78</v>
      </c>
      <c r="H882" s="2"/>
      <c r="I882" s="11"/>
      <c r="J882" s="11">
        <f t="shared" si="46"/>
        <v>1603371.78</v>
      </c>
      <c r="K882" s="23">
        <f>VLOOKUP(B882,'[1]Royalties Concessão'!$B$49:$G$1076,6,0)</f>
        <v>1060991.72</v>
      </c>
    </row>
    <row r="883" spans="1:11" x14ac:dyDescent="0.2">
      <c r="A883" s="2"/>
      <c r="B883" s="12" t="s">
        <v>1061</v>
      </c>
      <c r="C883" s="13" t="s">
        <v>783</v>
      </c>
      <c r="D883" s="14">
        <f>IF(ISNA(VLOOKUP(B883,'[2]Total_DARF''s_Est_Mun+Acerto'!$A$35:$K$5599,6,0)),0,VLOOKUP(B883,'[2]Total_DARF''s_Est_Mun+Acerto'!$A$35:$K$5599,6,0))</f>
        <v>53550.239999999998</v>
      </c>
      <c r="E883" s="14">
        <f>IF(ISNA(VLOOKUP(B883,'[2]Total_DARF''s_Est_Mun+Acerto'!$A$35:$K$5599,11,0)),0,VLOOKUP(B883,'[2]Total_DARF''s_Est_Mun+Acerto'!$A$35:$K$5599,11,0))</f>
        <v>13713.79</v>
      </c>
      <c r="F883" s="14">
        <f t="shared" ref="F883:F946" si="47">SUM(D883:E883)</f>
        <v>67264.03</v>
      </c>
      <c r="G883" s="14">
        <f t="shared" ref="G883:G946" si="48">J883</f>
        <v>223666.59</v>
      </c>
      <c r="H883" s="2"/>
      <c r="I883" s="11"/>
      <c r="J883" s="11">
        <f t="shared" ref="J883:J946" si="49">F883+K883</f>
        <v>223666.59</v>
      </c>
      <c r="K883" s="23">
        <f>VLOOKUP(B883,'[1]Royalties Concessão'!$B$49:$G$1076,6,0)</f>
        <v>156402.56</v>
      </c>
    </row>
    <row r="884" spans="1:11" x14ac:dyDescent="0.2">
      <c r="A884" s="2"/>
      <c r="B884" s="12" t="s">
        <v>788</v>
      </c>
      <c r="C884" s="13" t="s">
        <v>783</v>
      </c>
      <c r="D884" s="14">
        <f>IF(ISNA(VLOOKUP(B884,'[2]Total_DARF''s_Est_Mun+Acerto'!$A$35:$K$5599,6,0)),0,VLOOKUP(B884,'[2]Total_DARF''s_Est_Mun+Acerto'!$A$35:$K$5599,6,0))</f>
        <v>613054.04</v>
      </c>
      <c r="E884" s="14">
        <f>IF(ISNA(VLOOKUP(B884,'[2]Total_DARF''s_Est_Mun+Acerto'!$A$35:$K$5599,11,0)),0,VLOOKUP(B884,'[2]Total_DARF''s_Est_Mun+Acerto'!$A$35:$K$5599,11,0))</f>
        <v>1619448.43</v>
      </c>
      <c r="F884" s="14">
        <f t="shared" si="47"/>
        <v>2232502.4699999997</v>
      </c>
      <c r="G884" s="14">
        <f t="shared" si="48"/>
        <v>6707670.6799999997</v>
      </c>
      <c r="H884" s="2"/>
      <c r="I884" s="11"/>
      <c r="J884" s="11">
        <f t="shared" si="49"/>
        <v>6707670.6799999997</v>
      </c>
      <c r="K884" s="23">
        <f>VLOOKUP(B884,'[1]Royalties Concessão'!$B$49:$G$1076,6,0)</f>
        <v>4475168.21</v>
      </c>
    </row>
    <row r="885" spans="1:11" x14ac:dyDescent="0.2">
      <c r="A885" s="2"/>
      <c r="B885" s="12" t="s">
        <v>1062</v>
      </c>
      <c r="C885" s="13" t="s">
        <v>783</v>
      </c>
      <c r="D885" s="14">
        <f>IF(ISNA(VLOOKUP(B885,'[2]Total_DARF''s_Est_Mun+Acerto'!$A$35:$K$5599,6,0)),0,VLOOKUP(B885,'[2]Total_DARF''s_Est_Mun+Acerto'!$A$35:$K$5599,6,0))</f>
        <v>53550.239999999998</v>
      </c>
      <c r="E885" s="14">
        <f>IF(ISNA(VLOOKUP(B885,'[2]Total_DARF''s_Est_Mun+Acerto'!$A$35:$K$5599,11,0)),0,VLOOKUP(B885,'[2]Total_DARF''s_Est_Mun+Acerto'!$A$35:$K$5599,11,0))</f>
        <v>4765.42</v>
      </c>
      <c r="F885" s="14">
        <f t="shared" si="47"/>
        <v>58315.659999999996</v>
      </c>
      <c r="G885" s="14">
        <f t="shared" si="48"/>
        <v>192759.72</v>
      </c>
      <c r="H885" s="2"/>
      <c r="I885" s="11"/>
      <c r="J885" s="11">
        <f t="shared" si="49"/>
        <v>192759.72</v>
      </c>
      <c r="K885" s="23">
        <f>VLOOKUP(B885,'[1]Royalties Concessão'!$B$49:$G$1076,6,0)</f>
        <v>134444.06</v>
      </c>
    </row>
    <row r="886" spans="1:11" x14ac:dyDescent="0.2">
      <c r="A886" s="2"/>
      <c r="B886" s="12" t="s">
        <v>1063</v>
      </c>
      <c r="C886" s="13" t="s">
        <v>783</v>
      </c>
      <c r="D886" s="14">
        <f>IF(ISNA(VLOOKUP(B886,'[2]Total_DARF''s_Est_Mun+Acerto'!$A$35:$K$5599,6,0)),0,VLOOKUP(B886,'[2]Total_DARF''s_Est_Mun+Acerto'!$A$35:$K$5599,6,0))</f>
        <v>53550.239999999998</v>
      </c>
      <c r="E886" s="14">
        <f>IF(ISNA(VLOOKUP(B886,'[2]Total_DARF''s_Est_Mun+Acerto'!$A$35:$K$5599,11,0)),0,VLOOKUP(B886,'[2]Total_DARF''s_Est_Mun+Acerto'!$A$35:$K$5599,11,0))</f>
        <v>12859.21</v>
      </c>
      <c r="F886" s="14">
        <f t="shared" si="47"/>
        <v>66409.45</v>
      </c>
      <c r="G886" s="14">
        <f t="shared" si="48"/>
        <v>225241.95</v>
      </c>
      <c r="H886" s="2"/>
      <c r="I886" s="11"/>
      <c r="J886" s="11">
        <f t="shared" si="49"/>
        <v>225241.95</v>
      </c>
      <c r="K886" s="23">
        <f>VLOOKUP(B886,'[1]Royalties Concessão'!$B$49:$G$1076,6,0)</f>
        <v>158832.5</v>
      </c>
    </row>
    <row r="887" spans="1:11" x14ac:dyDescent="0.2">
      <c r="A887" s="2"/>
      <c r="B887" s="12" t="s">
        <v>1064</v>
      </c>
      <c r="C887" s="13" t="s">
        <v>783</v>
      </c>
      <c r="D887" s="14">
        <f>IF(ISNA(VLOOKUP(B887,'[2]Total_DARF''s_Est_Mun+Acerto'!$A$35:$K$5599,6,0)),0,VLOOKUP(B887,'[2]Total_DARF''s_Est_Mun+Acerto'!$A$35:$K$5599,6,0))</f>
        <v>53550.239999999998</v>
      </c>
      <c r="E887" s="14">
        <f>IF(ISNA(VLOOKUP(B887,'[2]Total_DARF''s_Est_Mun+Acerto'!$A$35:$K$5599,11,0)),0,VLOOKUP(B887,'[2]Total_DARF''s_Est_Mun+Acerto'!$A$35:$K$5599,11,0))</f>
        <v>4753.71</v>
      </c>
      <c r="F887" s="14">
        <f t="shared" si="47"/>
        <v>58303.95</v>
      </c>
      <c r="G887" s="14">
        <f t="shared" si="48"/>
        <v>194969.71000000002</v>
      </c>
      <c r="H887" s="2"/>
      <c r="I887" s="11"/>
      <c r="J887" s="11">
        <f t="shared" si="49"/>
        <v>194969.71000000002</v>
      </c>
      <c r="K887" s="23">
        <f>VLOOKUP(B887,'[1]Royalties Concessão'!$B$49:$G$1076,6,0)</f>
        <v>136665.76</v>
      </c>
    </row>
    <row r="888" spans="1:11" x14ac:dyDescent="0.2">
      <c r="A888" s="2"/>
      <c r="B888" s="12" t="s">
        <v>1065</v>
      </c>
      <c r="C888" s="13" t="s">
        <v>783</v>
      </c>
      <c r="D888" s="14">
        <f>IF(ISNA(VLOOKUP(B888,'[2]Total_DARF''s_Est_Mun+Acerto'!$A$35:$K$5599,6,0)),0,VLOOKUP(B888,'[2]Total_DARF''s_Est_Mun+Acerto'!$A$35:$K$5599,6,0))</f>
        <v>53550.239999999998</v>
      </c>
      <c r="E888" s="14">
        <f>IF(ISNA(VLOOKUP(B888,'[2]Total_DARF''s_Est_Mun+Acerto'!$A$35:$K$5599,11,0)),0,VLOOKUP(B888,'[2]Total_DARF''s_Est_Mun+Acerto'!$A$35:$K$5599,11,0))</f>
        <v>11929.5</v>
      </c>
      <c r="F888" s="14">
        <f t="shared" si="47"/>
        <v>65479.74</v>
      </c>
      <c r="G888" s="14">
        <f t="shared" si="48"/>
        <v>231577.18</v>
      </c>
      <c r="H888" s="2"/>
      <c r="I888" s="11"/>
      <c r="J888" s="11">
        <f t="shared" si="49"/>
        <v>231577.18</v>
      </c>
      <c r="K888" s="23">
        <f>VLOOKUP(B888,'[1]Royalties Concessão'!$B$49:$G$1076,6,0)</f>
        <v>166097.44</v>
      </c>
    </row>
    <row r="889" spans="1:11" x14ac:dyDescent="0.2">
      <c r="A889" s="2"/>
      <c r="B889" s="56" t="s">
        <v>789</v>
      </c>
      <c r="C889" s="57"/>
      <c r="D889" s="14">
        <f>SUM(D875:D888)</f>
        <v>1095006.2</v>
      </c>
      <c r="E889" s="14">
        <f>SUM(E875:E888)</f>
        <v>4121903.8899999997</v>
      </c>
      <c r="F889" s="14">
        <f t="shared" si="47"/>
        <v>5216910.09</v>
      </c>
      <c r="G889" s="14">
        <f t="shared" si="48"/>
        <v>15668059.09</v>
      </c>
      <c r="H889" s="2"/>
      <c r="I889" s="11"/>
      <c r="J889" s="11">
        <f t="shared" si="49"/>
        <v>15668059.09</v>
      </c>
      <c r="K889" s="23">
        <f>VLOOKUP(B889,'[1]Royalties Concessão'!$B$49:$G$1076,6,0)</f>
        <v>10451149</v>
      </c>
    </row>
    <row r="890" spans="1:11" x14ac:dyDescent="0.2">
      <c r="A890" s="2"/>
      <c r="B890" s="12" t="s">
        <v>1077</v>
      </c>
      <c r="C890" s="13" t="s">
        <v>790</v>
      </c>
      <c r="D890" s="14">
        <f>IF(ISNA(VLOOKUP(B890,'[2]Total_DARF''s_Est_Mun+Acerto'!$A$35:$K$5599,6,0)),0,VLOOKUP(B890,'[2]Total_DARF''s_Est_Mun+Acerto'!$A$35:$K$5599,6,0))</f>
        <v>2624.66</v>
      </c>
      <c r="E890" s="14">
        <f>IF(ISNA(VLOOKUP(B890,'[2]Total_DARF''s_Est_Mun+Acerto'!$A$35:$K$5599,11,0)),0,VLOOKUP(B890,'[2]Total_DARF''s_Est_Mun+Acerto'!$A$35:$K$5599,11,0))</f>
        <v>0</v>
      </c>
      <c r="F890" s="14">
        <f t="shared" si="47"/>
        <v>2624.66</v>
      </c>
      <c r="G890" s="14">
        <f t="shared" si="48"/>
        <v>9173.7099999999991</v>
      </c>
      <c r="H890" s="2"/>
      <c r="I890" s="11"/>
      <c r="J890" s="11">
        <f t="shared" si="49"/>
        <v>9173.7099999999991</v>
      </c>
      <c r="K890" s="23">
        <f>VLOOKUP(B890,'[1]Royalties Concessão'!$B$49:$G$1076,6,0)</f>
        <v>6549.05</v>
      </c>
    </row>
    <row r="891" spans="1:11" x14ac:dyDescent="0.2">
      <c r="A891" s="2"/>
      <c r="B891" s="12" t="s">
        <v>791</v>
      </c>
      <c r="C891" s="13" t="s">
        <v>790</v>
      </c>
      <c r="D891" s="14">
        <f>IF(ISNA(VLOOKUP(B891,'[2]Total_DARF''s_Est_Mun+Acerto'!$A$35:$K$5599,6,0)),0,VLOOKUP(B891,'[2]Total_DARF''s_Est_Mun+Acerto'!$A$35:$K$5599,6,0))</f>
        <v>3412.06</v>
      </c>
      <c r="E891" s="14">
        <f>IF(ISNA(VLOOKUP(B891,'[2]Total_DARF''s_Est_Mun+Acerto'!$A$35:$K$5599,11,0)),0,VLOOKUP(B891,'[2]Total_DARF''s_Est_Mun+Acerto'!$A$35:$K$5599,11,0))</f>
        <v>0</v>
      </c>
      <c r="F891" s="14">
        <f t="shared" si="47"/>
        <v>3412.06</v>
      </c>
      <c r="G891" s="14">
        <f t="shared" si="48"/>
        <v>11925.81</v>
      </c>
      <c r="H891" s="2"/>
      <c r="I891" s="11"/>
      <c r="J891" s="11">
        <f t="shared" si="49"/>
        <v>11925.81</v>
      </c>
      <c r="K891" s="23">
        <f>VLOOKUP(B891,'[1]Royalties Concessão'!$B$49:$G$1076,6,0)</f>
        <v>8513.75</v>
      </c>
    </row>
    <row r="892" spans="1:11" x14ac:dyDescent="0.2">
      <c r="A892" s="2"/>
      <c r="B892" s="12" t="s">
        <v>792</v>
      </c>
      <c r="C892" s="13" t="s">
        <v>790</v>
      </c>
      <c r="D892" s="14">
        <f>IF(ISNA(VLOOKUP(B892,'[2]Total_DARF''s_Est_Mun+Acerto'!$A$35:$K$5599,6,0)),0,VLOOKUP(B892,'[2]Total_DARF''s_Est_Mun+Acerto'!$A$35:$K$5599,6,0))</f>
        <v>732847.93</v>
      </c>
      <c r="E892" s="14">
        <f>IF(ISNA(VLOOKUP(B892,'[2]Total_DARF''s_Est_Mun+Acerto'!$A$35:$K$5599,11,0)),0,VLOOKUP(B892,'[2]Total_DARF''s_Est_Mun+Acerto'!$A$35:$K$5599,11,0))</f>
        <v>269859.01</v>
      </c>
      <c r="F892" s="14">
        <f t="shared" si="47"/>
        <v>1002706.9400000001</v>
      </c>
      <c r="G892" s="14">
        <f t="shared" si="48"/>
        <v>3245504.7199999997</v>
      </c>
      <c r="H892" s="2"/>
      <c r="I892" s="11"/>
      <c r="J892" s="11">
        <f t="shared" si="49"/>
        <v>3245504.7199999997</v>
      </c>
      <c r="K892" s="23">
        <f>VLOOKUP(B892,'[1]Royalties Concessão'!$B$49:$G$1076,6,0)</f>
        <v>2242797.7799999998</v>
      </c>
    </row>
    <row r="893" spans="1:11" x14ac:dyDescent="0.2">
      <c r="A893" s="2"/>
      <c r="B893" s="12" t="s">
        <v>793</v>
      </c>
      <c r="C893" s="13" t="s">
        <v>790</v>
      </c>
      <c r="D893" s="14">
        <f>IF(ISNA(VLOOKUP(B893,'[2]Total_DARF''s_Est_Mun+Acerto'!$A$35:$K$5599,6,0)),0,VLOOKUP(B893,'[2]Total_DARF''s_Est_Mun+Acerto'!$A$35:$K$5599,6,0))</f>
        <v>2755.9</v>
      </c>
      <c r="E893" s="14">
        <f>IF(ISNA(VLOOKUP(B893,'[2]Total_DARF''s_Est_Mun+Acerto'!$A$35:$K$5599,11,0)),0,VLOOKUP(B893,'[2]Total_DARF''s_Est_Mun+Acerto'!$A$35:$K$5599,11,0))</f>
        <v>0</v>
      </c>
      <c r="F893" s="14">
        <f t="shared" si="47"/>
        <v>2755.9</v>
      </c>
      <c r="G893" s="14">
        <f t="shared" si="48"/>
        <v>9632.39</v>
      </c>
      <c r="H893" s="2"/>
      <c r="I893" s="11"/>
      <c r="J893" s="11">
        <f t="shared" si="49"/>
        <v>9632.39</v>
      </c>
      <c r="K893" s="23">
        <f>VLOOKUP(B893,'[1]Royalties Concessão'!$B$49:$G$1076,6,0)</f>
        <v>6876.49</v>
      </c>
    </row>
    <row r="894" spans="1:11" x14ac:dyDescent="0.2">
      <c r="A894" s="2"/>
      <c r="B894" s="12" t="s">
        <v>794</v>
      </c>
      <c r="C894" s="13" t="s">
        <v>790</v>
      </c>
      <c r="D894" s="14">
        <f>IF(ISNA(VLOOKUP(B894,'[2]Total_DARF''s_Est_Mun+Acerto'!$A$35:$K$5599,6,0)),0,VLOOKUP(B894,'[2]Total_DARF''s_Est_Mun+Acerto'!$A$35:$K$5599,6,0))</f>
        <v>616744.42000000004</v>
      </c>
      <c r="E894" s="14">
        <f>IF(ISNA(VLOOKUP(B894,'[2]Total_DARF''s_Est_Mun+Acerto'!$A$35:$K$5599,11,0)),0,VLOOKUP(B894,'[2]Total_DARF''s_Est_Mun+Acerto'!$A$35:$K$5599,11,0))</f>
        <v>566.80999999999995</v>
      </c>
      <c r="F894" s="14">
        <f t="shared" si="47"/>
        <v>617311.2300000001</v>
      </c>
      <c r="G894" s="14">
        <f t="shared" si="48"/>
        <v>1993116.33</v>
      </c>
      <c r="H894" s="2"/>
      <c r="I894" s="11"/>
      <c r="J894" s="11">
        <f t="shared" si="49"/>
        <v>1993116.33</v>
      </c>
      <c r="K894" s="23">
        <f>VLOOKUP(B894,'[1]Royalties Concessão'!$B$49:$G$1076,6,0)</f>
        <v>1375805.1</v>
      </c>
    </row>
    <row r="895" spans="1:11" x14ac:dyDescent="0.2">
      <c r="A895" s="2"/>
      <c r="B895" s="12" t="s">
        <v>795</v>
      </c>
      <c r="C895" s="13" t="s">
        <v>790</v>
      </c>
      <c r="D895" s="14">
        <f>IF(ISNA(VLOOKUP(B895,'[2]Total_DARF''s_Est_Mun+Acerto'!$A$35:$K$5599,6,0)),0,VLOOKUP(B895,'[2]Total_DARF''s_Est_Mun+Acerto'!$A$35:$K$5599,6,0))</f>
        <v>682866.89</v>
      </c>
      <c r="E895" s="14">
        <f>IF(ISNA(VLOOKUP(B895,'[2]Total_DARF''s_Est_Mun+Acerto'!$A$35:$K$5599,11,0)),0,VLOOKUP(B895,'[2]Total_DARF''s_Est_Mun+Acerto'!$A$35:$K$5599,11,0))</f>
        <v>87826.21</v>
      </c>
      <c r="F895" s="14">
        <f t="shared" si="47"/>
        <v>770693.1</v>
      </c>
      <c r="G895" s="14">
        <f t="shared" si="48"/>
        <v>2479117.9500000002</v>
      </c>
      <c r="H895" s="2"/>
      <c r="I895" s="11"/>
      <c r="J895" s="11">
        <f t="shared" si="49"/>
        <v>2479117.9500000002</v>
      </c>
      <c r="K895" s="23">
        <f>VLOOKUP(B895,'[1]Royalties Concessão'!$B$49:$G$1076,6,0)</f>
        <v>1708424.85</v>
      </c>
    </row>
    <row r="896" spans="1:11" x14ac:dyDescent="0.2">
      <c r="A896" s="2"/>
      <c r="B896" s="12" t="s">
        <v>796</v>
      </c>
      <c r="C896" s="13" t="s">
        <v>790</v>
      </c>
      <c r="D896" s="14">
        <f>IF(ISNA(VLOOKUP(B896,'[2]Total_DARF''s_Est_Mun+Acerto'!$A$35:$K$5599,6,0)),0,VLOOKUP(B896,'[2]Total_DARF''s_Est_Mun+Acerto'!$A$35:$K$5599,6,0))</f>
        <v>3543.3</v>
      </c>
      <c r="E896" s="14">
        <f>IF(ISNA(VLOOKUP(B896,'[2]Total_DARF''s_Est_Mun+Acerto'!$A$35:$K$5599,11,0)),0,VLOOKUP(B896,'[2]Total_DARF''s_Est_Mun+Acerto'!$A$35:$K$5599,11,0))</f>
        <v>0</v>
      </c>
      <c r="F896" s="14">
        <f t="shared" si="47"/>
        <v>3543.3</v>
      </c>
      <c r="G896" s="14">
        <f t="shared" si="48"/>
        <v>12384.5</v>
      </c>
      <c r="H896" s="2"/>
      <c r="I896" s="11"/>
      <c r="J896" s="11">
        <f t="shared" si="49"/>
        <v>12384.5</v>
      </c>
      <c r="K896" s="23">
        <f>VLOOKUP(B896,'[1]Royalties Concessão'!$B$49:$G$1076,6,0)</f>
        <v>8841.2000000000007</v>
      </c>
    </row>
    <row r="897" spans="1:11" x14ac:dyDescent="0.2">
      <c r="A897" s="2"/>
      <c r="B897" s="12" t="s">
        <v>797</v>
      </c>
      <c r="C897" s="13" t="s">
        <v>790</v>
      </c>
      <c r="D897" s="14">
        <f>IF(ISNA(VLOOKUP(B897,'[2]Total_DARF''s_Est_Mun+Acerto'!$A$35:$K$5599,6,0)),0,VLOOKUP(B897,'[2]Total_DARF''s_Est_Mun+Acerto'!$A$35:$K$5599,6,0))</f>
        <v>660905.88</v>
      </c>
      <c r="E897" s="14">
        <f>IF(ISNA(VLOOKUP(B897,'[2]Total_DARF''s_Est_Mun+Acerto'!$A$35:$K$5599,11,0)),0,VLOOKUP(B897,'[2]Total_DARF''s_Est_Mun+Acerto'!$A$35:$K$5599,11,0))</f>
        <v>971.38</v>
      </c>
      <c r="F897" s="14">
        <f t="shared" si="47"/>
        <v>661877.26</v>
      </c>
      <c r="G897" s="14">
        <f t="shared" si="48"/>
        <v>2141290.2400000002</v>
      </c>
      <c r="H897" s="2"/>
      <c r="I897" s="11"/>
      <c r="J897" s="11">
        <f t="shared" si="49"/>
        <v>2141290.2400000002</v>
      </c>
      <c r="K897" s="23">
        <f>VLOOKUP(B897,'[1]Royalties Concessão'!$B$49:$G$1076,6,0)</f>
        <v>1479412.98</v>
      </c>
    </row>
    <row r="898" spans="1:11" x14ac:dyDescent="0.2">
      <c r="A898" s="2"/>
      <c r="B898" s="12" t="s">
        <v>798</v>
      </c>
      <c r="C898" s="13" t="s">
        <v>790</v>
      </c>
      <c r="D898" s="14">
        <f>IF(ISNA(VLOOKUP(B898,'[2]Total_DARF''s_Est_Mun+Acerto'!$A$35:$K$5599,6,0)),0,VLOOKUP(B898,'[2]Total_DARF''s_Est_Mun+Acerto'!$A$35:$K$5599,6,0))</f>
        <v>3149.6</v>
      </c>
      <c r="E898" s="14">
        <f>IF(ISNA(VLOOKUP(B898,'[2]Total_DARF''s_Est_Mun+Acerto'!$A$35:$K$5599,11,0)),0,VLOOKUP(B898,'[2]Total_DARF''s_Est_Mun+Acerto'!$A$35:$K$5599,11,0))</f>
        <v>0</v>
      </c>
      <c r="F898" s="14">
        <f t="shared" si="47"/>
        <v>3149.6</v>
      </c>
      <c r="G898" s="14">
        <f t="shared" si="48"/>
        <v>11008.449999999999</v>
      </c>
      <c r="H898" s="2"/>
      <c r="I898" s="11"/>
      <c r="J898" s="11">
        <f t="shared" si="49"/>
        <v>11008.449999999999</v>
      </c>
      <c r="K898" s="23">
        <f>VLOOKUP(B898,'[1]Royalties Concessão'!$B$49:$G$1076,6,0)</f>
        <v>7858.8499999999995</v>
      </c>
    </row>
    <row r="899" spans="1:11" x14ac:dyDescent="0.2">
      <c r="A899" s="2"/>
      <c r="B899" s="12" t="s">
        <v>799</v>
      </c>
      <c r="C899" s="13" t="s">
        <v>790</v>
      </c>
      <c r="D899" s="14">
        <f>IF(ISNA(VLOOKUP(B899,'[2]Total_DARF''s_Est_Mun+Acerto'!$A$35:$K$5599,6,0)),0,VLOOKUP(B899,'[2]Total_DARF''s_Est_Mun+Acerto'!$A$35:$K$5599,6,0))</f>
        <v>2624.66</v>
      </c>
      <c r="E899" s="14">
        <f>IF(ISNA(VLOOKUP(B899,'[2]Total_DARF''s_Est_Mun+Acerto'!$A$35:$K$5599,11,0)),0,VLOOKUP(B899,'[2]Total_DARF''s_Est_Mun+Acerto'!$A$35:$K$5599,11,0))</f>
        <v>0</v>
      </c>
      <c r="F899" s="14">
        <f t="shared" si="47"/>
        <v>2624.66</v>
      </c>
      <c r="G899" s="14">
        <f t="shared" si="48"/>
        <v>9173.7099999999991</v>
      </c>
      <c r="H899" s="2"/>
      <c r="I899" s="11"/>
      <c r="J899" s="11">
        <f t="shared" si="49"/>
        <v>9173.7099999999991</v>
      </c>
      <c r="K899" s="23">
        <f>VLOOKUP(B899,'[1]Royalties Concessão'!$B$49:$G$1076,6,0)</f>
        <v>6549.05</v>
      </c>
    </row>
    <row r="900" spans="1:11" x14ac:dyDescent="0.2">
      <c r="A900" s="2"/>
      <c r="B900" s="12" t="s">
        <v>800</v>
      </c>
      <c r="C900" s="13" t="s">
        <v>790</v>
      </c>
      <c r="D900" s="14">
        <f>IF(ISNA(VLOOKUP(B900,'[2]Total_DARF''s_Est_Mun+Acerto'!$A$35:$K$5599,6,0)),0,VLOOKUP(B900,'[2]Total_DARF''s_Est_Mun+Acerto'!$A$35:$K$5599,6,0))</f>
        <v>3543.3</v>
      </c>
      <c r="E900" s="14">
        <f>IF(ISNA(VLOOKUP(B900,'[2]Total_DARF''s_Est_Mun+Acerto'!$A$35:$K$5599,11,0)),0,VLOOKUP(B900,'[2]Total_DARF''s_Est_Mun+Acerto'!$A$35:$K$5599,11,0))</f>
        <v>0</v>
      </c>
      <c r="F900" s="14">
        <f t="shared" si="47"/>
        <v>3543.3</v>
      </c>
      <c r="G900" s="14">
        <f t="shared" si="48"/>
        <v>12384.5</v>
      </c>
      <c r="H900" s="2"/>
      <c r="I900" s="11"/>
      <c r="J900" s="11">
        <f t="shared" si="49"/>
        <v>12384.5</v>
      </c>
      <c r="K900" s="23">
        <f>VLOOKUP(B900,'[1]Royalties Concessão'!$B$49:$G$1076,6,0)</f>
        <v>8841.2000000000007</v>
      </c>
    </row>
    <row r="901" spans="1:11" x14ac:dyDescent="0.2">
      <c r="A901" s="2"/>
      <c r="B901" s="12" t="s">
        <v>801</v>
      </c>
      <c r="C901" s="13" t="s">
        <v>790</v>
      </c>
      <c r="D901" s="14">
        <f>IF(ISNA(VLOOKUP(B901,'[2]Total_DARF''s_Est_Mun+Acerto'!$A$35:$K$5599,6,0)),0,VLOOKUP(B901,'[2]Total_DARF''s_Est_Mun+Acerto'!$A$35:$K$5599,6,0))</f>
        <v>664348.41</v>
      </c>
      <c r="E901" s="14">
        <f>IF(ISNA(VLOOKUP(B901,'[2]Total_DARF''s_Est_Mun+Acerto'!$A$35:$K$5599,11,0)),0,VLOOKUP(B901,'[2]Total_DARF''s_Est_Mun+Acerto'!$A$35:$K$5599,11,0))</f>
        <v>2653.58</v>
      </c>
      <c r="F901" s="14">
        <f t="shared" si="47"/>
        <v>667001.99</v>
      </c>
      <c r="G901" s="14">
        <f t="shared" si="48"/>
        <v>2156758.4299999997</v>
      </c>
      <c r="H901" s="2"/>
      <c r="I901" s="11"/>
      <c r="J901" s="11">
        <f t="shared" si="49"/>
        <v>2156758.4299999997</v>
      </c>
      <c r="K901" s="23">
        <f>VLOOKUP(B901,'[1]Royalties Concessão'!$B$49:$G$1076,6,0)</f>
        <v>1489756.44</v>
      </c>
    </row>
    <row r="902" spans="1:11" x14ac:dyDescent="0.2">
      <c r="A902" s="2"/>
      <c r="B902" s="12" t="s">
        <v>802</v>
      </c>
      <c r="C902" s="13" t="s">
        <v>790</v>
      </c>
      <c r="D902" s="14">
        <f>IF(ISNA(VLOOKUP(B902,'[2]Total_DARF''s_Est_Mun+Acerto'!$A$35:$K$5599,6,0)),0,VLOOKUP(B902,'[2]Total_DARF''s_Est_Mun+Acerto'!$A$35:$K$5599,6,0))</f>
        <v>3412.06</v>
      </c>
      <c r="E902" s="14">
        <f>IF(ISNA(VLOOKUP(B902,'[2]Total_DARF''s_Est_Mun+Acerto'!$A$35:$K$5599,11,0)),0,VLOOKUP(B902,'[2]Total_DARF''s_Est_Mun+Acerto'!$A$35:$K$5599,11,0))</f>
        <v>0</v>
      </c>
      <c r="F902" s="14">
        <f t="shared" si="47"/>
        <v>3412.06</v>
      </c>
      <c r="G902" s="14">
        <f t="shared" si="48"/>
        <v>11925.81</v>
      </c>
      <c r="H902" s="2"/>
      <c r="I902" s="11"/>
      <c r="J902" s="11">
        <f t="shared" si="49"/>
        <v>11925.81</v>
      </c>
      <c r="K902" s="23">
        <f>VLOOKUP(B902,'[1]Royalties Concessão'!$B$49:$G$1076,6,0)</f>
        <v>8513.75</v>
      </c>
    </row>
    <row r="903" spans="1:11" x14ac:dyDescent="0.2">
      <c r="A903" s="2"/>
      <c r="B903" s="12" t="s">
        <v>803</v>
      </c>
      <c r="C903" s="13" t="s">
        <v>790</v>
      </c>
      <c r="D903" s="14">
        <f>IF(ISNA(VLOOKUP(B903,'[2]Total_DARF''s_Est_Mun+Acerto'!$A$35:$K$5599,6,0)),0,VLOOKUP(B903,'[2]Total_DARF''s_Est_Mun+Acerto'!$A$35:$K$5599,6,0))</f>
        <v>842952.33</v>
      </c>
      <c r="E903" s="14">
        <f>IF(ISNA(VLOOKUP(B903,'[2]Total_DARF''s_Est_Mun+Acerto'!$A$35:$K$5599,11,0)),0,VLOOKUP(B903,'[2]Total_DARF''s_Est_Mun+Acerto'!$A$35:$K$5599,11,0))</f>
        <v>172676.86</v>
      </c>
      <c r="F903" s="14">
        <f t="shared" si="47"/>
        <v>1015629.19</v>
      </c>
      <c r="G903" s="14">
        <f t="shared" si="48"/>
        <v>3219016.35</v>
      </c>
      <c r="H903" s="2"/>
      <c r="I903" s="11"/>
      <c r="J903" s="11">
        <f t="shared" si="49"/>
        <v>3219016.35</v>
      </c>
      <c r="K903" s="23">
        <f>VLOOKUP(B903,'[1]Royalties Concessão'!$B$49:$G$1076,6,0)</f>
        <v>2203387.16</v>
      </c>
    </row>
    <row r="904" spans="1:11" x14ac:dyDescent="0.2">
      <c r="A904" s="2"/>
      <c r="B904" s="12" t="s">
        <v>804</v>
      </c>
      <c r="C904" s="13" t="s">
        <v>790</v>
      </c>
      <c r="D904" s="14">
        <f>IF(ISNA(VLOOKUP(B904,'[2]Total_DARF''s_Est_Mun+Acerto'!$A$35:$K$5599,6,0)),0,VLOOKUP(B904,'[2]Total_DARF''s_Est_Mun+Acerto'!$A$35:$K$5599,6,0))</f>
        <v>2624.66</v>
      </c>
      <c r="E904" s="14">
        <f>IF(ISNA(VLOOKUP(B904,'[2]Total_DARF''s_Est_Mun+Acerto'!$A$35:$K$5599,11,0)),0,VLOOKUP(B904,'[2]Total_DARF''s_Est_Mun+Acerto'!$A$35:$K$5599,11,0))</f>
        <v>0</v>
      </c>
      <c r="F904" s="14">
        <f t="shared" si="47"/>
        <v>2624.66</v>
      </c>
      <c r="G904" s="14">
        <f t="shared" si="48"/>
        <v>9173.7099999999991</v>
      </c>
      <c r="H904" s="2"/>
      <c r="I904" s="11"/>
      <c r="J904" s="11">
        <f t="shared" si="49"/>
        <v>9173.7099999999991</v>
      </c>
      <c r="K904" s="23">
        <f>VLOOKUP(B904,'[1]Royalties Concessão'!$B$49:$G$1076,6,0)</f>
        <v>6549.05</v>
      </c>
    </row>
    <row r="905" spans="1:11" x14ac:dyDescent="0.2">
      <c r="A905" s="2"/>
      <c r="B905" s="12" t="s">
        <v>805</v>
      </c>
      <c r="C905" s="13" t="s">
        <v>790</v>
      </c>
      <c r="D905" s="14">
        <f>IF(ISNA(VLOOKUP(B905,'[2]Total_DARF''s_Est_Mun+Acerto'!$A$35:$K$5599,6,0)),0,VLOOKUP(B905,'[2]Total_DARF''s_Est_Mun+Acerto'!$A$35:$K$5599,6,0))</f>
        <v>3149.6</v>
      </c>
      <c r="E905" s="14">
        <f>IF(ISNA(VLOOKUP(B905,'[2]Total_DARF''s_Est_Mun+Acerto'!$A$35:$K$5599,11,0)),0,VLOOKUP(B905,'[2]Total_DARF''s_Est_Mun+Acerto'!$A$35:$K$5599,11,0))</f>
        <v>0</v>
      </c>
      <c r="F905" s="14">
        <f t="shared" si="47"/>
        <v>3149.6</v>
      </c>
      <c r="G905" s="14">
        <f t="shared" si="48"/>
        <v>11008.449999999999</v>
      </c>
      <c r="H905" s="2"/>
      <c r="I905" s="11"/>
      <c r="J905" s="11">
        <f t="shared" si="49"/>
        <v>11008.449999999999</v>
      </c>
      <c r="K905" s="23">
        <f>VLOOKUP(B905,'[1]Royalties Concessão'!$B$49:$G$1076,6,0)</f>
        <v>7858.8499999999995</v>
      </c>
    </row>
    <row r="906" spans="1:11" x14ac:dyDescent="0.2">
      <c r="A906" s="2"/>
      <c r="B906" s="12" t="s">
        <v>806</v>
      </c>
      <c r="C906" s="13" t="s">
        <v>790</v>
      </c>
      <c r="D906" s="14">
        <f>IF(ISNA(VLOOKUP(B906,'[2]Total_DARF''s_Est_Mun+Acerto'!$A$35:$K$5599,6,0)),0,VLOOKUP(B906,'[2]Total_DARF''s_Est_Mun+Acerto'!$A$35:$K$5599,6,0))</f>
        <v>2624.66</v>
      </c>
      <c r="E906" s="14">
        <f>IF(ISNA(VLOOKUP(B906,'[2]Total_DARF''s_Est_Mun+Acerto'!$A$35:$K$5599,11,0)),0,VLOOKUP(B906,'[2]Total_DARF''s_Est_Mun+Acerto'!$A$35:$K$5599,11,0))</f>
        <v>0</v>
      </c>
      <c r="F906" s="14">
        <f t="shared" si="47"/>
        <v>2624.66</v>
      </c>
      <c r="G906" s="14">
        <f t="shared" si="48"/>
        <v>9173.7099999999991</v>
      </c>
      <c r="H906" s="2"/>
      <c r="I906" s="11"/>
      <c r="J906" s="11">
        <f t="shared" si="49"/>
        <v>9173.7099999999991</v>
      </c>
      <c r="K906" s="23">
        <f>VLOOKUP(B906,'[1]Royalties Concessão'!$B$49:$G$1076,6,0)</f>
        <v>6549.05</v>
      </c>
    </row>
    <row r="907" spans="1:11" x14ac:dyDescent="0.2">
      <c r="A907" s="2"/>
      <c r="B907" s="12" t="s">
        <v>807</v>
      </c>
      <c r="C907" s="13" t="s">
        <v>790</v>
      </c>
      <c r="D907" s="14">
        <f>IF(ISNA(VLOOKUP(B907,'[2]Total_DARF''s_Est_Mun+Acerto'!$A$35:$K$5599,6,0)),0,VLOOKUP(B907,'[2]Total_DARF''s_Est_Mun+Acerto'!$A$35:$K$5599,6,0))</f>
        <v>798186.09</v>
      </c>
      <c r="E907" s="14">
        <f>IF(ISNA(VLOOKUP(B907,'[2]Total_DARF''s_Est_Mun+Acerto'!$A$35:$K$5599,11,0)),0,VLOOKUP(B907,'[2]Total_DARF''s_Est_Mun+Acerto'!$A$35:$K$5599,11,0))</f>
        <v>117737.2</v>
      </c>
      <c r="F907" s="14">
        <f t="shared" si="47"/>
        <v>915923.28999999992</v>
      </c>
      <c r="G907" s="14">
        <f t="shared" si="48"/>
        <v>2929569.51</v>
      </c>
      <c r="H907" s="2"/>
      <c r="I907" s="11"/>
      <c r="J907" s="11">
        <f t="shared" si="49"/>
        <v>2929569.51</v>
      </c>
      <c r="K907" s="23">
        <f>VLOOKUP(B907,'[1]Royalties Concessão'!$B$49:$G$1076,6,0)</f>
        <v>2013646.22</v>
      </c>
    </row>
    <row r="908" spans="1:11" x14ac:dyDescent="0.2">
      <c r="A908" s="2"/>
      <c r="B908" s="12" t="s">
        <v>808</v>
      </c>
      <c r="C908" s="13" t="s">
        <v>790</v>
      </c>
      <c r="D908" s="14">
        <f>IF(ISNA(VLOOKUP(B908,'[2]Total_DARF''s_Est_Mun+Acerto'!$A$35:$K$5599,6,0)),0,VLOOKUP(B908,'[2]Total_DARF''s_Est_Mun+Acerto'!$A$35:$K$5599,6,0))</f>
        <v>720550.04</v>
      </c>
      <c r="E908" s="14">
        <f>IF(ISNA(VLOOKUP(B908,'[2]Total_DARF''s_Est_Mun+Acerto'!$A$35:$K$5599,11,0)),0,VLOOKUP(B908,'[2]Total_DARF''s_Est_Mun+Acerto'!$A$35:$K$5599,11,0))</f>
        <v>108015.65</v>
      </c>
      <c r="F908" s="14">
        <f t="shared" si="47"/>
        <v>828565.69000000006</v>
      </c>
      <c r="G908" s="14">
        <f t="shared" si="48"/>
        <v>2742193.28</v>
      </c>
      <c r="H908" s="2"/>
      <c r="I908" s="11"/>
      <c r="J908" s="11">
        <f t="shared" si="49"/>
        <v>2742193.28</v>
      </c>
      <c r="K908" s="23">
        <f>VLOOKUP(B908,'[1]Royalties Concessão'!$B$49:$G$1076,6,0)</f>
        <v>1913627.5899999999</v>
      </c>
    </row>
    <row r="909" spans="1:11" x14ac:dyDescent="0.2">
      <c r="A909" s="2"/>
      <c r="B909" s="12" t="s">
        <v>809</v>
      </c>
      <c r="C909" s="13" t="s">
        <v>790</v>
      </c>
      <c r="D909" s="14">
        <f>IF(ISNA(VLOOKUP(B909,'[2]Total_DARF''s_Est_Mun+Acerto'!$A$35:$K$5599,6,0)),0,VLOOKUP(B909,'[2]Total_DARF''s_Est_Mun+Acerto'!$A$35:$K$5599,6,0))</f>
        <v>2624.66</v>
      </c>
      <c r="E909" s="14">
        <f>IF(ISNA(VLOOKUP(B909,'[2]Total_DARF''s_Est_Mun+Acerto'!$A$35:$K$5599,11,0)),0,VLOOKUP(B909,'[2]Total_DARF''s_Est_Mun+Acerto'!$A$35:$K$5599,11,0))</f>
        <v>0</v>
      </c>
      <c r="F909" s="14">
        <f t="shared" si="47"/>
        <v>2624.66</v>
      </c>
      <c r="G909" s="14">
        <f t="shared" si="48"/>
        <v>9173.7099999999991</v>
      </c>
      <c r="H909" s="2"/>
      <c r="I909" s="11"/>
      <c r="J909" s="11">
        <f t="shared" si="49"/>
        <v>9173.7099999999991</v>
      </c>
      <c r="K909" s="23">
        <f>VLOOKUP(B909,'[1]Royalties Concessão'!$B$49:$G$1076,6,0)</f>
        <v>6549.05</v>
      </c>
    </row>
    <row r="910" spans="1:11" x14ac:dyDescent="0.2">
      <c r="A910" s="2"/>
      <c r="B910" s="12" t="s">
        <v>810</v>
      </c>
      <c r="C910" s="13" t="s">
        <v>790</v>
      </c>
      <c r="D910" s="14">
        <f>IF(ISNA(VLOOKUP(B910,'[2]Total_DARF''s_Est_Mun+Acerto'!$A$35:$K$5599,6,0)),0,VLOOKUP(B910,'[2]Total_DARF''s_Est_Mun+Acerto'!$A$35:$K$5599,6,0))</f>
        <v>2887.13</v>
      </c>
      <c r="E910" s="14">
        <f>IF(ISNA(VLOOKUP(B910,'[2]Total_DARF''s_Est_Mun+Acerto'!$A$35:$K$5599,11,0)),0,VLOOKUP(B910,'[2]Total_DARF''s_Est_Mun+Acerto'!$A$35:$K$5599,11,0))</f>
        <v>0</v>
      </c>
      <c r="F910" s="14">
        <f t="shared" si="47"/>
        <v>2887.13</v>
      </c>
      <c r="G910" s="14">
        <f t="shared" si="48"/>
        <v>10091.08</v>
      </c>
      <c r="H910" s="2"/>
      <c r="I910" s="11"/>
      <c r="J910" s="11">
        <f t="shared" si="49"/>
        <v>10091.08</v>
      </c>
      <c r="K910" s="23">
        <f>VLOOKUP(B910,'[1]Royalties Concessão'!$B$49:$G$1076,6,0)</f>
        <v>7203.95</v>
      </c>
    </row>
    <row r="911" spans="1:11" x14ac:dyDescent="0.2">
      <c r="A911" s="2"/>
      <c r="B911" s="12" t="s">
        <v>811</v>
      </c>
      <c r="C911" s="13" t="s">
        <v>790</v>
      </c>
      <c r="D911" s="14">
        <f>IF(ISNA(VLOOKUP(B911,'[2]Total_DARF''s_Est_Mun+Acerto'!$A$35:$K$5599,6,0)),0,VLOOKUP(B911,'[2]Total_DARF''s_Est_Mun+Acerto'!$A$35:$K$5599,6,0))</f>
        <v>2755.9</v>
      </c>
      <c r="E911" s="14">
        <f>IF(ISNA(VLOOKUP(B911,'[2]Total_DARF''s_Est_Mun+Acerto'!$A$35:$K$5599,11,0)),0,VLOOKUP(B911,'[2]Total_DARF''s_Est_Mun+Acerto'!$A$35:$K$5599,11,0))</f>
        <v>0</v>
      </c>
      <c r="F911" s="14">
        <f t="shared" si="47"/>
        <v>2755.9</v>
      </c>
      <c r="G911" s="14">
        <f t="shared" si="48"/>
        <v>9632.39</v>
      </c>
      <c r="H911" s="2"/>
      <c r="I911" s="11"/>
      <c r="J911" s="11">
        <f t="shared" si="49"/>
        <v>9632.39</v>
      </c>
      <c r="K911" s="23">
        <f>VLOOKUP(B911,'[1]Royalties Concessão'!$B$49:$G$1076,6,0)</f>
        <v>6876.49</v>
      </c>
    </row>
    <row r="912" spans="1:11" x14ac:dyDescent="0.2">
      <c r="A912" s="2"/>
      <c r="B912" s="12" t="s">
        <v>812</v>
      </c>
      <c r="C912" s="13" t="s">
        <v>790</v>
      </c>
      <c r="D912" s="14">
        <f>IF(ISNA(VLOOKUP(B912,'[2]Total_DARF''s_Est_Mun+Acerto'!$A$35:$K$5599,6,0)),0,VLOOKUP(B912,'[2]Total_DARF''s_Est_Mun+Acerto'!$A$35:$K$5599,6,0))</f>
        <v>4608.54</v>
      </c>
      <c r="E912" s="14">
        <f>IF(ISNA(VLOOKUP(B912,'[2]Total_DARF''s_Est_Mun+Acerto'!$A$35:$K$5599,11,0)),0,VLOOKUP(B912,'[2]Total_DARF''s_Est_Mun+Acerto'!$A$35:$K$5599,11,0))</f>
        <v>1487.91</v>
      </c>
      <c r="F912" s="14">
        <f t="shared" si="47"/>
        <v>6096.45</v>
      </c>
      <c r="G912" s="14">
        <f t="shared" si="48"/>
        <v>17357.34</v>
      </c>
      <c r="H912" s="2"/>
      <c r="I912" s="11"/>
      <c r="J912" s="11">
        <f t="shared" si="49"/>
        <v>17357.34</v>
      </c>
      <c r="K912" s="23">
        <f>VLOOKUP(B912,'[1]Royalties Concessão'!$B$49:$G$1076,6,0)</f>
        <v>11260.89</v>
      </c>
    </row>
    <row r="913" spans="1:11" x14ac:dyDescent="0.2">
      <c r="A913" s="2"/>
      <c r="B913" s="12" t="s">
        <v>813</v>
      </c>
      <c r="C913" s="13" t="s">
        <v>790</v>
      </c>
      <c r="D913" s="14">
        <f>IF(ISNA(VLOOKUP(B913,'[2]Total_DARF''s_Est_Mun+Acerto'!$A$35:$K$5599,6,0)),0,VLOOKUP(B913,'[2]Total_DARF''s_Est_Mun+Acerto'!$A$35:$K$5599,6,0))</f>
        <v>2624.66</v>
      </c>
      <c r="E913" s="14">
        <f>IF(ISNA(VLOOKUP(B913,'[2]Total_DARF''s_Est_Mun+Acerto'!$A$35:$K$5599,11,0)),0,VLOOKUP(B913,'[2]Total_DARF''s_Est_Mun+Acerto'!$A$35:$K$5599,11,0))</f>
        <v>0</v>
      </c>
      <c r="F913" s="14">
        <f t="shared" si="47"/>
        <v>2624.66</v>
      </c>
      <c r="G913" s="14">
        <f t="shared" si="48"/>
        <v>9173.7099999999991</v>
      </c>
      <c r="H913" s="2"/>
      <c r="I913" s="11"/>
      <c r="J913" s="11">
        <f t="shared" si="49"/>
        <v>9173.7099999999991</v>
      </c>
      <c r="K913" s="23">
        <f>VLOOKUP(B913,'[1]Royalties Concessão'!$B$49:$G$1076,6,0)</f>
        <v>6549.05</v>
      </c>
    </row>
    <row r="914" spans="1:11" x14ac:dyDescent="0.2">
      <c r="A914" s="2"/>
      <c r="B914" s="12" t="s">
        <v>814</v>
      </c>
      <c r="C914" s="13" t="s">
        <v>790</v>
      </c>
      <c r="D914" s="14">
        <f>IF(ISNA(VLOOKUP(B914,'[2]Total_DARF''s_Est_Mun+Acerto'!$A$35:$K$5599,6,0)),0,VLOOKUP(B914,'[2]Total_DARF''s_Est_Mun+Acerto'!$A$35:$K$5599,6,0))</f>
        <v>2624.66</v>
      </c>
      <c r="E914" s="14">
        <f>IF(ISNA(VLOOKUP(B914,'[2]Total_DARF''s_Est_Mun+Acerto'!$A$35:$K$5599,11,0)),0,VLOOKUP(B914,'[2]Total_DARF''s_Est_Mun+Acerto'!$A$35:$K$5599,11,0))</f>
        <v>0</v>
      </c>
      <c r="F914" s="14">
        <f t="shared" si="47"/>
        <v>2624.66</v>
      </c>
      <c r="G914" s="14">
        <f t="shared" si="48"/>
        <v>9173.7099999999991</v>
      </c>
      <c r="H914" s="2"/>
      <c r="I914" s="11"/>
      <c r="J914" s="11">
        <f t="shared" si="49"/>
        <v>9173.7099999999991</v>
      </c>
      <c r="K914" s="23">
        <f>VLOOKUP(B914,'[1]Royalties Concessão'!$B$49:$G$1076,6,0)</f>
        <v>6549.05</v>
      </c>
    </row>
    <row r="915" spans="1:11" x14ac:dyDescent="0.2">
      <c r="A915" s="2"/>
      <c r="B915" s="12" t="s">
        <v>815</v>
      </c>
      <c r="C915" s="13" t="s">
        <v>790</v>
      </c>
      <c r="D915" s="14">
        <f>IF(ISNA(VLOOKUP(B915,'[2]Total_DARF''s_Est_Mun+Acerto'!$A$35:$K$5599,6,0)),0,VLOOKUP(B915,'[2]Total_DARF''s_Est_Mun+Acerto'!$A$35:$K$5599,6,0))</f>
        <v>3018.36</v>
      </c>
      <c r="E915" s="14">
        <f>IF(ISNA(VLOOKUP(B915,'[2]Total_DARF''s_Est_Mun+Acerto'!$A$35:$K$5599,11,0)),0,VLOOKUP(B915,'[2]Total_DARF''s_Est_Mun+Acerto'!$A$35:$K$5599,11,0))</f>
        <v>0</v>
      </c>
      <c r="F915" s="14">
        <f t="shared" si="47"/>
        <v>3018.36</v>
      </c>
      <c r="G915" s="14">
        <f t="shared" si="48"/>
        <v>10549.76</v>
      </c>
      <c r="H915" s="2"/>
      <c r="I915" s="11"/>
      <c r="J915" s="11">
        <f t="shared" si="49"/>
        <v>10549.76</v>
      </c>
      <c r="K915" s="23">
        <f>VLOOKUP(B915,'[1]Royalties Concessão'!$B$49:$G$1076,6,0)</f>
        <v>7531.4</v>
      </c>
    </row>
    <row r="916" spans="1:11" x14ac:dyDescent="0.2">
      <c r="A916" s="2"/>
      <c r="B916" s="12" t="s">
        <v>816</v>
      </c>
      <c r="C916" s="13" t="s">
        <v>790</v>
      </c>
      <c r="D916" s="14">
        <f>IF(ISNA(VLOOKUP(B916,'[2]Total_DARF''s_Est_Mun+Acerto'!$A$35:$K$5599,6,0)),0,VLOOKUP(B916,'[2]Total_DARF''s_Est_Mun+Acerto'!$A$35:$K$5599,6,0))</f>
        <v>4724.3999999999996</v>
      </c>
      <c r="E916" s="14">
        <f>IF(ISNA(VLOOKUP(B916,'[2]Total_DARF''s_Est_Mun+Acerto'!$A$35:$K$5599,11,0)),0,VLOOKUP(B916,'[2]Total_DARF''s_Est_Mun+Acerto'!$A$35:$K$5599,11,0))</f>
        <v>0</v>
      </c>
      <c r="F916" s="14">
        <f t="shared" si="47"/>
        <v>4724.3999999999996</v>
      </c>
      <c r="G916" s="14">
        <f t="shared" si="48"/>
        <v>16512.669999999998</v>
      </c>
      <c r="H916" s="2"/>
      <c r="I916" s="11"/>
      <c r="J916" s="11">
        <f t="shared" si="49"/>
        <v>16512.669999999998</v>
      </c>
      <c r="K916" s="23">
        <f>VLOOKUP(B916,'[1]Royalties Concessão'!$B$49:$G$1076,6,0)</f>
        <v>11788.27</v>
      </c>
    </row>
    <row r="917" spans="1:11" x14ac:dyDescent="0.2">
      <c r="A917" s="2"/>
      <c r="B917" s="12" t="s">
        <v>817</v>
      </c>
      <c r="C917" s="13" t="s">
        <v>790</v>
      </c>
      <c r="D917" s="14">
        <f>IF(ISNA(VLOOKUP(B917,'[2]Total_DARF''s_Est_Mun+Acerto'!$A$35:$K$5599,6,0)),0,VLOOKUP(B917,'[2]Total_DARF''s_Est_Mun+Acerto'!$A$35:$K$5599,6,0))</f>
        <v>3937</v>
      </c>
      <c r="E917" s="14">
        <f>IF(ISNA(VLOOKUP(B917,'[2]Total_DARF''s_Est_Mun+Acerto'!$A$35:$K$5599,11,0)),0,VLOOKUP(B917,'[2]Total_DARF''s_Est_Mun+Acerto'!$A$35:$K$5599,11,0))</f>
        <v>0</v>
      </c>
      <c r="F917" s="14">
        <f t="shared" si="47"/>
        <v>3937</v>
      </c>
      <c r="G917" s="14">
        <f t="shared" si="48"/>
        <v>13760.57</v>
      </c>
      <c r="H917" s="2"/>
      <c r="I917" s="11"/>
      <c r="J917" s="11">
        <f t="shared" si="49"/>
        <v>13760.57</v>
      </c>
      <c r="K917" s="23">
        <f>VLOOKUP(B917,'[1]Royalties Concessão'!$B$49:$G$1076,6,0)</f>
        <v>9823.57</v>
      </c>
    </row>
    <row r="918" spans="1:11" x14ac:dyDescent="0.2">
      <c r="A918" s="2"/>
      <c r="B918" s="12" t="s">
        <v>818</v>
      </c>
      <c r="C918" s="13" t="s">
        <v>790</v>
      </c>
      <c r="D918" s="14">
        <f>IF(ISNA(VLOOKUP(B918,'[2]Total_DARF''s_Est_Mun+Acerto'!$A$35:$K$5599,6,0)),0,VLOOKUP(B918,'[2]Total_DARF''s_Est_Mun+Acerto'!$A$35:$K$5599,6,0))</f>
        <v>2624.66</v>
      </c>
      <c r="E918" s="14">
        <f>IF(ISNA(VLOOKUP(B918,'[2]Total_DARF''s_Est_Mun+Acerto'!$A$35:$K$5599,11,0)),0,VLOOKUP(B918,'[2]Total_DARF''s_Est_Mun+Acerto'!$A$35:$K$5599,11,0))</f>
        <v>0</v>
      </c>
      <c r="F918" s="14">
        <f t="shared" si="47"/>
        <v>2624.66</v>
      </c>
      <c r="G918" s="14">
        <f t="shared" si="48"/>
        <v>9173.7099999999991</v>
      </c>
      <c r="H918" s="2"/>
      <c r="I918" s="11"/>
      <c r="J918" s="11">
        <f t="shared" si="49"/>
        <v>9173.7099999999991</v>
      </c>
      <c r="K918" s="23">
        <f>VLOOKUP(B918,'[1]Royalties Concessão'!$B$49:$G$1076,6,0)</f>
        <v>6549.05</v>
      </c>
    </row>
    <row r="919" spans="1:11" x14ac:dyDescent="0.2">
      <c r="A919" s="2"/>
      <c r="B919" s="12" t="s">
        <v>819</v>
      </c>
      <c r="C919" s="13" t="s">
        <v>790</v>
      </c>
      <c r="D919" s="14">
        <f>IF(ISNA(VLOOKUP(B919,'[2]Total_DARF''s_Est_Mun+Acerto'!$A$35:$K$5599,6,0)),0,VLOOKUP(B919,'[2]Total_DARF''s_Est_Mun+Acerto'!$A$35:$K$5599,6,0))</f>
        <v>710656.1</v>
      </c>
      <c r="E919" s="14">
        <f>IF(ISNA(VLOOKUP(B919,'[2]Total_DARF''s_Est_Mun+Acerto'!$A$35:$K$5599,11,0)),0,VLOOKUP(B919,'[2]Total_DARF''s_Est_Mun+Acerto'!$A$35:$K$5599,11,0))</f>
        <v>137784.04</v>
      </c>
      <c r="F919" s="14">
        <f t="shared" si="47"/>
        <v>848440.14</v>
      </c>
      <c r="G919" s="14">
        <f t="shared" si="48"/>
        <v>2756729.89</v>
      </c>
      <c r="H919" s="2"/>
      <c r="I919" s="11"/>
      <c r="J919" s="11">
        <f t="shared" si="49"/>
        <v>2756729.89</v>
      </c>
      <c r="K919" s="23">
        <f>VLOOKUP(B919,'[1]Royalties Concessão'!$B$49:$G$1076,6,0)</f>
        <v>1908289.75</v>
      </c>
    </row>
    <row r="920" spans="1:11" x14ac:dyDescent="0.2">
      <c r="A920" s="2"/>
      <c r="B920" s="12" t="s">
        <v>820</v>
      </c>
      <c r="C920" s="13" t="s">
        <v>790</v>
      </c>
      <c r="D920" s="14">
        <f>IF(ISNA(VLOOKUP(B920,'[2]Total_DARF''s_Est_Mun+Acerto'!$A$35:$K$5599,6,0)),0,VLOOKUP(B920,'[2]Total_DARF''s_Est_Mun+Acerto'!$A$35:$K$5599,6,0))</f>
        <v>916964.93</v>
      </c>
      <c r="E920" s="14">
        <f>IF(ISNA(VLOOKUP(B920,'[2]Total_DARF''s_Est_Mun+Acerto'!$A$35:$K$5599,11,0)),0,VLOOKUP(B920,'[2]Total_DARF''s_Est_Mun+Acerto'!$A$35:$K$5599,11,0))</f>
        <v>217915.31</v>
      </c>
      <c r="F920" s="14">
        <f t="shared" si="47"/>
        <v>1134880.24</v>
      </c>
      <c r="G920" s="14">
        <f t="shared" si="48"/>
        <v>3523958.3</v>
      </c>
      <c r="H920" s="2"/>
      <c r="I920" s="11"/>
      <c r="J920" s="11">
        <f t="shared" si="49"/>
        <v>3523958.3</v>
      </c>
      <c r="K920" s="23">
        <f>VLOOKUP(B920,'[1]Royalties Concessão'!$B$49:$G$1076,6,0)</f>
        <v>2389078.06</v>
      </c>
    </row>
    <row r="921" spans="1:11" x14ac:dyDescent="0.2">
      <c r="A921" s="2"/>
      <c r="B921" s="12" t="s">
        <v>821</v>
      </c>
      <c r="C921" s="13" t="s">
        <v>790</v>
      </c>
      <c r="D921" s="14">
        <f>IF(ISNA(VLOOKUP(B921,'[2]Total_DARF''s_Est_Mun+Acerto'!$A$35:$K$5599,6,0)),0,VLOOKUP(B921,'[2]Total_DARF''s_Est_Mun+Acerto'!$A$35:$K$5599,6,0))</f>
        <v>659446.93999999994</v>
      </c>
      <c r="E921" s="14">
        <f>IF(ISNA(VLOOKUP(B921,'[2]Total_DARF''s_Est_Mun+Acerto'!$A$35:$K$5599,11,0)),0,VLOOKUP(B921,'[2]Total_DARF''s_Est_Mun+Acerto'!$A$35:$K$5599,11,0))</f>
        <v>0</v>
      </c>
      <c r="F921" s="14">
        <f t="shared" si="47"/>
        <v>659446.93999999994</v>
      </c>
      <c r="G921" s="14">
        <f t="shared" si="48"/>
        <v>2132388.16</v>
      </c>
      <c r="H921" s="2"/>
      <c r="I921" s="11"/>
      <c r="J921" s="11">
        <f t="shared" si="49"/>
        <v>2132388.16</v>
      </c>
      <c r="K921" s="23">
        <f>VLOOKUP(B921,'[1]Royalties Concessão'!$B$49:$G$1076,6,0)</f>
        <v>1472941.2200000002</v>
      </c>
    </row>
    <row r="922" spans="1:11" x14ac:dyDescent="0.2">
      <c r="A922" s="2"/>
      <c r="B922" s="12" t="s">
        <v>822</v>
      </c>
      <c r="C922" s="13" t="s">
        <v>790</v>
      </c>
      <c r="D922" s="14">
        <f>IF(ISNA(VLOOKUP(B922,'[2]Total_DARF''s_Est_Mun+Acerto'!$A$35:$K$5599,6,0)),0,VLOOKUP(B922,'[2]Total_DARF''s_Est_Mun+Acerto'!$A$35:$K$5599,6,0))</f>
        <v>4724.3999999999996</v>
      </c>
      <c r="E922" s="14">
        <f>IF(ISNA(VLOOKUP(B922,'[2]Total_DARF''s_Est_Mun+Acerto'!$A$35:$K$5599,11,0)),0,VLOOKUP(B922,'[2]Total_DARF''s_Est_Mun+Acerto'!$A$35:$K$5599,11,0))</f>
        <v>0</v>
      </c>
      <c r="F922" s="14">
        <f t="shared" si="47"/>
        <v>4724.3999999999996</v>
      </c>
      <c r="G922" s="14">
        <f t="shared" si="48"/>
        <v>16512.669999999998</v>
      </c>
      <c r="H922" s="2"/>
      <c r="I922" s="11"/>
      <c r="J922" s="11">
        <f t="shared" si="49"/>
        <v>16512.669999999998</v>
      </c>
      <c r="K922" s="23">
        <f>VLOOKUP(B922,'[1]Royalties Concessão'!$B$49:$G$1076,6,0)</f>
        <v>11788.27</v>
      </c>
    </row>
    <row r="923" spans="1:11" x14ac:dyDescent="0.2">
      <c r="A923" s="2"/>
      <c r="B923" s="12" t="s">
        <v>823</v>
      </c>
      <c r="C923" s="13" t="s">
        <v>790</v>
      </c>
      <c r="D923" s="14">
        <f>IF(ISNA(VLOOKUP(B923,'[2]Total_DARF''s_Est_Mun+Acerto'!$A$35:$K$5599,6,0)),0,VLOOKUP(B923,'[2]Total_DARF''s_Est_Mun+Acerto'!$A$35:$K$5599,6,0))</f>
        <v>660217.21</v>
      </c>
      <c r="E923" s="14">
        <f>IF(ISNA(VLOOKUP(B923,'[2]Total_DARF''s_Est_Mun+Acerto'!$A$35:$K$5599,11,0)),0,VLOOKUP(B923,'[2]Total_DARF''s_Est_Mun+Acerto'!$A$35:$K$5599,11,0))</f>
        <v>2.2799999999999998</v>
      </c>
      <c r="F923" s="14">
        <f t="shared" si="47"/>
        <v>660219.49</v>
      </c>
      <c r="G923" s="14">
        <f t="shared" si="48"/>
        <v>2134917.9</v>
      </c>
      <c r="H923" s="2"/>
      <c r="I923" s="11"/>
      <c r="J923" s="11">
        <f t="shared" si="49"/>
        <v>2134917.9</v>
      </c>
      <c r="K923" s="23">
        <f>VLOOKUP(B923,'[1]Royalties Concessão'!$B$49:$G$1076,6,0)</f>
        <v>1474698.41</v>
      </c>
    </row>
    <row r="924" spans="1:11" x14ac:dyDescent="0.2">
      <c r="A924" s="2"/>
      <c r="B924" s="12" t="s">
        <v>824</v>
      </c>
      <c r="C924" s="13" t="s">
        <v>790</v>
      </c>
      <c r="D924" s="14">
        <f>IF(ISNA(VLOOKUP(B924,'[2]Total_DARF''s_Est_Mun+Acerto'!$A$35:$K$5599,6,0)),0,VLOOKUP(B924,'[2]Total_DARF''s_Est_Mun+Acerto'!$A$35:$K$5599,6,0))</f>
        <v>2624.66</v>
      </c>
      <c r="E924" s="14">
        <f>IF(ISNA(VLOOKUP(B924,'[2]Total_DARF''s_Est_Mun+Acerto'!$A$35:$K$5599,11,0)),0,VLOOKUP(B924,'[2]Total_DARF''s_Est_Mun+Acerto'!$A$35:$K$5599,11,0))</f>
        <v>0</v>
      </c>
      <c r="F924" s="14">
        <f t="shared" si="47"/>
        <v>2624.66</v>
      </c>
      <c r="G924" s="14">
        <f t="shared" si="48"/>
        <v>9173.7099999999991</v>
      </c>
      <c r="H924" s="2"/>
      <c r="I924" s="11"/>
      <c r="J924" s="11">
        <f t="shared" si="49"/>
        <v>9173.7099999999991</v>
      </c>
      <c r="K924" s="23">
        <f>VLOOKUP(B924,'[1]Royalties Concessão'!$B$49:$G$1076,6,0)</f>
        <v>6549.05</v>
      </c>
    </row>
    <row r="925" spans="1:11" x14ac:dyDescent="0.2">
      <c r="A925" s="2"/>
      <c r="B925" s="12" t="s">
        <v>825</v>
      </c>
      <c r="C925" s="13" t="s">
        <v>790</v>
      </c>
      <c r="D925" s="14">
        <f>IF(ISNA(VLOOKUP(B925,'[2]Total_DARF''s_Est_Mun+Acerto'!$A$35:$K$5599,6,0)),0,VLOOKUP(B925,'[2]Total_DARF''s_Est_Mun+Acerto'!$A$35:$K$5599,6,0))</f>
        <v>2624.66</v>
      </c>
      <c r="E925" s="14">
        <f>IF(ISNA(VLOOKUP(B925,'[2]Total_DARF''s_Est_Mun+Acerto'!$A$35:$K$5599,11,0)),0,VLOOKUP(B925,'[2]Total_DARF''s_Est_Mun+Acerto'!$A$35:$K$5599,11,0))</f>
        <v>0</v>
      </c>
      <c r="F925" s="14">
        <f t="shared" si="47"/>
        <v>2624.66</v>
      </c>
      <c r="G925" s="14">
        <f t="shared" si="48"/>
        <v>9173.7099999999991</v>
      </c>
      <c r="H925" s="2"/>
      <c r="I925" s="11"/>
      <c r="J925" s="11">
        <f t="shared" si="49"/>
        <v>9173.7099999999991</v>
      </c>
      <c r="K925" s="23">
        <f>VLOOKUP(B925,'[1]Royalties Concessão'!$B$49:$G$1076,6,0)</f>
        <v>6549.05</v>
      </c>
    </row>
    <row r="926" spans="1:11" x14ac:dyDescent="0.2">
      <c r="A926" s="2"/>
      <c r="B926" s="12" t="s">
        <v>826</v>
      </c>
      <c r="C926" s="13" t="s">
        <v>790</v>
      </c>
      <c r="D926" s="14">
        <f>IF(ISNA(VLOOKUP(B926,'[2]Total_DARF''s_Est_Mun+Acerto'!$A$35:$K$5599,6,0)),0,VLOOKUP(B926,'[2]Total_DARF''s_Est_Mun+Acerto'!$A$35:$K$5599,6,0))</f>
        <v>2887.13</v>
      </c>
      <c r="E926" s="14">
        <f>IF(ISNA(VLOOKUP(B926,'[2]Total_DARF''s_Est_Mun+Acerto'!$A$35:$K$5599,11,0)),0,VLOOKUP(B926,'[2]Total_DARF''s_Est_Mun+Acerto'!$A$35:$K$5599,11,0))</f>
        <v>0</v>
      </c>
      <c r="F926" s="14">
        <f t="shared" si="47"/>
        <v>2887.13</v>
      </c>
      <c r="G926" s="14">
        <f t="shared" si="48"/>
        <v>10091.08</v>
      </c>
      <c r="H926" s="2"/>
      <c r="I926" s="11"/>
      <c r="J926" s="11">
        <f t="shared" si="49"/>
        <v>10091.08</v>
      </c>
      <c r="K926" s="23">
        <f>VLOOKUP(B926,'[1]Royalties Concessão'!$B$49:$G$1076,6,0)</f>
        <v>7203.95</v>
      </c>
    </row>
    <row r="927" spans="1:11" x14ac:dyDescent="0.2">
      <c r="A927" s="2"/>
      <c r="B927" s="12" t="s">
        <v>827</v>
      </c>
      <c r="C927" s="13" t="s">
        <v>790</v>
      </c>
      <c r="D927" s="14">
        <f>IF(ISNA(VLOOKUP(B927,'[2]Total_DARF''s_Est_Mun+Acerto'!$A$35:$K$5599,6,0)),0,VLOOKUP(B927,'[2]Total_DARF''s_Est_Mun+Acerto'!$A$35:$K$5599,6,0))</f>
        <v>672774.93</v>
      </c>
      <c r="E927" s="14">
        <f>IF(ISNA(VLOOKUP(B927,'[2]Total_DARF''s_Est_Mun+Acerto'!$A$35:$K$5599,11,0)),0,VLOOKUP(B927,'[2]Total_DARF''s_Est_Mun+Acerto'!$A$35:$K$5599,11,0))</f>
        <v>14088.12</v>
      </c>
      <c r="F927" s="14">
        <f t="shared" si="47"/>
        <v>686863.05</v>
      </c>
      <c r="G927" s="14">
        <f t="shared" si="48"/>
        <v>2224697.96</v>
      </c>
      <c r="H927" s="2"/>
      <c r="I927" s="11"/>
      <c r="J927" s="11">
        <f t="shared" si="49"/>
        <v>2224697.96</v>
      </c>
      <c r="K927" s="23">
        <f>VLOOKUP(B927,'[1]Royalties Concessão'!$B$49:$G$1076,6,0)</f>
        <v>1537834.9100000001</v>
      </c>
    </row>
    <row r="928" spans="1:11" x14ac:dyDescent="0.2">
      <c r="A928" s="2"/>
      <c r="B928" s="12" t="s">
        <v>828</v>
      </c>
      <c r="C928" s="13" t="s">
        <v>790</v>
      </c>
      <c r="D928" s="14">
        <f>IF(ISNA(VLOOKUP(B928,'[2]Total_DARF''s_Est_Mun+Acerto'!$A$35:$K$5599,6,0)),0,VLOOKUP(B928,'[2]Total_DARF''s_Est_Mun+Acerto'!$A$35:$K$5599,6,0))</f>
        <v>2755.9</v>
      </c>
      <c r="E928" s="14">
        <f>IF(ISNA(VLOOKUP(B928,'[2]Total_DARF''s_Est_Mun+Acerto'!$A$35:$K$5599,11,0)),0,VLOOKUP(B928,'[2]Total_DARF''s_Est_Mun+Acerto'!$A$35:$K$5599,11,0))</f>
        <v>0</v>
      </c>
      <c r="F928" s="14">
        <f t="shared" si="47"/>
        <v>2755.9</v>
      </c>
      <c r="G928" s="14">
        <f t="shared" si="48"/>
        <v>9632.39</v>
      </c>
      <c r="H928" s="2"/>
      <c r="I928" s="11"/>
      <c r="J928" s="11">
        <f t="shared" si="49"/>
        <v>9632.39</v>
      </c>
      <c r="K928" s="23">
        <f>VLOOKUP(B928,'[1]Royalties Concessão'!$B$49:$G$1076,6,0)</f>
        <v>6876.49</v>
      </c>
    </row>
    <row r="929" spans="1:11" x14ac:dyDescent="0.2">
      <c r="A929" s="2"/>
      <c r="B929" s="12" t="s">
        <v>829</v>
      </c>
      <c r="C929" s="13" t="s">
        <v>790</v>
      </c>
      <c r="D929" s="14">
        <f>IF(ISNA(VLOOKUP(B929,'[2]Total_DARF''s_Est_Mun+Acerto'!$A$35:$K$5599,6,0)),0,VLOOKUP(B929,'[2]Total_DARF''s_Est_Mun+Acerto'!$A$35:$K$5599,6,0))</f>
        <v>2887.13</v>
      </c>
      <c r="E929" s="14">
        <f>IF(ISNA(VLOOKUP(B929,'[2]Total_DARF''s_Est_Mun+Acerto'!$A$35:$K$5599,11,0)),0,VLOOKUP(B929,'[2]Total_DARF''s_Est_Mun+Acerto'!$A$35:$K$5599,11,0))</f>
        <v>0</v>
      </c>
      <c r="F929" s="14">
        <f t="shared" si="47"/>
        <v>2887.13</v>
      </c>
      <c r="G929" s="14">
        <f t="shared" si="48"/>
        <v>10091.08</v>
      </c>
      <c r="H929" s="2"/>
      <c r="I929" s="11"/>
      <c r="J929" s="11">
        <f t="shared" si="49"/>
        <v>10091.08</v>
      </c>
      <c r="K929" s="23">
        <f>VLOOKUP(B929,'[1]Royalties Concessão'!$B$49:$G$1076,6,0)</f>
        <v>7203.95</v>
      </c>
    </row>
    <row r="930" spans="1:11" x14ac:dyDescent="0.2">
      <c r="A930" s="2"/>
      <c r="B930" s="12" t="s">
        <v>830</v>
      </c>
      <c r="C930" s="13" t="s">
        <v>790</v>
      </c>
      <c r="D930" s="14">
        <f>IF(ISNA(VLOOKUP(B930,'[2]Total_DARF''s_Est_Mun+Acerto'!$A$35:$K$5599,6,0)),0,VLOOKUP(B930,'[2]Total_DARF''s_Est_Mun+Acerto'!$A$35:$K$5599,6,0))</f>
        <v>2624.66</v>
      </c>
      <c r="E930" s="14">
        <f>IF(ISNA(VLOOKUP(B930,'[2]Total_DARF''s_Est_Mun+Acerto'!$A$35:$K$5599,11,0)),0,VLOOKUP(B930,'[2]Total_DARF''s_Est_Mun+Acerto'!$A$35:$K$5599,11,0))</f>
        <v>0</v>
      </c>
      <c r="F930" s="14">
        <f t="shared" si="47"/>
        <v>2624.66</v>
      </c>
      <c r="G930" s="14">
        <f t="shared" si="48"/>
        <v>9173.7099999999991</v>
      </c>
      <c r="H930" s="2"/>
      <c r="I930" s="11"/>
      <c r="J930" s="11">
        <f t="shared" si="49"/>
        <v>9173.7099999999991</v>
      </c>
      <c r="K930" s="23">
        <f>VLOOKUP(B930,'[1]Royalties Concessão'!$B$49:$G$1076,6,0)</f>
        <v>6549.05</v>
      </c>
    </row>
    <row r="931" spans="1:11" x14ac:dyDescent="0.2">
      <c r="A931" s="2"/>
      <c r="B931" s="12" t="s">
        <v>831</v>
      </c>
      <c r="C931" s="13" t="s">
        <v>790</v>
      </c>
      <c r="D931" s="14">
        <f>IF(ISNA(VLOOKUP(B931,'[2]Total_DARF''s_Est_Mun+Acerto'!$A$35:$K$5599,6,0)),0,VLOOKUP(B931,'[2]Total_DARF''s_Est_Mun+Acerto'!$A$35:$K$5599,6,0))</f>
        <v>3280.83</v>
      </c>
      <c r="E931" s="14">
        <f>IF(ISNA(VLOOKUP(B931,'[2]Total_DARF''s_Est_Mun+Acerto'!$A$35:$K$5599,11,0)),0,VLOOKUP(B931,'[2]Total_DARF''s_Est_Mun+Acerto'!$A$35:$K$5599,11,0))</f>
        <v>0</v>
      </c>
      <c r="F931" s="14">
        <f t="shared" si="47"/>
        <v>3280.83</v>
      </c>
      <c r="G931" s="14">
        <f t="shared" si="48"/>
        <v>11467.13</v>
      </c>
      <c r="H931" s="2"/>
      <c r="I931" s="11"/>
      <c r="J931" s="11">
        <f t="shared" si="49"/>
        <v>11467.13</v>
      </c>
      <c r="K931" s="23">
        <f>VLOOKUP(B931,'[1]Royalties Concessão'!$B$49:$G$1076,6,0)</f>
        <v>8186.2999999999993</v>
      </c>
    </row>
    <row r="932" spans="1:11" x14ac:dyDescent="0.2">
      <c r="A932" s="2"/>
      <c r="B932" s="12" t="s">
        <v>832</v>
      </c>
      <c r="C932" s="13" t="s">
        <v>790</v>
      </c>
      <c r="D932" s="14">
        <f>IF(ISNA(VLOOKUP(B932,'[2]Total_DARF''s_Est_Mun+Acerto'!$A$35:$K$5599,6,0)),0,VLOOKUP(B932,'[2]Total_DARF''s_Est_Mun+Acerto'!$A$35:$K$5599,6,0))</f>
        <v>2624.66</v>
      </c>
      <c r="E932" s="14">
        <f>IF(ISNA(VLOOKUP(B932,'[2]Total_DARF''s_Est_Mun+Acerto'!$A$35:$K$5599,11,0)),0,VLOOKUP(B932,'[2]Total_DARF''s_Est_Mun+Acerto'!$A$35:$K$5599,11,0))</f>
        <v>0</v>
      </c>
      <c r="F932" s="14">
        <f t="shared" si="47"/>
        <v>2624.66</v>
      </c>
      <c r="G932" s="14">
        <f t="shared" si="48"/>
        <v>9173.7099999999991</v>
      </c>
      <c r="H932" s="2"/>
      <c r="I932" s="11"/>
      <c r="J932" s="11">
        <f t="shared" si="49"/>
        <v>9173.7099999999991</v>
      </c>
      <c r="K932" s="23">
        <f>VLOOKUP(B932,'[1]Royalties Concessão'!$B$49:$G$1076,6,0)</f>
        <v>6549.05</v>
      </c>
    </row>
    <row r="933" spans="1:11" x14ac:dyDescent="0.2">
      <c r="A933" s="2"/>
      <c r="B933" s="12" t="s">
        <v>833</v>
      </c>
      <c r="C933" s="13" t="s">
        <v>790</v>
      </c>
      <c r="D933" s="14">
        <f>IF(ISNA(VLOOKUP(B933,'[2]Total_DARF''s_Est_Mun+Acerto'!$A$35:$K$5599,6,0)),0,VLOOKUP(B933,'[2]Total_DARF''s_Est_Mun+Acerto'!$A$35:$K$5599,6,0))</f>
        <v>3805.76</v>
      </c>
      <c r="E933" s="14">
        <f>IF(ISNA(VLOOKUP(B933,'[2]Total_DARF''s_Est_Mun+Acerto'!$A$35:$K$5599,11,0)),0,VLOOKUP(B933,'[2]Total_DARF''s_Est_Mun+Acerto'!$A$35:$K$5599,11,0))</f>
        <v>0</v>
      </c>
      <c r="F933" s="14">
        <f t="shared" si="47"/>
        <v>3805.76</v>
      </c>
      <c r="G933" s="14">
        <f t="shared" si="48"/>
        <v>13301.87</v>
      </c>
      <c r="H933" s="2"/>
      <c r="I933" s="11"/>
      <c r="J933" s="11">
        <f t="shared" si="49"/>
        <v>13301.87</v>
      </c>
      <c r="K933" s="23">
        <f>VLOOKUP(B933,'[1]Royalties Concessão'!$B$49:$G$1076,6,0)</f>
        <v>9496.11</v>
      </c>
    </row>
    <row r="934" spans="1:11" x14ac:dyDescent="0.2">
      <c r="A934" s="2"/>
      <c r="B934" s="12" t="s">
        <v>834</v>
      </c>
      <c r="C934" s="13" t="s">
        <v>790</v>
      </c>
      <c r="D934" s="14">
        <f>IF(ISNA(VLOOKUP(B934,'[2]Total_DARF''s_Est_Mun+Acerto'!$A$35:$K$5599,6,0)),0,VLOOKUP(B934,'[2]Total_DARF''s_Est_Mun+Acerto'!$A$35:$K$5599,6,0))</f>
        <v>3543.3</v>
      </c>
      <c r="E934" s="14">
        <f>IF(ISNA(VLOOKUP(B934,'[2]Total_DARF''s_Est_Mun+Acerto'!$A$35:$K$5599,11,0)),0,VLOOKUP(B934,'[2]Total_DARF''s_Est_Mun+Acerto'!$A$35:$K$5599,11,0))</f>
        <v>0</v>
      </c>
      <c r="F934" s="14">
        <f t="shared" si="47"/>
        <v>3543.3</v>
      </c>
      <c r="G934" s="14">
        <f t="shared" si="48"/>
        <v>12384.5</v>
      </c>
      <c r="H934" s="2"/>
      <c r="I934" s="11"/>
      <c r="J934" s="11">
        <f t="shared" si="49"/>
        <v>12384.5</v>
      </c>
      <c r="K934" s="23">
        <f>VLOOKUP(B934,'[1]Royalties Concessão'!$B$49:$G$1076,6,0)</f>
        <v>8841.2000000000007</v>
      </c>
    </row>
    <row r="935" spans="1:11" x14ac:dyDescent="0.2">
      <c r="A935" s="2"/>
      <c r="B935" s="12" t="s">
        <v>835</v>
      </c>
      <c r="C935" s="13" t="s">
        <v>790</v>
      </c>
      <c r="D935" s="14">
        <f>IF(ISNA(VLOOKUP(B935,'[2]Total_DARF''s_Est_Mun+Acerto'!$A$35:$K$5599,6,0)),0,VLOOKUP(B935,'[2]Total_DARF''s_Est_Mun+Acerto'!$A$35:$K$5599,6,0))</f>
        <v>2624.66</v>
      </c>
      <c r="E935" s="14">
        <f>IF(ISNA(VLOOKUP(B935,'[2]Total_DARF''s_Est_Mun+Acerto'!$A$35:$K$5599,11,0)),0,VLOOKUP(B935,'[2]Total_DARF''s_Est_Mun+Acerto'!$A$35:$K$5599,11,0))</f>
        <v>0</v>
      </c>
      <c r="F935" s="14">
        <f t="shared" si="47"/>
        <v>2624.66</v>
      </c>
      <c r="G935" s="14">
        <f t="shared" si="48"/>
        <v>9173.7099999999991</v>
      </c>
      <c r="H935" s="2"/>
      <c r="I935" s="11"/>
      <c r="J935" s="11">
        <f t="shared" si="49"/>
        <v>9173.7099999999991</v>
      </c>
      <c r="K935" s="23">
        <f>VLOOKUP(B935,'[1]Royalties Concessão'!$B$49:$G$1076,6,0)</f>
        <v>6549.05</v>
      </c>
    </row>
    <row r="936" spans="1:11" x14ac:dyDescent="0.2">
      <c r="A936" s="2"/>
      <c r="B936" s="12" t="s">
        <v>836</v>
      </c>
      <c r="C936" s="13" t="s">
        <v>790</v>
      </c>
      <c r="D936" s="14">
        <f>IF(ISNA(VLOOKUP(B936,'[2]Total_DARF''s_Est_Mun+Acerto'!$A$35:$K$5599,6,0)),0,VLOOKUP(B936,'[2]Total_DARF''s_Est_Mun+Acerto'!$A$35:$K$5599,6,0))</f>
        <v>682151.62</v>
      </c>
      <c r="E936" s="14">
        <f>IF(ISNA(VLOOKUP(B936,'[2]Total_DARF''s_Est_Mun+Acerto'!$A$35:$K$5599,11,0)),0,VLOOKUP(B936,'[2]Total_DARF''s_Est_Mun+Acerto'!$A$35:$K$5599,11,0))</f>
        <v>2.2799999999999998</v>
      </c>
      <c r="F936" s="14">
        <f t="shared" si="47"/>
        <v>682153.9</v>
      </c>
      <c r="G936" s="14">
        <f t="shared" si="48"/>
        <v>1513417</v>
      </c>
      <c r="H936" s="2"/>
      <c r="I936" s="11"/>
      <c r="J936" s="11">
        <f t="shared" si="49"/>
        <v>1513417</v>
      </c>
      <c r="K936" s="23">
        <f>VLOOKUP(B936,'[1]Royalties Concessão'!$B$49:$G$1076,6,0)</f>
        <v>831263.10000000009</v>
      </c>
    </row>
    <row r="937" spans="1:11" x14ac:dyDescent="0.2">
      <c r="A937" s="2"/>
      <c r="B937" s="12" t="s">
        <v>837</v>
      </c>
      <c r="C937" s="13" t="s">
        <v>790</v>
      </c>
      <c r="D937" s="14">
        <f>IF(ISNA(VLOOKUP(B937,'[2]Total_DARF''s_Est_Mun+Acerto'!$A$35:$K$5599,6,0)),0,VLOOKUP(B937,'[2]Total_DARF''s_Est_Mun+Acerto'!$A$35:$K$5599,6,0))</f>
        <v>659822.48</v>
      </c>
      <c r="E937" s="14">
        <f>IF(ISNA(VLOOKUP(B937,'[2]Total_DARF''s_Est_Mun+Acerto'!$A$35:$K$5599,11,0)),0,VLOOKUP(B937,'[2]Total_DARF''s_Est_Mun+Acerto'!$A$35:$K$5599,11,0))</f>
        <v>2.6</v>
      </c>
      <c r="F937" s="14">
        <f t="shared" si="47"/>
        <v>659825.07999999996</v>
      </c>
      <c r="G937" s="14">
        <f t="shared" si="48"/>
        <v>2132966.88</v>
      </c>
      <c r="H937" s="2"/>
      <c r="I937" s="11"/>
      <c r="J937" s="11">
        <f t="shared" si="49"/>
        <v>2132966.88</v>
      </c>
      <c r="K937" s="23">
        <f>VLOOKUP(B937,'[1]Royalties Concessão'!$B$49:$G$1076,6,0)</f>
        <v>1473141.8</v>
      </c>
    </row>
    <row r="938" spans="1:11" x14ac:dyDescent="0.2">
      <c r="A938" s="2"/>
      <c r="B938" s="12" t="s">
        <v>838</v>
      </c>
      <c r="C938" s="13" t="s">
        <v>790</v>
      </c>
      <c r="D938" s="14">
        <f>IF(ISNA(VLOOKUP(B938,'[2]Total_DARF''s_Est_Mun+Acerto'!$A$35:$K$5599,6,0)),0,VLOOKUP(B938,'[2]Total_DARF''s_Est_Mun+Acerto'!$A$35:$K$5599,6,0))</f>
        <v>2624.66</v>
      </c>
      <c r="E938" s="14">
        <f>IF(ISNA(VLOOKUP(B938,'[2]Total_DARF''s_Est_Mun+Acerto'!$A$35:$K$5599,11,0)),0,VLOOKUP(B938,'[2]Total_DARF''s_Est_Mun+Acerto'!$A$35:$K$5599,11,0))</f>
        <v>0</v>
      </c>
      <c r="F938" s="14">
        <f t="shared" si="47"/>
        <v>2624.66</v>
      </c>
      <c r="G938" s="14">
        <f t="shared" si="48"/>
        <v>9173.7099999999991</v>
      </c>
      <c r="H938" s="2"/>
      <c r="I938" s="11"/>
      <c r="J938" s="11">
        <f t="shared" si="49"/>
        <v>9173.7099999999991</v>
      </c>
      <c r="K938" s="23">
        <f>VLOOKUP(B938,'[1]Royalties Concessão'!$B$49:$G$1076,6,0)</f>
        <v>6549.05</v>
      </c>
    </row>
    <row r="939" spans="1:11" x14ac:dyDescent="0.2">
      <c r="A939" s="2"/>
      <c r="B939" s="12" t="s">
        <v>839</v>
      </c>
      <c r="C939" s="13" t="s">
        <v>790</v>
      </c>
      <c r="D939" s="14">
        <f>IF(ISNA(VLOOKUP(B939,'[2]Total_DARF''s_Est_Mun+Acerto'!$A$35:$K$5599,6,0)),0,VLOOKUP(B939,'[2]Total_DARF''s_Est_Mun+Acerto'!$A$35:$K$5599,6,0))</f>
        <v>2624.66</v>
      </c>
      <c r="E939" s="14">
        <f>IF(ISNA(VLOOKUP(B939,'[2]Total_DARF''s_Est_Mun+Acerto'!$A$35:$K$5599,11,0)),0,VLOOKUP(B939,'[2]Total_DARF''s_Est_Mun+Acerto'!$A$35:$K$5599,11,0))</f>
        <v>0</v>
      </c>
      <c r="F939" s="14">
        <f t="shared" si="47"/>
        <v>2624.66</v>
      </c>
      <c r="G939" s="14">
        <f t="shared" si="48"/>
        <v>9173.7099999999991</v>
      </c>
      <c r="H939" s="2"/>
      <c r="I939" s="11"/>
      <c r="J939" s="11">
        <f t="shared" si="49"/>
        <v>9173.7099999999991</v>
      </c>
      <c r="K939" s="23">
        <f>VLOOKUP(B939,'[1]Royalties Concessão'!$B$49:$G$1076,6,0)</f>
        <v>6549.05</v>
      </c>
    </row>
    <row r="940" spans="1:11" x14ac:dyDescent="0.2">
      <c r="A940" s="2"/>
      <c r="B940" s="12" t="s">
        <v>840</v>
      </c>
      <c r="C940" s="13" t="s">
        <v>790</v>
      </c>
      <c r="D940" s="14">
        <f>IF(ISNA(VLOOKUP(B940,'[2]Total_DARF''s_Est_Mun+Acerto'!$A$35:$K$5599,6,0)),0,VLOOKUP(B940,'[2]Total_DARF''s_Est_Mun+Acerto'!$A$35:$K$5599,6,0))</f>
        <v>2624.66</v>
      </c>
      <c r="E940" s="14">
        <f>IF(ISNA(VLOOKUP(B940,'[2]Total_DARF''s_Est_Mun+Acerto'!$A$35:$K$5599,11,0)),0,VLOOKUP(B940,'[2]Total_DARF''s_Est_Mun+Acerto'!$A$35:$K$5599,11,0))</f>
        <v>0</v>
      </c>
      <c r="F940" s="14">
        <f t="shared" si="47"/>
        <v>2624.66</v>
      </c>
      <c r="G940" s="14">
        <f t="shared" si="48"/>
        <v>9173.7099999999991</v>
      </c>
      <c r="H940" s="2"/>
      <c r="I940" s="11"/>
      <c r="J940" s="11">
        <f t="shared" si="49"/>
        <v>9173.7099999999991</v>
      </c>
      <c r="K940" s="23">
        <f>VLOOKUP(B940,'[1]Royalties Concessão'!$B$49:$G$1076,6,0)</f>
        <v>6549.05</v>
      </c>
    </row>
    <row r="941" spans="1:11" x14ac:dyDescent="0.2">
      <c r="A941" s="2"/>
      <c r="B941" s="12" t="s">
        <v>841</v>
      </c>
      <c r="C941" s="13" t="s">
        <v>790</v>
      </c>
      <c r="D941" s="14">
        <f>IF(ISNA(VLOOKUP(B941,'[2]Total_DARF''s_Est_Mun+Acerto'!$A$35:$K$5599,6,0)),0,VLOOKUP(B941,'[2]Total_DARF''s_Est_Mun+Acerto'!$A$35:$K$5599,6,0))</f>
        <v>695185.56</v>
      </c>
      <c r="E941" s="14">
        <f>IF(ISNA(VLOOKUP(B941,'[2]Total_DARF''s_Est_Mun+Acerto'!$A$35:$K$5599,11,0)),0,VLOOKUP(B941,'[2]Total_DARF''s_Est_Mun+Acerto'!$A$35:$K$5599,11,0))</f>
        <v>534.34</v>
      </c>
      <c r="F941" s="14">
        <f t="shared" si="47"/>
        <v>695719.9</v>
      </c>
      <c r="G941" s="14">
        <f t="shared" si="48"/>
        <v>2261340.4700000002</v>
      </c>
      <c r="H941" s="2"/>
      <c r="I941" s="11"/>
      <c r="J941" s="11">
        <f t="shared" si="49"/>
        <v>2261340.4700000002</v>
      </c>
      <c r="K941" s="23">
        <f>VLOOKUP(B941,'[1]Royalties Concessão'!$B$49:$G$1076,6,0)</f>
        <v>1565620.57</v>
      </c>
    </row>
    <row r="942" spans="1:11" x14ac:dyDescent="0.2">
      <c r="A942" s="2"/>
      <c r="B942" s="12" t="s">
        <v>842</v>
      </c>
      <c r="C942" s="13" t="s">
        <v>790</v>
      </c>
      <c r="D942" s="14">
        <f>IF(ISNA(VLOOKUP(B942,'[2]Total_DARF''s_Est_Mun+Acerto'!$A$35:$K$5599,6,0)),0,VLOOKUP(B942,'[2]Total_DARF''s_Est_Mun+Acerto'!$A$35:$K$5599,6,0))</f>
        <v>3674.53</v>
      </c>
      <c r="E942" s="14">
        <f>IF(ISNA(VLOOKUP(B942,'[2]Total_DARF''s_Est_Mun+Acerto'!$A$35:$K$5599,11,0)),0,VLOOKUP(B942,'[2]Total_DARF''s_Est_Mun+Acerto'!$A$35:$K$5599,11,0))</f>
        <v>0</v>
      </c>
      <c r="F942" s="14">
        <f t="shared" si="47"/>
        <v>3674.53</v>
      </c>
      <c r="G942" s="14">
        <f t="shared" si="48"/>
        <v>12843.19</v>
      </c>
      <c r="H942" s="2"/>
      <c r="I942" s="11"/>
      <c r="J942" s="11">
        <f t="shared" si="49"/>
        <v>12843.19</v>
      </c>
      <c r="K942" s="23">
        <f>VLOOKUP(B942,'[1]Royalties Concessão'!$B$49:$G$1076,6,0)</f>
        <v>9168.66</v>
      </c>
    </row>
    <row r="943" spans="1:11" x14ac:dyDescent="0.2">
      <c r="A943" s="2"/>
      <c r="B943" s="12" t="s">
        <v>843</v>
      </c>
      <c r="C943" s="13" t="s">
        <v>790</v>
      </c>
      <c r="D943" s="14">
        <f>IF(ISNA(VLOOKUP(B943,'[2]Total_DARF''s_Est_Mun+Acerto'!$A$35:$K$5599,6,0)),0,VLOOKUP(B943,'[2]Total_DARF''s_Est_Mun+Acerto'!$A$35:$K$5599,6,0))</f>
        <v>3412.06</v>
      </c>
      <c r="E943" s="14">
        <f>IF(ISNA(VLOOKUP(B943,'[2]Total_DARF''s_Est_Mun+Acerto'!$A$35:$K$5599,11,0)),0,VLOOKUP(B943,'[2]Total_DARF''s_Est_Mun+Acerto'!$A$35:$K$5599,11,0))</f>
        <v>0</v>
      </c>
      <c r="F943" s="14">
        <f t="shared" si="47"/>
        <v>3412.06</v>
      </c>
      <c r="G943" s="14">
        <f t="shared" si="48"/>
        <v>11925.81</v>
      </c>
      <c r="H943" s="2"/>
      <c r="I943" s="11"/>
      <c r="J943" s="11">
        <f t="shared" si="49"/>
        <v>11925.81</v>
      </c>
      <c r="K943" s="23">
        <f>VLOOKUP(B943,'[1]Royalties Concessão'!$B$49:$G$1076,6,0)</f>
        <v>8513.75</v>
      </c>
    </row>
    <row r="944" spans="1:11" x14ac:dyDescent="0.2">
      <c r="A944" s="2"/>
      <c r="B944" s="12" t="s">
        <v>844</v>
      </c>
      <c r="C944" s="13" t="s">
        <v>790</v>
      </c>
      <c r="D944" s="14">
        <f>IF(ISNA(VLOOKUP(B944,'[2]Total_DARF''s_Est_Mun+Acerto'!$A$35:$K$5599,6,0)),0,VLOOKUP(B944,'[2]Total_DARF''s_Est_Mun+Acerto'!$A$35:$K$5599,6,0))</f>
        <v>3543.3</v>
      </c>
      <c r="E944" s="14">
        <f>IF(ISNA(VLOOKUP(B944,'[2]Total_DARF''s_Est_Mun+Acerto'!$A$35:$K$5599,11,0)),0,VLOOKUP(B944,'[2]Total_DARF''s_Est_Mun+Acerto'!$A$35:$K$5599,11,0))</f>
        <v>0</v>
      </c>
      <c r="F944" s="14">
        <f t="shared" si="47"/>
        <v>3543.3</v>
      </c>
      <c r="G944" s="14">
        <f t="shared" si="48"/>
        <v>12384.5</v>
      </c>
      <c r="H944" s="2"/>
      <c r="I944" s="11"/>
      <c r="J944" s="11">
        <f t="shared" si="49"/>
        <v>12384.5</v>
      </c>
      <c r="K944" s="23">
        <f>VLOOKUP(B944,'[1]Royalties Concessão'!$B$49:$G$1076,6,0)</f>
        <v>8841.2000000000007</v>
      </c>
    </row>
    <row r="945" spans="1:11" x14ac:dyDescent="0.2">
      <c r="A945" s="2"/>
      <c r="B945" s="12" t="s">
        <v>845</v>
      </c>
      <c r="C945" s="13" t="s">
        <v>790</v>
      </c>
      <c r="D945" s="14">
        <f>IF(ISNA(VLOOKUP(B945,'[2]Total_DARF''s_Est_Mun+Acerto'!$A$35:$K$5599,6,0)),0,VLOOKUP(B945,'[2]Total_DARF''s_Est_Mun+Acerto'!$A$35:$K$5599,6,0))</f>
        <v>3674.53</v>
      </c>
      <c r="E945" s="14">
        <f>IF(ISNA(VLOOKUP(B945,'[2]Total_DARF''s_Est_Mun+Acerto'!$A$35:$K$5599,11,0)),0,VLOOKUP(B945,'[2]Total_DARF''s_Est_Mun+Acerto'!$A$35:$K$5599,11,0))</f>
        <v>0</v>
      </c>
      <c r="F945" s="14">
        <f t="shared" si="47"/>
        <v>3674.53</v>
      </c>
      <c r="G945" s="14">
        <f t="shared" si="48"/>
        <v>12843.19</v>
      </c>
      <c r="H945" s="2"/>
      <c r="I945" s="11"/>
      <c r="J945" s="11">
        <f t="shared" si="49"/>
        <v>12843.19</v>
      </c>
      <c r="K945" s="23">
        <f>VLOOKUP(B945,'[1]Royalties Concessão'!$B$49:$G$1076,6,0)</f>
        <v>9168.66</v>
      </c>
    </row>
    <row r="946" spans="1:11" x14ac:dyDescent="0.2">
      <c r="A946" s="2"/>
      <c r="B946" s="12" t="s">
        <v>846</v>
      </c>
      <c r="C946" s="13" t="s">
        <v>790</v>
      </c>
      <c r="D946" s="14">
        <f>IF(ISNA(VLOOKUP(B946,'[2]Total_DARF''s_Est_Mun+Acerto'!$A$35:$K$5599,6,0)),0,VLOOKUP(B946,'[2]Total_DARF''s_Est_Mun+Acerto'!$A$35:$K$5599,6,0))</f>
        <v>3280.83</v>
      </c>
      <c r="E946" s="14">
        <f>IF(ISNA(VLOOKUP(B946,'[2]Total_DARF''s_Est_Mun+Acerto'!$A$35:$K$5599,11,0)),0,VLOOKUP(B946,'[2]Total_DARF''s_Est_Mun+Acerto'!$A$35:$K$5599,11,0))</f>
        <v>0</v>
      </c>
      <c r="F946" s="14">
        <f t="shared" si="47"/>
        <v>3280.83</v>
      </c>
      <c r="G946" s="14">
        <f t="shared" si="48"/>
        <v>11467.13</v>
      </c>
      <c r="H946" s="2"/>
      <c r="I946" s="11"/>
      <c r="J946" s="11">
        <f t="shared" si="49"/>
        <v>11467.13</v>
      </c>
      <c r="K946" s="23">
        <f>VLOOKUP(B946,'[1]Royalties Concessão'!$B$49:$G$1076,6,0)</f>
        <v>8186.2999999999993</v>
      </c>
    </row>
    <row r="947" spans="1:11" x14ac:dyDescent="0.2">
      <c r="A947" s="2"/>
      <c r="B947" s="12" t="s">
        <v>847</v>
      </c>
      <c r="C947" s="13" t="s">
        <v>790</v>
      </c>
      <c r="D947" s="14">
        <f>IF(ISNA(VLOOKUP(B947,'[2]Total_DARF''s_Est_Mun+Acerto'!$A$35:$K$5599,6,0)),0,VLOOKUP(B947,'[2]Total_DARF''s_Est_Mun+Acerto'!$A$35:$K$5599,6,0))</f>
        <v>693328.06</v>
      </c>
      <c r="E947" s="14">
        <f>IF(ISNA(VLOOKUP(B947,'[2]Total_DARF''s_Est_Mun+Acerto'!$A$35:$K$5599,11,0)),0,VLOOKUP(B947,'[2]Total_DARF''s_Est_Mun+Acerto'!$A$35:$K$5599,11,0))</f>
        <v>23329.37</v>
      </c>
      <c r="F947" s="14">
        <f t="shared" ref="F947:F1010" si="50">SUM(D947:E947)</f>
        <v>716657.43</v>
      </c>
      <c r="G947" s="14">
        <f t="shared" ref="G947:G1010" si="51">J947</f>
        <v>2304810.61</v>
      </c>
      <c r="H947" s="2"/>
      <c r="I947" s="11"/>
      <c r="J947" s="11">
        <f t="shared" ref="J947:J1010" si="52">F947+K947</f>
        <v>2304810.61</v>
      </c>
      <c r="K947" s="23">
        <f>VLOOKUP(B947,'[1]Royalties Concessão'!$B$49:$G$1076,6,0)</f>
        <v>1588153.18</v>
      </c>
    </row>
    <row r="948" spans="1:11" x14ac:dyDescent="0.2">
      <c r="A948" s="2"/>
      <c r="B948" s="12" t="s">
        <v>848</v>
      </c>
      <c r="C948" s="13" t="s">
        <v>790</v>
      </c>
      <c r="D948" s="14">
        <f>IF(ISNA(VLOOKUP(B948,'[2]Total_DARF''s_Est_Mun+Acerto'!$A$35:$K$5599,6,0)),0,VLOOKUP(B948,'[2]Total_DARF''s_Est_Mun+Acerto'!$A$35:$K$5599,6,0))</f>
        <v>3149.6</v>
      </c>
      <c r="E948" s="14">
        <f>IF(ISNA(VLOOKUP(B948,'[2]Total_DARF''s_Est_Mun+Acerto'!$A$35:$K$5599,11,0)),0,VLOOKUP(B948,'[2]Total_DARF''s_Est_Mun+Acerto'!$A$35:$K$5599,11,0))</f>
        <v>0</v>
      </c>
      <c r="F948" s="14">
        <f t="shared" si="50"/>
        <v>3149.6</v>
      </c>
      <c r="G948" s="14">
        <f t="shared" si="51"/>
        <v>11008.449999999999</v>
      </c>
      <c r="H948" s="2"/>
      <c r="I948" s="11"/>
      <c r="J948" s="11">
        <f t="shared" si="52"/>
        <v>11008.449999999999</v>
      </c>
      <c r="K948" s="23">
        <f>VLOOKUP(B948,'[1]Royalties Concessão'!$B$49:$G$1076,6,0)</f>
        <v>7858.8499999999995</v>
      </c>
    </row>
    <row r="949" spans="1:11" x14ac:dyDescent="0.2">
      <c r="A949" s="2"/>
      <c r="B949" s="12" t="s">
        <v>849</v>
      </c>
      <c r="C949" s="13" t="s">
        <v>790</v>
      </c>
      <c r="D949" s="14">
        <f>IF(ISNA(VLOOKUP(B949,'[2]Total_DARF''s_Est_Mun+Acerto'!$A$35:$K$5599,6,0)),0,VLOOKUP(B949,'[2]Total_DARF''s_Est_Mun+Acerto'!$A$35:$K$5599,6,0))</f>
        <v>672116.83</v>
      </c>
      <c r="E949" s="14">
        <f>IF(ISNA(VLOOKUP(B949,'[2]Total_DARF''s_Est_Mun+Acerto'!$A$35:$K$5599,11,0)),0,VLOOKUP(B949,'[2]Total_DARF''s_Est_Mun+Acerto'!$A$35:$K$5599,11,0))</f>
        <v>39466.370000000003</v>
      </c>
      <c r="F949" s="14">
        <f t="shared" si="50"/>
        <v>711583.2</v>
      </c>
      <c r="G949" s="14">
        <f t="shared" si="51"/>
        <v>2273150.7599999998</v>
      </c>
      <c r="H949" s="2"/>
      <c r="I949" s="11"/>
      <c r="J949" s="11">
        <f t="shared" si="52"/>
        <v>2273150.7599999998</v>
      </c>
      <c r="K949" s="23">
        <f>VLOOKUP(B949,'[1]Royalties Concessão'!$B$49:$G$1076,6,0)</f>
        <v>1561567.56</v>
      </c>
    </row>
    <row r="950" spans="1:11" x14ac:dyDescent="0.2">
      <c r="A950" s="2"/>
      <c r="B950" s="12" t="s">
        <v>850</v>
      </c>
      <c r="C950" s="13" t="s">
        <v>790</v>
      </c>
      <c r="D950" s="14">
        <f>IF(ISNA(VLOOKUP(B950,'[2]Total_DARF''s_Est_Mun+Acerto'!$A$35:$K$5599,6,0)),0,VLOOKUP(B950,'[2]Total_DARF''s_Est_Mun+Acerto'!$A$35:$K$5599,6,0))</f>
        <v>3280.83</v>
      </c>
      <c r="E950" s="14">
        <f>IF(ISNA(VLOOKUP(B950,'[2]Total_DARF''s_Est_Mun+Acerto'!$A$35:$K$5599,11,0)),0,VLOOKUP(B950,'[2]Total_DARF''s_Est_Mun+Acerto'!$A$35:$K$5599,11,0))</f>
        <v>0</v>
      </c>
      <c r="F950" s="14">
        <f t="shared" si="50"/>
        <v>3280.83</v>
      </c>
      <c r="G950" s="14">
        <f t="shared" si="51"/>
        <v>11467.13</v>
      </c>
      <c r="H950" s="2"/>
      <c r="I950" s="11"/>
      <c r="J950" s="11">
        <f t="shared" si="52"/>
        <v>11467.13</v>
      </c>
      <c r="K950" s="23">
        <f>VLOOKUP(B950,'[1]Royalties Concessão'!$B$49:$G$1076,6,0)</f>
        <v>8186.2999999999993</v>
      </c>
    </row>
    <row r="951" spans="1:11" x14ac:dyDescent="0.2">
      <c r="A951" s="2"/>
      <c r="B951" s="12" t="s">
        <v>851</v>
      </c>
      <c r="C951" s="13" t="s">
        <v>790</v>
      </c>
      <c r="D951" s="14">
        <f>IF(ISNA(VLOOKUP(B951,'[2]Total_DARF''s_Est_Mun+Acerto'!$A$35:$K$5599,6,0)),0,VLOOKUP(B951,'[2]Total_DARF''s_Est_Mun+Acerto'!$A$35:$K$5599,6,0))</f>
        <v>2887.13</v>
      </c>
      <c r="E951" s="14">
        <f>IF(ISNA(VLOOKUP(B951,'[2]Total_DARF''s_Est_Mun+Acerto'!$A$35:$K$5599,11,0)),0,VLOOKUP(B951,'[2]Total_DARF''s_Est_Mun+Acerto'!$A$35:$K$5599,11,0))</f>
        <v>0</v>
      </c>
      <c r="F951" s="14">
        <f t="shared" si="50"/>
        <v>2887.13</v>
      </c>
      <c r="G951" s="14">
        <f t="shared" si="51"/>
        <v>10091.08</v>
      </c>
      <c r="H951" s="2"/>
      <c r="I951" s="11"/>
      <c r="J951" s="11">
        <f t="shared" si="52"/>
        <v>10091.08</v>
      </c>
      <c r="K951" s="23">
        <f>VLOOKUP(B951,'[1]Royalties Concessão'!$B$49:$G$1076,6,0)</f>
        <v>7203.95</v>
      </c>
    </row>
    <row r="952" spans="1:11" x14ac:dyDescent="0.2">
      <c r="A952" s="2"/>
      <c r="B952" s="12" t="s">
        <v>852</v>
      </c>
      <c r="C952" s="13" t="s">
        <v>790</v>
      </c>
      <c r="D952" s="14">
        <f>IF(ISNA(VLOOKUP(B952,'[2]Total_DARF''s_Est_Mun+Acerto'!$A$35:$K$5599,6,0)),0,VLOOKUP(B952,'[2]Total_DARF''s_Est_Mun+Acerto'!$A$35:$K$5599,6,0))</f>
        <v>2624.66</v>
      </c>
      <c r="E952" s="14">
        <f>IF(ISNA(VLOOKUP(B952,'[2]Total_DARF''s_Est_Mun+Acerto'!$A$35:$K$5599,11,0)),0,VLOOKUP(B952,'[2]Total_DARF''s_Est_Mun+Acerto'!$A$35:$K$5599,11,0))</f>
        <v>0</v>
      </c>
      <c r="F952" s="14">
        <f t="shared" si="50"/>
        <v>2624.66</v>
      </c>
      <c r="G952" s="14">
        <f t="shared" si="51"/>
        <v>9173.7099999999991</v>
      </c>
      <c r="H952" s="2"/>
      <c r="I952" s="11"/>
      <c r="J952" s="11">
        <f t="shared" si="52"/>
        <v>9173.7099999999991</v>
      </c>
      <c r="K952" s="23">
        <f>VLOOKUP(B952,'[1]Royalties Concessão'!$B$49:$G$1076,6,0)</f>
        <v>6549.05</v>
      </c>
    </row>
    <row r="953" spans="1:11" x14ac:dyDescent="0.2">
      <c r="A953" s="2"/>
      <c r="B953" s="12" t="s">
        <v>853</v>
      </c>
      <c r="C953" s="13" t="s">
        <v>790</v>
      </c>
      <c r="D953" s="14">
        <f>IF(ISNA(VLOOKUP(B953,'[2]Total_DARF''s_Est_Mun+Acerto'!$A$35:$K$5599,6,0)),0,VLOOKUP(B953,'[2]Total_DARF''s_Est_Mun+Acerto'!$A$35:$K$5599,6,0))</f>
        <v>2624.66</v>
      </c>
      <c r="E953" s="14">
        <f>IF(ISNA(VLOOKUP(B953,'[2]Total_DARF''s_Est_Mun+Acerto'!$A$35:$K$5599,11,0)),0,VLOOKUP(B953,'[2]Total_DARF''s_Est_Mun+Acerto'!$A$35:$K$5599,11,0))</f>
        <v>0</v>
      </c>
      <c r="F953" s="14">
        <f t="shared" si="50"/>
        <v>2624.66</v>
      </c>
      <c r="G953" s="14">
        <f t="shared" si="51"/>
        <v>9173.7099999999991</v>
      </c>
      <c r="H953" s="2"/>
      <c r="I953" s="11"/>
      <c r="J953" s="11">
        <f t="shared" si="52"/>
        <v>9173.7099999999991</v>
      </c>
      <c r="K953" s="23">
        <f>VLOOKUP(B953,'[1]Royalties Concessão'!$B$49:$G$1076,6,0)</f>
        <v>6549.05</v>
      </c>
    </row>
    <row r="954" spans="1:11" x14ac:dyDescent="0.2">
      <c r="A954" s="2"/>
      <c r="B954" s="12" t="s">
        <v>854</v>
      </c>
      <c r="C954" s="13" t="s">
        <v>790</v>
      </c>
      <c r="D954" s="14">
        <f>IF(ISNA(VLOOKUP(B954,'[2]Total_DARF''s_Est_Mun+Acerto'!$A$35:$K$5599,6,0)),0,VLOOKUP(B954,'[2]Total_DARF''s_Est_Mun+Acerto'!$A$35:$K$5599,6,0))</f>
        <v>71907.83</v>
      </c>
      <c r="E954" s="14">
        <f>IF(ISNA(VLOOKUP(B954,'[2]Total_DARF''s_Est_Mun+Acerto'!$A$35:$K$5599,11,0)),0,VLOOKUP(B954,'[2]Total_DARF''s_Est_Mun+Acerto'!$A$35:$K$5599,11,0))</f>
        <v>21212.86</v>
      </c>
      <c r="F954" s="14">
        <f t="shared" si="50"/>
        <v>93120.69</v>
      </c>
      <c r="G954" s="14">
        <f t="shared" si="51"/>
        <v>293782.19</v>
      </c>
      <c r="H954" s="2"/>
      <c r="I954" s="11"/>
      <c r="J954" s="11">
        <f t="shared" si="52"/>
        <v>293782.19</v>
      </c>
      <c r="K954" s="23">
        <f>VLOOKUP(B954,'[1]Royalties Concessão'!$B$49:$G$1076,6,0)</f>
        <v>200661.5</v>
      </c>
    </row>
    <row r="955" spans="1:11" x14ac:dyDescent="0.2">
      <c r="A955" s="2"/>
      <c r="B955" s="12" t="s">
        <v>855</v>
      </c>
      <c r="C955" s="13" t="s">
        <v>790</v>
      </c>
      <c r="D955" s="14">
        <f>IF(ISNA(VLOOKUP(B955,'[2]Total_DARF''s_Est_Mun+Acerto'!$A$35:$K$5599,6,0)),0,VLOOKUP(B955,'[2]Total_DARF''s_Est_Mun+Acerto'!$A$35:$K$5599,6,0))</f>
        <v>664729.65</v>
      </c>
      <c r="E955" s="14">
        <f>IF(ISNA(VLOOKUP(B955,'[2]Total_DARF''s_Est_Mun+Acerto'!$A$35:$K$5599,11,0)),0,VLOOKUP(B955,'[2]Total_DARF''s_Est_Mun+Acerto'!$A$35:$K$5599,11,0))</f>
        <v>2480.75</v>
      </c>
      <c r="F955" s="14">
        <f t="shared" si="50"/>
        <v>667210.4</v>
      </c>
      <c r="G955" s="14">
        <f t="shared" si="51"/>
        <v>2153536.75</v>
      </c>
      <c r="H955" s="2"/>
      <c r="I955" s="11"/>
      <c r="J955" s="11">
        <f t="shared" si="52"/>
        <v>2153536.75</v>
      </c>
      <c r="K955" s="23">
        <f>VLOOKUP(B955,'[1]Royalties Concessão'!$B$49:$G$1076,6,0)</f>
        <v>1486326.35</v>
      </c>
    </row>
    <row r="956" spans="1:11" x14ac:dyDescent="0.2">
      <c r="A956" s="2"/>
      <c r="B956" s="12" t="s">
        <v>856</v>
      </c>
      <c r="C956" s="13" t="s">
        <v>790</v>
      </c>
      <c r="D956" s="14">
        <f>IF(ISNA(VLOOKUP(B956,'[2]Total_DARF''s_Est_Mun+Acerto'!$A$35:$K$5599,6,0)),0,VLOOKUP(B956,'[2]Total_DARF''s_Est_Mun+Acerto'!$A$35:$K$5599,6,0))</f>
        <v>2755.9</v>
      </c>
      <c r="E956" s="14">
        <f>IF(ISNA(VLOOKUP(B956,'[2]Total_DARF''s_Est_Mun+Acerto'!$A$35:$K$5599,11,0)),0,VLOOKUP(B956,'[2]Total_DARF''s_Est_Mun+Acerto'!$A$35:$K$5599,11,0))</f>
        <v>0</v>
      </c>
      <c r="F956" s="14">
        <f t="shared" si="50"/>
        <v>2755.9</v>
      </c>
      <c r="G956" s="14">
        <f t="shared" si="51"/>
        <v>9632.39</v>
      </c>
      <c r="H956" s="2"/>
      <c r="I956" s="11"/>
      <c r="J956" s="11">
        <f t="shared" si="52"/>
        <v>9632.39</v>
      </c>
      <c r="K956" s="23">
        <f>VLOOKUP(B956,'[1]Royalties Concessão'!$B$49:$G$1076,6,0)</f>
        <v>6876.49</v>
      </c>
    </row>
    <row r="957" spans="1:11" x14ac:dyDescent="0.2">
      <c r="A957" s="2"/>
      <c r="B957" s="12" t="s">
        <v>857</v>
      </c>
      <c r="C957" s="13" t="s">
        <v>790</v>
      </c>
      <c r="D957" s="14">
        <f>IF(ISNA(VLOOKUP(B957,'[2]Total_DARF''s_Est_Mun+Acerto'!$A$35:$K$5599,6,0)),0,VLOOKUP(B957,'[2]Total_DARF''s_Est_Mun+Acerto'!$A$35:$K$5599,6,0))</f>
        <v>2624.66</v>
      </c>
      <c r="E957" s="14">
        <f>IF(ISNA(VLOOKUP(B957,'[2]Total_DARF''s_Est_Mun+Acerto'!$A$35:$K$5599,11,0)),0,VLOOKUP(B957,'[2]Total_DARF''s_Est_Mun+Acerto'!$A$35:$K$5599,11,0))</f>
        <v>0</v>
      </c>
      <c r="F957" s="14">
        <f t="shared" si="50"/>
        <v>2624.66</v>
      </c>
      <c r="G957" s="14">
        <f t="shared" si="51"/>
        <v>9173.7099999999991</v>
      </c>
      <c r="H957" s="2"/>
      <c r="I957" s="11"/>
      <c r="J957" s="11">
        <f t="shared" si="52"/>
        <v>9173.7099999999991</v>
      </c>
      <c r="K957" s="23">
        <f>VLOOKUP(B957,'[1]Royalties Concessão'!$B$49:$G$1076,6,0)</f>
        <v>6549.05</v>
      </c>
    </row>
    <row r="958" spans="1:11" x14ac:dyDescent="0.2">
      <c r="A958" s="2"/>
      <c r="B958" s="12" t="s">
        <v>858</v>
      </c>
      <c r="C958" s="13" t="s">
        <v>790</v>
      </c>
      <c r="D958" s="14">
        <f>IF(ISNA(VLOOKUP(B958,'[2]Total_DARF''s_Est_Mun+Acerto'!$A$35:$K$5599,6,0)),0,VLOOKUP(B958,'[2]Total_DARF''s_Est_Mun+Acerto'!$A$35:$K$5599,6,0))</f>
        <v>2624.66</v>
      </c>
      <c r="E958" s="14">
        <f>IF(ISNA(VLOOKUP(B958,'[2]Total_DARF''s_Est_Mun+Acerto'!$A$35:$K$5599,11,0)),0,VLOOKUP(B958,'[2]Total_DARF''s_Est_Mun+Acerto'!$A$35:$K$5599,11,0))</f>
        <v>0</v>
      </c>
      <c r="F958" s="14">
        <f t="shared" si="50"/>
        <v>2624.66</v>
      </c>
      <c r="G958" s="14">
        <f t="shared" si="51"/>
        <v>9173.7099999999991</v>
      </c>
      <c r="H958" s="2"/>
      <c r="I958" s="11"/>
      <c r="J958" s="11">
        <f t="shared" si="52"/>
        <v>9173.7099999999991</v>
      </c>
      <c r="K958" s="23">
        <f>VLOOKUP(B958,'[1]Royalties Concessão'!$B$49:$G$1076,6,0)</f>
        <v>6549.05</v>
      </c>
    </row>
    <row r="959" spans="1:11" x14ac:dyDescent="0.2">
      <c r="A959" s="2"/>
      <c r="B959" s="12" t="s">
        <v>859</v>
      </c>
      <c r="C959" s="13" t="s">
        <v>790</v>
      </c>
      <c r="D959" s="14">
        <f>IF(ISNA(VLOOKUP(B959,'[2]Total_DARF''s_Est_Mun+Acerto'!$A$35:$K$5599,6,0)),0,VLOOKUP(B959,'[2]Total_DARF''s_Est_Mun+Acerto'!$A$35:$K$5599,6,0))</f>
        <v>3937</v>
      </c>
      <c r="E959" s="14">
        <f>IF(ISNA(VLOOKUP(B959,'[2]Total_DARF''s_Est_Mun+Acerto'!$A$35:$K$5599,11,0)),0,VLOOKUP(B959,'[2]Total_DARF''s_Est_Mun+Acerto'!$A$35:$K$5599,11,0))</f>
        <v>0</v>
      </c>
      <c r="F959" s="14">
        <f t="shared" si="50"/>
        <v>3937</v>
      </c>
      <c r="G959" s="14">
        <f t="shared" si="51"/>
        <v>13760.57</v>
      </c>
      <c r="H959" s="2"/>
      <c r="I959" s="11"/>
      <c r="J959" s="11">
        <f t="shared" si="52"/>
        <v>13760.57</v>
      </c>
      <c r="K959" s="23">
        <f>VLOOKUP(B959,'[1]Royalties Concessão'!$B$49:$G$1076,6,0)</f>
        <v>9823.57</v>
      </c>
    </row>
    <row r="960" spans="1:11" x14ac:dyDescent="0.2">
      <c r="A960" s="2"/>
      <c r="B960" s="12" t="s">
        <v>860</v>
      </c>
      <c r="C960" s="13" t="s">
        <v>790</v>
      </c>
      <c r="D960" s="14">
        <f>IF(ISNA(VLOOKUP(B960,'[2]Total_DARF''s_Est_Mun+Acerto'!$A$35:$K$5599,6,0)),0,VLOOKUP(B960,'[2]Total_DARF''s_Est_Mun+Acerto'!$A$35:$K$5599,6,0))</f>
        <v>746462.94</v>
      </c>
      <c r="E960" s="14">
        <f>IF(ISNA(VLOOKUP(B960,'[2]Total_DARF''s_Est_Mun+Acerto'!$A$35:$K$5599,11,0)),0,VLOOKUP(B960,'[2]Total_DARF''s_Est_Mun+Acerto'!$A$35:$K$5599,11,0))</f>
        <v>53969.63</v>
      </c>
      <c r="F960" s="14">
        <f t="shared" si="50"/>
        <v>800432.57</v>
      </c>
      <c r="G960" s="14">
        <f t="shared" si="51"/>
        <v>1172088.3500000001</v>
      </c>
      <c r="H960" s="2"/>
      <c r="I960" s="11"/>
      <c r="J960" s="11">
        <f t="shared" si="52"/>
        <v>1172088.3500000001</v>
      </c>
      <c r="K960" s="23">
        <f>VLOOKUP(B960,'[1]Royalties Concessão'!$B$49:$G$1076,6,0)</f>
        <v>371655.78</v>
      </c>
    </row>
    <row r="961" spans="1:11" x14ac:dyDescent="0.2">
      <c r="A961" s="2"/>
      <c r="B961" s="12" t="s">
        <v>861</v>
      </c>
      <c r="C961" s="13" t="s">
        <v>790</v>
      </c>
      <c r="D961" s="14">
        <f>IF(ISNA(VLOOKUP(B961,'[2]Total_DARF''s_Est_Mun+Acerto'!$A$35:$K$5599,6,0)),0,VLOOKUP(B961,'[2]Total_DARF''s_Est_Mun+Acerto'!$A$35:$K$5599,6,0))</f>
        <v>2624.66</v>
      </c>
      <c r="E961" s="14">
        <f>IF(ISNA(VLOOKUP(B961,'[2]Total_DARF''s_Est_Mun+Acerto'!$A$35:$K$5599,11,0)),0,VLOOKUP(B961,'[2]Total_DARF''s_Est_Mun+Acerto'!$A$35:$K$5599,11,0))</f>
        <v>0</v>
      </c>
      <c r="F961" s="14">
        <f t="shared" si="50"/>
        <v>2624.66</v>
      </c>
      <c r="G961" s="14">
        <f t="shared" si="51"/>
        <v>9173.7099999999991</v>
      </c>
      <c r="H961" s="2"/>
      <c r="I961" s="11"/>
      <c r="J961" s="11">
        <f t="shared" si="52"/>
        <v>9173.7099999999991</v>
      </c>
      <c r="K961" s="23">
        <f>VLOOKUP(B961,'[1]Royalties Concessão'!$B$49:$G$1076,6,0)</f>
        <v>6549.05</v>
      </c>
    </row>
    <row r="962" spans="1:11" x14ac:dyDescent="0.2">
      <c r="A962" s="2"/>
      <c r="B962" s="12" t="s">
        <v>862</v>
      </c>
      <c r="C962" s="13" t="s">
        <v>790</v>
      </c>
      <c r="D962" s="14">
        <f>IF(ISNA(VLOOKUP(B962,'[2]Total_DARF''s_Est_Mun+Acerto'!$A$35:$K$5599,6,0)),0,VLOOKUP(B962,'[2]Total_DARF''s_Est_Mun+Acerto'!$A$35:$K$5599,6,0))</f>
        <v>4199.46</v>
      </c>
      <c r="E962" s="14">
        <f>IF(ISNA(VLOOKUP(B962,'[2]Total_DARF''s_Est_Mun+Acerto'!$A$35:$K$5599,11,0)),0,VLOOKUP(B962,'[2]Total_DARF''s_Est_Mun+Acerto'!$A$35:$K$5599,11,0))</f>
        <v>0</v>
      </c>
      <c r="F962" s="14">
        <f t="shared" si="50"/>
        <v>4199.46</v>
      </c>
      <c r="G962" s="14">
        <f t="shared" si="51"/>
        <v>14677.93</v>
      </c>
      <c r="H962" s="2"/>
      <c r="I962" s="11"/>
      <c r="J962" s="11">
        <f t="shared" si="52"/>
        <v>14677.93</v>
      </c>
      <c r="K962" s="23">
        <f>VLOOKUP(B962,'[1]Royalties Concessão'!$B$49:$G$1076,6,0)</f>
        <v>10478.470000000001</v>
      </c>
    </row>
    <row r="963" spans="1:11" x14ac:dyDescent="0.2">
      <c r="A963" s="2"/>
      <c r="B963" s="12" t="s">
        <v>863</v>
      </c>
      <c r="C963" s="13" t="s">
        <v>790</v>
      </c>
      <c r="D963" s="14">
        <f>IF(ISNA(VLOOKUP(B963,'[2]Total_DARF''s_Est_Mun+Acerto'!$A$35:$K$5599,6,0)),0,VLOOKUP(B963,'[2]Total_DARF''s_Est_Mun+Acerto'!$A$35:$K$5599,6,0))</f>
        <v>2887.13</v>
      </c>
      <c r="E963" s="14">
        <f>IF(ISNA(VLOOKUP(B963,'[2]Total_DARF''s_Est_Mun+Acerto'!$A$35:$K$5599,11,0)),0,VLOOKUP(B963,'[2]Total_DARF''s_Est_Mun+Acerto'!$A$35:$K$5599,11,0))</f>
        <v>0</v>
      </c>
      <c r="F963" s="14">
        <f t="shared" si="50"/>
        <v>2887.13</v>
      </c>
      <c r="G963" s="14">
        <f t="shared" si="51"/>
        <v>10091.08</v>
      </c>
      <c r="H963" s="2"/>
      <c r="I963" s="11"/>
      <c r="J963" s="11">
        <f t="shared" si="52"/>
        <v>10091.08</v>
      </c>
      <c r="K963" s="23">
        <f>VLOOKUP(B963,'[1]Royalties Concessão'!$B$49:$G$1076,6,0)</f>
        <v>7203.95</v>
      </c>
    </row>
    <row r="964" spans="1:11" x14ac:dyDescent="0.2">
      <c r="A964" s="2"/>
      <c r="B964" s="12" t="s">
        <v>864</v>
      </c>
      <c r="C964" s="13" t="s">
        <v>790</v>
      </c>
      <c r="D964" s="14">
        <f>IF(ISNA(VLOOKUP(B964,'[2]Total_DARF''s_Est_Mun+Acerto'!$A$35:$K$5599,6,0)),0,VLOOKUP(B964,'[2]Total_DARF''s_Est_Mun+Acerto'!$A$35:$K$5599,6,0))</f>
        <v>3412.06</v>
      </c>
      <c r="E964" s="14">
        <f>IF(ISNA(VLOOKUP(B964,'[2]Total_DARF''s_Est_Mun+Acerto'!$A$35:$K$5599,11,0)),0,VLOOKUP(B964,'[2]Total_DARF''s_Est_Mun+Acerto'!$A$35:$K$5599,11,0))</f>
        <v>0</v>
      </c>
      <c r="F964" s="14">
        <f t="shared" si="50"/>
        <v>3412.06</v>
      </c>
      <c r="G964" s="14">
        <f t="shared" si="51"/>
        <v>11925.81</v>
      </c>
      <c r="H964" s="2"/>
      <c r="I964" s="11"/>
      <c r="J964" s="11">
        <f t="shared" si="52"/>
        <v>11925.81</v>
      </c>
      <c r="K964" s="23">
        <f>VLOOKUP(B964,'[1]Royalties Concessão'!$B$49:$G$1076,6,0)</f>
        <v>8513.75</v>
      </c>
    </row>
    <row r="965" spans="1:11" x14ac:dyDescent="0.2">
      <c r="A965" s="2"/>
      <c r="B965" s="56" t="s">
        <v>865</v>
      </c>
      <c r="C965" s="57"/>
      <c r="D965" s="14">
        <f>SUM(D890:D964)</f>
        <v>14393160.890000008</v>
      </c>
      <c r="E965" s="14">
        <f>SUM(E890:E964)</f>
        <v>1272582.5600000008</v>
      </c>
      <c r="F965" s="14">
        <f t="shared" si="50"/>
        <v>15665743.450000009</v>
      </c>
      <c r="G965" s="14">
        <f t="shared" si="51"/>
        <v>48372772.640000023</v>
      </c>
      <c r="H965" s="2"/>
      <c r="I965" s="11"/>
      <c r="J965" s="11">
        <f t="shared" si="52"/>
        <v>48372772.640000023</v>
      </c>
      <c r="K965" s="23">
        <f>VLOOKUP(B965,'[1]Royalties Concessão'!$B$49:$G$1076,6,0)</f>
        <v>32707029.190000013</v>
      </c>
    </row>
    <row r="966" spans="1:11" x14ac:dyDescent="0.2">
      <c r="A966" s="2"/>
      <c r="B966" s="12" t="s">
        <v>866</v>
      </c>
      <c r="C966" s="13" t="s">
        <v>867</v>
      </c>
      <c r="D966" s="14">
        <f>IF(ISNA(VLOOKUP(B966,'[2]Total_DARF''s_Est_Mun+Acerto'!$A$35:$K$5599,6,0)),0,VLOOKUP(B966,'[2]Total_DARF''s_Est_Mun+Acerto'!$A$35:$K$5599,6,0))</f>
        <v>93691.97</v>
      </c>
      <c r="E966" s="14">
        <f>IF(ISNA(VLOOKUP(B966,'[2]Total_DARF''s_Est_Mun+Acerto'!$A$35:$K$5599,11,0)),0,VLOOKUP(B966,'[2]Total_DARF''s_Est_Mun+Acerto'!$A$35:$K$5599,11,0))</f>
        <v>0</v>
      </c>
      <c r="F966" s="14">
        <f t="shared" si="50"/>
        <v>93691.97</v>
      </c>
      <c r="G966" s="14">
        <f t="shared" si="51"/>
        <v>292040.39</v>
      </c>
      <c r="H966" s="2"/>
      <c r="I966" s="11"/>
      <c r="J966" s="11">
        <f t="shared" si="52"/>
        <v>292040.39</v>
      </c>
      <c r="K966" s="23">
        <f>VLOOKUP(B966,'[1]Royalties Concessão'!$B$49:$G$1076,6,0)</f>
        <v>198348.41999999998</v>
      </c>
    </row>
    <row r="967" spans="1:11" x14ac:dyDescent="0.2">
      <c r="A967" s="2"/>
      <c r="B967" s="12" t="s">
        <v>1066</v>
      </c>
      <c r="C967" s="13" t="s">
        <v>867</v>
      </c>
      <c r="D967" s="14">
        <f>IF(ISNA(VLOOKUP(B967,'[2]Total_DARF''s_Est_Mun+Acerto'!$A$35:$K$5599,6,0)),0,VLOOKUP(B967,'[2]Total_DARF''s_Est_Mun+Acerto'!$A$35:$K$5599,6,0))</f>
        <v>53550.239999999998</v>
      </c>
      <c r="E967" s="14">
        <f>IF(ISNA(VLOOKUP(B967,'[2]Total_DARF''s_Est_Mun+Acerto'!$A$35:$K$5599,11,0)),0,VLOOKUP(B967,'[2]Total_DARF''s_Est_Mun+Acerto'!$A$35:$K$5599,11,0))</f>
        <v>6784.72</v>
      </c>
      <c r="F967" s="14">
        <f t="shared" si="50"/>
        <v>60334.96</v>
      </c>
      <c r="G967" s="14">
        <f t="shared" si="51"/>
        <v>200569.37</v>
      </c>
      <c r="H967" s="2"/>
      <c r="I967" s="11"/>
      <c r="J967" s="11">
        <f t="shared" si="52"/>
        <v>200569.37</v>
      </c>
      <c r="K967" s="23">
        <f>VLOOKUP(B967,'[1]Royalties Concessão'!$B$49:$G$1076,6,0)</f>
        <v>140234.41</v>
      </c>
    </row>
    <row r="968" spans="1:11" x14ac:dyDescent="0.2">
      <c r="A968" s="2"/>
      <c r="B968" s="12" t="s">
        <v>868</v>
      </c>
      <c r="C968" s="13" t="s">
        <v>867</v>
      </c>
      <c r="D968" s="14">
        <f>IF(ISNA(VLOOKUP(B968,'[2]Total_DARF''s_Est_Mun+Acerto'!$A$35:$K$5599,6,0)),0,VLOOKUP(B968,'[2]Total_DARF''s_Est_Mun+Acerto'!$A$35:$K$5599,6,0))</f>
        <v>64615.14</v>
      </c>
      <c r="E968" s="14">
        <f>IF(ISNA(VLOOKUP(B968,'[2]Total_DARF''s_Est_Mun+Acerto'!$A$35:$K$5599,11,0)),0,VLOOKUP(B968,'[2]Total_DARF''s_Est_Mun+Acerto'!$A$35:$K$5599,11,0))</f>
        <v>0</v>
      </c>
      <c r="F968" s="14">
        <f t="shared" si="50"/>
        <v>64615.14</v>
      </c>
      <c r="G968" s="14">
        <f t="shared" si="51"/>
        <v>201407.15000000002</v>
      </c>
      <c r="H968" s="2"/>
      <c r="I968" s="11"/>
      <c r="J968" s="11">
        <f t="shared" si="52"/>
        <v>201407.15000000002</v>
      </c>
      <c r="K968" s="23">
        <f>VLOOKUP(B968,'[1]Royalties Concessão'!$B$49:$G$1076,6,0)</f>
        <v>136792.01</v>
      </c>
    </row>
    <row r="969" spans="1:11" x14ac:dyDescent="0.2">
      <c r="A969" s="2"/>
      <c r="B969" s="12" t="s">
        <v>869</v>
      </c>
      <c r="C969" s="13" t="s">
        <v>867</v>
      </c>
      <c r="D969" s="14">
        <f>IF(ISNA(VLOOKUP(B969,'[2]Total_DARF''s_Est_Mun+Acerto'!$A$35:$K$5599,6,0)),0,VLOOKUP(B969,'[2]Total_DARF''s_Est_Mun+Acerto'!$A$35:$K$5599,6,0))</f>
        <v>64615.14</v>
      </c>
      <c r="E969" s="14">
        <f>IF(ISNA(VLOOKUP(B969,'[2]Total_DARF''s_Est_Mun+Acerto'!$A$35:$K$5599,11,0)),0,VLOOKUP(B969,'[2]Total_DARF''s_Est_Mun+Acerto'!$A$35:$K$5599,11,0))</f>
        <v>0</v>
      </c>
      <c r="F969" s="14">
        <f t="shared" si="50"/>
        <v>64615.14</v>
      </c>
      <c r="G969" s="14">
        <f t="shared" si="51"/>
        <v>201407.15000000002</v>
      </c>
      <c r="H969" s="2"/>
      <c r="I969" s="11"/>
      <c r="J969" s="11">
        <f t="shared" si="52"/>
        <v>201407.15000000002</v>
      </c>
      <c r="K969" s="23">
        <f>VLOOKUP(B969,'[1]Royalties Concessão'!$B$49:$G$1076,6,0)</f>
        <v>136792.01</v>
      </c>
    </row>
    <row r="970" spans="1:11" x14ac:dyDescent="0.2">
      <c r="A970" s="2"/>
      <c r="B970" s="12" t="s">
        <v>870</v>
      </c>
      <c r="C970" s="13" t="s">
        <v>867</v>
      </c>
      <c r="D970" s="14">
        <f>IF(ISNA(VLOOKUP(B970,'[2]Total_DARF''s_Est_Mun+Acerto'!$A$35:$K$5599,6,0)),0,VLOOKUP(B970,'[2]Total_DARF''s_Est_Mun+Acerto'!$A$35:$K$5599,6,0))</f>
        <v>113076.53</v>
      </c>
      <c r="E970" s="14">
        <f>IF(ISNA(VLOOKUP(B970,'[2]Total_DARF''s_Est_Mun+Acerto'!$A$35:$K$5599,11,0)),0,VLOOKUP(B970,'[2]Total_DARF''s_Est_Mun+Acerto'!$A$35:$K$5599,11,0))</f>
        <v>0</v>
      </c>
      <c r="F970" s="14">
        <f t="shared" si="50"/>
        <v>113076.53</v>
      </c>
      <c r="G970" s="14">
        <f t="shared" si="51"/>
        <v>352462.56</v>
      </c>
      <c r="H970" s="2"/>
      <c r="I970" s="11"/>
      <c r="J970" s="11">
        <f t="shared" si="52"/>
        <v>352462.56</v>
      </c>
      <c r="K970" s="23">
        <f>VLOOKUP(B970,'[1]Royalties Concessão'!$B$49:$G$1076,6,0)</f>
        <v>239386.03</v>
      </c>
    </row>
    <row r="971" spans="1:11" x14ac:dyDescent="0.2">
      <c r="A971" s="2"/>
      <c r="B971" s="12" t="s">
        <v>871</v>
      </c>
      <c r="C971" s="13" t="s">
        <v>867</v>
      </c>
      <c r="D971" s="14">
        <f>IF(ISNA(VLOOKUP(B971,'[2]Total_DARF''s_Est_Mun+Acerto'!$A$35:$K$5599,6,0)),0,VLOOKUP(B971,'[2]Total_DARF''s_Est_Mun+Acerto'!$A$35:$K$5599,6,0))</f>
        <v>67845.899999999994</v>
      </c>
      <c r="E971" s="14">
        <f>IF(ISNA(VLOOKUP(B971,'[2]Total_DARF''s_Est_Mun+Acerto'!$A$35:$K$5599,11,0)),0,VLOOKUP(B971,'[2]Total_DARF''s_Est_Mun+Acerto'!$A$35:$K$5599,11,0))</f>
        <v>0</v>
      </c>
      <c r="F971" s="14">
        <f t="shared" si="50"/>
        <v>67845.899999999994</v>
      </c>
      <c r="G971" s="14">
        <f t="shared" si="51"/>
        <v>211477.49999999997</v>
      </c>
      <c r="H971" s="2"/>
      <c r="I971" s="11"/>
      <c r="J971" s="11">
        <f t="shared" si="52"/>
        <v>211477.49999999997</v>
      </c>
      <c r="K971" s="23">
        <f>VLOOKUP(B971,'[1]Royalties Concessão'!$B$49:$G$1076,6,0)</f>
        <v>143631.59999999998</v>
      </c>
    </row>
    <row r="972" spans="1:11" x14ac:dyDescent="0.2">
      <c r="A972" s="2"/>
      <c r="B972" s="12" t="s">
        <v>872</v>
      </c>
      <c r="C972" s="13" t="s">
        <v>867</v>
      </c>
      <c r="D972" s="14">
        <f>IF(ISNA(VLOOKUP(B972,'[2]Total_DARF''s_Est_Mun+Acerto'!$A$35:$K$5599,6,0)),0,VLOOKUP(B972,'[2]Total_DARF''s_Est_Mun+Acerto'!$A$35:$K$5599,6,0))</f>
        <v>64615.14</v>
      </c>
      <c r="E972" s="14">
        <f>IF(ISNA(VLOOKUP(B972,'[2]Total_DARF''s_Est_Mun+Acerto'!$A$35:$K$5599,11,0)),0,VLOOKUP(B972,'[2]Total_DARF''s_Est_Mun+Acerto'!$A$35:$K$5599,11,0))</f>
        <v>0</v>
      </c>
      <c r="F972" s="14">
        <f t="shared" si="50"/>
        <v>64615.14</v>
      </c>
      <c r="G972" s="14">
        <f t="shared" si="51"/>
        <v>201407.15000000002</v>
      </c>
      <c r="H972" s="2"/>
      <c r="I972" s="11"/>
      <c r="J972" s="11">
        <f t="shared" si="52"/>
        <v>201407.15000000002</v>
      </c>
      <c r="K972" s="23">
        <f>VLOOKUP(B972,'[1]Royalties Concessão'!$B$49:$G$1076,6,0)</f>
        <v>136792.01</v>
      </c>
    </row>
    <row r="973" spans="1:11" x14ac:dyDescent="0.2">
      <c r="A973" s="2"/>
      <c r="B973" s="12" t="s">
        <v>873</v>
      </c>
      <c r="C973" s="13" t="s">
        <v>867</v>
      </c>
      <c r="D973" s="14">
        <f>IF(ISNA(VLOOKUP(B973,'[2]Total_DARF''s_Est_Mun+Acerto'!$A$35:$K$5599,6,0)),0,VLOOKUP(B973,'[2]Total_DARF''s_Est_Mun+Acerto'!$A$35:$K$5599,6,0))</f>
        <v>129230.31</v>
      </c>
      <c r="E973" s="14">
        <f>IF(ISNA(VLOOKUP(B973,'[2]Total_DARF''s_Est_Mun+Acerto'!$A$35:$K$5599,11,0)),0,VLOOKUP(B973,'[2]Total_DARF''s_Est_Mun+Acerto'!$A$35:$K$5599,11,0))</f>
        <v>0</v>
      </c>
      <c r="F973" s="14">
        <f t="shared" si="50"/>
        <v>129230.31</v>
      </c>
      <c r="G973" s="14">
        <f t="shared" si="51"/>
        <v>402814.34</v>
      </c>
      <c r="H973" s="2"/>
      <c r="I973" s="11"/>
      <c r="J973" s="11">
        <f t="shared" si="52"/>
        <v>402814.34</v>
      </c>
      <c r="K973" s="23">
        <f>VLOOKUP(B973,'[1]Royalties Concessão'!$B$49:$G$1076,6,0)</f>
        <v>273584.03000000003</v>
      </c>
    </row>
    <row r="974" spans="1:11" x14ac:dyDescent="0.2">
      <c r="A974" s="2"/>
      <c r="B974" s="12" t="s">
        <v>874</v>
      </c>
      <c r="C974" s="13" t="s">
        <v>867</v>
      </c>
      <c r="D974" s="14">
        <f>IF(ISNA(VLOOKUP(B974,'[2]Total_DARF''s_Est_Mun+Acerto'!$A$35:$K$5599,6,0)),0,VLOOKUP(B974,'[2]Total_DARF''s_Est_Mun+Acerto'!$A$35:$K$5599,6,0))</f>
        <v>1859566.59</v>
      </c>
      <c r="E974" s="14">
        <f>IF(ISNA(VLOOKUP(B974,'[2]Total_DARF''s_Est_Mun+Acerto'!$A$35:$K$5599,11,0)),0,VLOOKUP(B974,'[2]Total_DARF''s_Est_Mun+Acerto'!$A$35:$K$5599,11,0))</f>
        <v>3203133.26</v>
      </c>
      <c r="F974" s="14">
        <f t="shared" si="50"/>
        <v>5062699.8499999996</v>
      </c>
      <c r="G974" s="14">
        <f t="shared" si="51"/>
        <v>15971271.26</v>
      </c>
      <c r="H974" s="2"/>
      <c r="I974" s="11"/>
      <c r="J974" s="11">
        <f t="shared" si="52"/>
        <v>15971271.26</v>
      </c>
      <c r="K974" s="23">
        <f>VLOOKUP(B974,'[1]Royalties Concessão'!$B$49:$G$1076,6,0)</f>
        <v>10908571.41</v>
      </c>
    </row>
    <row r="975" spans="1:11" x14ac:dyDescent="0.2">
      <c r="A975" s="2"/>
      <c r="B975" s="12" t="s">
        <v>1051</v>
      </c>
      <c r="C975" s="13" t="s">
        <v>867</v>
      </c>
      <c r="D975" s="14">
        <f>IF(ISNA(VLOOKUP(B975,'[2]Total_DARF''s_Est_Mun+Acerto'!$A$35:$K$5599,6,0)),0,VLOOKUP(B975,'[2]Total_DARF''s_Est_Mun+Acerto'!$A$35:$K$5599,6,0))</f>
        <v>0</v>
      </c>
      <c r="E975" s="14">
        <f>IF(ISNA(VLOOKUP(B975,'[2]Total_DARF''s_Est_Mun+Acerto'!$A$35:$K$5599,11,0)),0,VLOOKUP(B975,'[2]Total_DARF''s_Est_Mun+Acerto'!$A$35:$K$5599,11,0))</f>
        <v>0</v>
      </c>
      <c r="F975" s="14">
        <f t="shared" si="50"/>
        <v>0</v>
      </c>
      <c r="G975" s="14">
        <f t="shared" si="51"/>
        <v>0</v>
      </c>
      <c r="H975" s="2"/>
      <c r="I975" s="11"/>
      <c r="J975" s="11">
        <f t="shared" si="52"/>
        <v>0</v>
      </c>
      <c r="K975" s="23">
        <f>VLOOKUP(B975,'[1]Royalties Concessão'!$B$49:$G$1076,6,0)</f>
        <v>0</v>
      </c>
    </row>
    <row r="976" spans="1:11" x14ac:dyDescent="0.2">
      <c r="A976" s="2"/>
      <c r="B976" s="12" t="s">
        <v>875</v>
      </c>
      <c r="C976" s="13" t="s">
        <v>867</v>
      </c>
      <c r="D976" s="14">
        <f>IF(ISNA(VLOOKUP(B976,'[2]Total_DARF''s_Est_Mun+Acerto'!$A$35:$K$5599,6,0)),0,VLOOKUP(B976,'[2]Total_DARF''s_Est_Mun+Acerto'!$A$35:$K$5599,6,0))</f>
        <v>90461.21</v>
      </c>
      <c r="E976" s="14">
        <f>IF(ISNA(VLOOKUP(B976,'[2]Total_DARF''s_Est_Mun+Acerto'!$A$35:$K$5599,11,0)),0,VLOOKUP(B976,'[2]Total_DARF''s_Est_Mun+Acerto'!$A$35:$K$5599,11,0))</f>
        <v>0</v>
      </c>
      <c r="F976" s="14">
        <f t="shared" si="50"/>
        <v>90461.21</v>
      </c>
      <c r="G976" s="14">
        <f t="shared" si="51"/>
        <v>281970.04000000004</v>
      </c>
      <c r="H976" s="2"/>
      <c r="I976" s="11"/>
      <c r="J976" s="11">
        <f t="shared" si="52"/>
        <v>281970.04000000004</v>
      </c>
      <c r="K976" s="23">
        <f>VLOOKUP(B976,'[1]Royalties Concessão'!$B$49:$G$1076,6,0)</f>
        <v>191508.83000000002</v>
      </c>
    </row>
    <row r="977" spans="1:11" x14ac:dyDescent="0.2">
      <c r="A977" s="2"/>
      <c r="B977" s="12" t="s">
        <v>995</v>
      </c>
      <c r="C977" s="13" t="s">
        <v>867</v>
      </c>
      <c r="D977" s="14">
        <f>IF(ISNA(VLOOKUP(B977,'[2]Total_DARF''s_Est_Mun+Acerto'!$A$35:$K$5599,6,0)),0,VLOOKUP(B977,'[2]Total_DARF''s_Est_Mun+Acerto'!$A$35:$K$5599,6,0))</f>
        <v>51327.3</v>
      </c>
      <c r="E977" s="14">
        <f>IF(ISNA(VLOOKUP(B977,'[2]Total_DARF''s_Est_Mun+Acerto'!$A$35:$K$5599,11,0)),0,VLOOKUP(B977,'[2]Total_DARF''s_Est_Mun+Acerto'!$A$35:$K$5599,11,0))</f>
        <v>5901.38</v>
      </c>
      <c r="F977" s="14">
        <f t="shared" si="50"/>
        <v>57228.68</v>
      </c>
      <c r="G977" s="14">
        <f t="shared" si="51"/>
        <v>201007.05</v>
      </c>
      <c r="H977" s="2"/>
      <c r="I977" s="11"/>
      <c r="J977" s="11">
        <f t="shared" si="52"/>
        <v>201007.05</v>
      </c>
      <c r="K977" s="23">
        <f>VLOOKUP(B977,'[1]Royalties Concessão'!$B$49:$G$1076,6,0)</f>
        <v>143778.37</v>
      </c>
    </row>
    <row r="978" spans="1:11" x14ac:dyDescent="0.2">
      <c r="A978" s="2"/>
      <c r="B978" s="12" t="s">
        <v>876</v>
      </c>
      <c r="C978" s="13" t="s">
        <v>867</v>
      </c>
      <c r="D978" s="14">
        <f>IF(ISNA(VLOOKUP(B978,'[2]Total_DARF''s_Est_Mun+Acerto'!$A$35:$K$5599,6,0)),0,VLOOKUP(B978,'[2]Total_DARF''s_Est_Mun+Acerto'!$A$35:$K$5599,6,0))</f>
        <v>167707.14000000001</v>
      </c>
      <c r="E978" s="14">
        <f>IF(ISNA(VLOOKUP(B978,'[2]Total_DARF''s_Est_Mun+Acerto'!$A$35:$K$5599,11,0)),0,VLOOKUP(B978,'[2]Total_DARF''s_Est_Mun+Acerto'!$A$35:$K$5599,11,0))</f>
        <v>115200.32000000001</v>
      </c>
      <c r="F978" s="14">
        <f t="shared" si="50"/>
        <v>282907.46000000002</v>
      </c>
      <c r="G978" s="14">
        <f t="shared" si="51"/>
        <v>868243.10999999987</v>
      </c>
      <c r="H978" s="2"/>
      <c r="I978" s="11"/>
      <c r="J978" s="11">
        <f t="shared" si="52"/>
        <v>868243.10999999987</v>
      </c>
      <c r="K978" s="23">
        <f>VLOOKUP(B978,'[1]Royalties Concessão'!$B$49:$G$1076,6,0)</f>
        <v>585335.64999999991</v>
      </c>
    </row>
    <row r="979" spans="1:11" x14ac:dyDescent="0.2">
      <c r="A979" s="2"/>
      <c r="B979" s="12" t="s">
        <v>877</v>
      </c>
      <c r="C979" s="13" t="s">
        <v>867</v>
      </c>
      <c r="D979" s="14">
        <f>IF(ISNA(VLOOKUP(B979,'[2]Total_DARF''s_Est_Mun+Acerto'!$A$35:$K$5599,6,0)),0,VLOOKUP(B979,'[2]Total_DARF''s_Est_Mun+Acerto'!$A$35:$K$5599,6,0))</f>
        <v>90461.21</v>
      </c>
      <c r="E979" s="14">
        <f>IF(ISNA(VLOOKUP(B979,'[2]Total_DARF''s_Est_Mun+Acerto'!$A$35:$K$5599,11,0)),0,VLOOKUP(B979,'[2]Total_DARF''s_Est_Mun+Acerto'!$A$35:$K$5599,11,0))</f>
        <v>0</v>
      </c>
      <c r="F979" s="14">
        <f t="shared" si="50"/>
        <v>90461.21</v>
      </c>
      <c r="G979" s="14">
        <f t="shared" si="51"/>
        <v>281970.04000000004</v>
      </c>
      <c r="H979" s="2"/>
      <c r="I979" s="11"/>
      <c r="J979" s="11">
        <f t="shared" si="52"/>
        <v>281970.04000000004</v>
      </c>
      <c r="K979" s="23">
        <f>VLOOKUP(B979,'[1]Royalties Concessão'!$B$49:$G$1076,6,0)</f>
        <v>191508.83000000002</v>
      </c>
    </row>
    <row r="980" spans="1:11" x14ac:dyDescent="0.2">
      <c r="A980" s="2"/>
      <c r="B980" s="12" t="s">
        <v>878</v>
      </c>
      <c r="C980" s="13" t="s">
        <v>867</v>
      </c>
      <c r="D980" s="14">
        <f>IF(ISNA(VLOOKUP(B980,'[2]Total_DARF''s_Est_Mun+Acerto'!$A$35:$K$5599,6,0)),0,VLOOKUP(B980,'[2]Total_DARF''s_Est_Mun+Acerto'!$A$35:$K$5599,6,0))</f>
        <v>116307.28</v>
      </c>
      <c r="E980" s="14">
        <f>IF(ISNA(VLOOKUP(B980,'[2]Total_DARF''s_Est_Mun+Acerto'!$A$35:$K$5599,11,0)),0,VLOOKUP(B980,'[2]Total_DARF''s_Est_Mun+Acerto'!$A$35:$K$5599,11,0))</f>
        <v>0</v>
      </c>
      <c r="F980" s="14">
        <f t="shared" si="50"/>
        <v>116307.28</v>
      </c>
      <c r="G980" s="14">
        <f t="shared" si="51"/>
        <v>362532.91000000003</v>
      </c>
      <c r="H980" s="2"/>
      <c r="I980" s="11"/>
      <c r="J980" s="11">
        <f t="shared" si="52"/>
        <v>362532.91000000003</v>
      </c>
      <c r="K980" s="23">
        <f>VLOOKUP(B980,'[1]Royalties Concessão'!$B$49:$G$1076,6,0)</f>
        <v>246225.63</v>
      </c>
    </row>
    <row r="981" spans="1:11" x14ac:dyDescent="0.2">
      <c r="A981" s="2"/>
      <c r="B981" s="12" t="s">
        <v>879</v>
      </c>
      <c r="C981" s="13" t="s">
        <v>867</v>
      </c>
      <c r="D981" s="14">
        <f>IF(ISNA(VLOOKUP(B981,'[2]Total_DARF''s_Est_Mun+Acerto'!$A$35:$K$5599,6,0)),0,VLOOKUP(B981,'[2]Total_DARF''s_Est_Mun+Acerto'!$A$35:$K$5599,6,0))</f>
        <v>109845.75999999999</v>
      </c>
      <c r="E981" s="14">
        <f>IF(ISNA(VLOOKUP(B981,'[2]Total_DARF''s_Est_Mun+Acerto'!$A$35:$K$5599,11,0)),0,VLOOKUP(B981,'[2]Total_DARF''s_Est_Mun+Acerto'!$A$35:$K$5599,11,0))</f>
        <v>0</v>
      </c>
      <c r="F981" s="14">
        <f t="shared" si="50"/>
        <v>109845.75999999999</v>
      </c>
      <c r="G981" s="14">
        <f t="shared" si="51"/>
        <v>342392.18</v>
      </c>
      <c r="H981" s="2"/>
      <c r="I981" s="11"/>
      <c r="J981" s="11">
        <f t="shared" si="52"/>
        <v>342392.18</v>
      </c>
      <c r="K981" s="23">
        <f>VLOOKUP(B981,'[1]Royalties Concessão'!$B$49:$G$1076,6,0)</f>
        <v>232546.41999999998</v>
      </c>
    </row>
    <row r="982" spans="1:11" x14ac:dyDescent="0.2">
      <c r="A982" s="2"/>
      <c r="B982" s="12" t="s">
        <v>880</v>
      </c>
      <c r="C982" s="13" t="s">
        <v>867</v>
      </c>
      <c r="D982" s="14">
        <f>IF(ISNA(VLOOKUP(B982,'[2]Total_DARF''s_Est_Mun+Acerto'!$A$35:$K$5599,6,0)),0,VLOOKUP(B982,'[2]Total_DARF''s_Est_Mun+Acerto'!$A$35:$K$5599,6,0))</f>
        <v>90461.21</v>
      </c>
      <c r="E982" s="14">
        <f>IF(ISNA(VLOOKUP(B982,'[2]Total_DARF''s_Est_Mun+Acerto'!$A$35:$K$5599,11,0)),0,VLOOKUP(B982,'[2]Total_DARF''s_Est_Mun+Acerto'!$A$35:$K$5599,11,0))</f>
        <v>0</v>
      </c>
      <c r="F982" s="14">
        <f t="shared" si="50"/>
        <v>90461.21</v>
      </c>
      <c r="G982" s="14">
        <f t="shared" si="51"/>
        <v>281970.04000000004</v>
      </c>
      <c r="H982" s="2"/>
      <c r="I982" s="11"/>
      <c r="J982" s="11">
        <f t="shared" si="52"/>
        <v>281970.04000000004</v>
      </c>
      <c r="K982" s="23">
        <f>VLOOKUP(B982,'[1]Royalties Concessão'!$B$49:$G$1076,6,0)</f>
        <v>191508.83000000002</v>
      </c>
    </row>
    <row r="983" spans="1:11" x14ac:dyDescent="0.2">
      <c r="A983" s="2"/>
      <c r="B983" s="12" t="s">
        <v>1067</v>
      </c>
      <c r="C983" s="13" t="s">
        <v>867</v>
      </c>
      <c r="D983" s="14">
        <f>IF(ISNA(VLOOKUP(B983,'[2]Total_DARF''s_Est_Mun+Acerto'!$A$35:$K$5599,6,0)),0,VLOOKUP(B983,'[2]Total_DARF''s_Est_Mun+Acerto'!$A$35:$K$5599,6,0))</f>
        <v>53550.239999999998</v>
      </c>
      <c r="E983" s="14">
        <f>IF(ISNA(VLOOKUP(B983,'[2]Total_DARF''s_Est_Mun+Acerto'!$A$35:$K$5599,11,0)),0,VLOOKUP(B983,'[2]Total_DARF''s_Est_Mun+Acerto'!$A$35:$K$5599,11,0))</f>
        <v>12338.01</v>
      </c>
      <c r="F983" s="14">
        <f t="shared" si="50"/>
        <v>65888.25</v>
      </c>
      <c r="G983" s="14">
        <f t="shared" si="51"/>
        <v>217916.7</v>
      </c>
      <c r="H983" s="2"/>
      <c r="I983" s="11"/>
      <c r="J983" s="11">
        <f t="shared" si="52"/>
        <v>217916.7</v>
      </c>
      <c r="K983" s="23">
        <f>VLOOKUP(B983,'[1]Royalties Concessão'!$B$49:$G$1076,6,0)</f>
        <v>152028.45000000001</v>
      </c>
    </row>
    <row r="984" spans="1:11" x14ac:dyDescent="0.2">
      <c r="A984" s="2"/>
      <c r="B984" s="12" t="s">
        <v>881</v>
      </c>
      <c r="C984" s="13" t="s">
        <v>867</v>
      </c>
      <c r="D984" s="14">
        <f>IF(ISNA(VLOOKUP(B984,'[2]Total_DARF''s_Est_Mun+Acerto'!$A$35:$K$5599,6,0)),0,VLOOKUP(B984,'[2]Total_DARF''s_Est_Mun+Acerto'!$A$35:$K$5599,6,0))</f>
        <v>100153.48</v>
      </c>
      <c r="E984" s="14">
        <f>IF(ISNA(VLOOKUP(B984,'[2]Total_DARF''s_Est_Mun+Acerto'!$A$35:$K$5599,11,0)),0,VLOOKUP(B984,'[2]Total_DARF''s_Est_Mun+Acerto'!$A$35:$K$5599,11,0))</f>
        <v>0</v>
      </c>
      <c r="F984" s="14">
        <f t="shared" si="50"/>
        <v>100153.48</v>
      </c>
      <c r="G984" s="14">
        <f t="shared" si="51"/>
        <v>312181.11</v>
      </c>
      <c r="H984" s="2"/>
      <c r="I984" s="11"/>
      <c r="J984" s="11">
        <f t="shared" si="52"/>
        <v>312181.11</v>
      </c>
      <c r="K984" s="23">
        <f>VLOOKUP(B984,'[1]Royalties Concessão'!$B$49:$G$1076,6,0)</f>
        <v>212027.63</v>
      </c>
    </row>
    <row r="985" spans="1:11" x14ac:dyDescent="0.2">
      <c r="A985" s="2"/>
      <c r="B985" s="12" t="s">
        <v>882</v>
      </c>
      <c r="C985" s="13" t="s">
        <v>867</v>
      </c>
      <c r="D985" s="14">
        <f>IF(ISNA(VLOOKUP(B985,'[2]Total_DARF''s_Est_Mun+Acerto'!$A$35:$K$5599,6,0)),0,VLOOKUP(B985,'[2]Total_DARF''s_Est_Mun+Acerto'!$A$35:$K$5599,6,0))</f>
        <v>1319692.4099999999</v>
      </c>
      <c r="E985" s="14">
        <f>IF(ISNA(VLOOKUP(B985,'[2]Total_DARF''s_Est_Mun+Acerto'!$A$35:$K$5599,11,0)),0,VLOOKUP(B985,'[2]Total_DARF''s_Est_Mun+Acerto'!$A$35:$K$5599,11,0))</f>
        <v>50403.24</v>
      </c>
      <c r="F985" s="14">
        <f t="shared" si="50"/>
        <v>1370095.65</v>
      </c>
      <c r="G985" s="14">
        <f t="shared" si="51"/>
        <v>4272825.6500000004</v>
      </c>
      <c r="H985" s="2"/>
      <c r="I985" s="11"/>
      <c r="J985" s="11">
        <f t="shared" si="52"/>
        <v>4272825.6500000004</v>
      </c>
      <c r="K985" s="23">
        <f>VLOOKUP(B985,'[1]Royalties Concessão'!$B$49:$G$1076,6,0)</f>
        <v>2902730</v>
      </c>
    </row>
    <row r="986" spans="1:11" x14ac:dyDescent="0.2">
      <c r="A986" s="2"/>
      <c r="B986" s="12" t="s">
        <v>883</v>
      </c>
      <c r="C986" s="13" t="s">
        <v>867</v>
      </c>
      <c r="D986" s="14">
        <f>IF(ISNA(VLOOKUP(B986,'[2]Total_DARF''s_Est_Mun+Acerto'!$A$35:$K$5599,6,0)),0,VLOOKUP(B986,'[2]Total_DARF''s_Est_Mun+Acerto'!$A$35:$K$5599,6,0))</f>
        <v>64615.14</v>
      </c>
      <c r="E986" s="14">
        <f>IF(ISNA(VLOOKUP(B986,'[2]Total_DARF''s_Est_Mun+Acerto'!$A$35:$K$5599,11,0)),0,VLOOKUP(B986,'[2]Total_DARF''s_Est_Mun+Acerto'!$A$35:$K$5599,11,0))</f>
        <v>0</v>
      </c>
      <c r="F986" s="14">
        <f t="shared" si="50"/>
        <v>64615.14</v>
      </c>
      <c r="G986" s="14">
        <f t="shared" si="51"/>
        <v>201407.15000000002</v>
      </c>
      <c r="H986" s="2"/>
      <c r="I986" s="11"/>
      <c r="J986" s="11">
        <f t="shared" si="52"/>
        <v>201407.15000000002</v>
      </c>
      <c r="K986" s="23">
        <f>VLOOKUP(B986,'[1]Royalties Concessão'!$B$49:$G$1076,6,0)</f>
        <v>136792.01</v>
      </c>
    </row>
    <row r="987" spans="1:11" x14ac:dyDescent="0.2">
      <c r="A987" s="2"/>
      <c r="B987" s="12" t="s">
        <v>884</v>
      </c>
      <c r="C987" s="13" t="s">
        <v>867</v>
      </c>
      <c r="D987" s="14">
        <f>IF(ISNA(VLOOKUP(B987,'[2]Total_DARF''s_Est_Mun+Acerto'!$A$35:$K$5599,6,0)),0,VLOOKUP(B987,'[2]Total_DARF''s_Est_Mun+Acerto'!$A$35:$K$5599,6,0))</f>
        <v>2832536.74</v>
      </c>
      <c r="E987" s="14">
        <f>IF(ISNA(VLOOKUP(B987,'[2]Total_DARF''s_Est_Mun+Acerto'!$A$35:$K$5599,11,0)),0,VLOOKUP(B987,'[2]Total_DARF''s_Est_Mun+Acerto'!$A$35:$K$5599,11,0))</f>
        <v>5937160.4100000001</v>
      </c>
      <c r="F987" s="14">
        <f t="shared" si="50"/>
        <v>8769697.1500000004</v>
      </c>
      <c r="G987" s="14">
        <f t="shared" si="51"/>
        <v>27114826.509999998</v>
      </c>
      <c r="H987" s="2"/>
      <c r="I987" s="11"/>
      <c r="J987" s="11">
        <f t="shared" si="52"/>
        <v>27114826.509999998</v>
      </c>
      <c r="K987" s="23">
        <f>VLOOKUP(B987,'[1]Royalties Concessão'!$B$49:$G$1076,6,0)</f>
        <v>18345129.359999999</v>
      </c>
    </row>
    <row r="988" spans="1:11" x14ac:dyDescent="0.2">
      <c r="A988" s="2"/>
      <c r="B988" s="12" t="s">
        <v>885</v>
      </c>
      <c r="C988" s="13" t="s">
        <v>867</v>
      </c>
      <c r="D988" s="14">
        <f>IF(ISNA(VLOOKUP(B988,'[2]Total_DARF''s_Est_Mun+Acerto'!$A$35:$K$5599,6,0)),0,VLOOKUP(B988,'[2]Total_DARF''s_Est_Mun+Acerto'!$A$35:$K$5599,6,0))</f>
        <v>129230.31</v>
      </c>
      <c r="E988" s="14">
        <f>IF(ISNA(VLOOKUP(B988,'[2]Total_DARF''s_Est_Mun+Acerto'!$A$35:$K$5599,11,0)),0,VLOOKUP(B988,'[2]Total_DARF''s_Est_Mun+Acerto'!$A$35:$K$5599,11,0))</f>
        <v>0</v>
      </c>
      <c r="F988" s="14">
        <f t="shared" si="50"/>
        <v>129230.31</v>
      </c>
      <c r="G988" s="14">
        <f t="shared" si="51"/>
        <v>402814.34</v>
      </c>
      <c r="H988" s="2"/>
      <c r="I988" s="11"/>
      <c r="J988" s="11">
        <f t="shared" si="52"/>
        <v>402814.34</v>
      </c>
      <c r="K988" s="23">
        <f>VLOOKUP(B988,'[1]Royalties Concessão'!$B$49:$G$1076,6,0)</f>
        <v>273584.03000000003</v>
      </c>
    </row>
    <row r="989" spans="1:11" x14ac:dyDescent="0.2">
      <c r="A989" s="2"/>
      <c r="B989" s="12" t="s">
        <v>886</v>
      </c>
      <c r="C989" s="13" t="s">
        <v>867</v>
      </c>
      <c r="D989" s="14">
        <f>IF(ISNA(VLOOKUP(B989,'[2]Total_DARF''s_Est_Mun+Acerto'!$A$35:$K$5599,6,0)),0,VLOOKUP(B989,'[2]Total_DARF''s_Est_Mun+Acerto'!$A$35:$K$5599,6,0))</f>
        <v>129230.31</v>
      </c>
      <c r="E989" s="14">
        <f>IF(ISNA(VLOOKUP(B989,'[2]Total_DARF''s_Est_Mun+Acerto'!$A$35:$K$5599,11,0)),0,VLOOKUP(B989,'[2]Total_DARF''s_Est_Mun+Acerto'!$A$35:$K$5599,11,0))</f>
        <v>0</v>
      </c>
      <c r="F989" s="14">
        <f t="shared" si="50"/>
        <v>129230.31</v>
      </c>
      <c r="G989" s="14">
        <f t="shared" si="51"/>
        <v>402814.34</v>
      </c>
      <c r="H989" s="2"/>
      <c r="I989" s="11"/>
      <c r="J989" s="11">
        <f t="shared" si="52"/>
        <v>402814.34</v>
      </c>
      <c r="K989" s="23">
        <f>VLOOKUP(B989,'[1]Royalties Concessão'!$B$49:$G$1076,6,0)</f>
        <v>273584.03000000003</v>
      </c>
    </row>
    <row r="990" spans="1:11" x14ac:dyDescent="0.2">
      <c r="A990" s="2"/>
      <c r="B990" s="12" t="s">
        <v>887</v>
      </c>
      <c r="C990" s="13" t="s">
        <v>867</v>
      </c>
      <c r="D990" s="14">
        <f>IF(ISNA(VLOOKUP(B990,'[2]Total_DARF''s_Est_Mun+Acerto'!$A$35:$K$5599,6,0)),0,VLOOKUP(B990,'[2]Total_DARF''s_Est_Mun+Acerto'!$A$35:$K$5599,6,0))</f>
        <v>113076.53</v>
      </c>
      <c r="E990" s="14">
        <f>IF(ISNA(VLOOKUP(B990,'[2]Total_DARF''s_Est_Mun+Acerto'!$A$35:$K$5599,11,0)),0,VLOOKUP(B990,'[2]Total_DARF''s_Est_Mun+Acerto'!$A$35:$K$5599,11,0))</f>
        <v>0</v>
      </c>
      <c r="F990" s="14">
        <f t="shared" si="50"/>
        <v>113076.53</v>
      </c>
      <c r="G990" s="14">
        <f t="shared" si="51"/>
        <v>352462.56</v>
      </c>
      <c r="H990" s="2"/>
      <c r="I990" s="11"/>
      <c r="J990" s="11">
        <f t="shared" si="52"/>
        <v>352462.56</v>
      </c>
      <c r="K990" s="23">
        <f>VLOOKUP(B990,'[1]Royalties Concessão'!$B$49:$G$1076,6,0)</f>
        <v>239386.03</v>
      </c>
    </row>
    <row r="991" spans="1:11" x14ac:dyDescent="0.2">
      <c r="B991" s="12" t="s">
        <v>888</v>
      </c>
      <c r="C991" s="13" t="s">
        <v>867</v>
      </c>
      <c r="D991" s="14">
        <f>IF(ISNA(VLOOKUP(B991,'[2]Total_DARF''s_Est_Mun+Acerto'!$A$35:$K$5599,6,0)),0,VLOOKUP(B991,'[2]Total_DARF''s_Est_Mun+Acerto'!$A$35:$K$5599,6,0))</f>
        <v>6641411.6500000004</v>
      </c>
      <c r="E991" s="14">
        <f>IF(ISNA(VLOOKUP(B991,'[2]Total_DARF''s_Est_Mun+Acerto'!$A$35:$K$5599,11,0)),0,VLOOKUP(B991,'[2]Total_DARF''s_Est_Mun+Acerto'!$A$35:$K$5599,11,0))</f>
        <v>80293.41</v>
      </c>
      <c r="F991" s="14">
        <f t="shared" si="50"/>
        <v>6721705.0600000005</v>
      </c>
      <c r="G991" s="14">
        <f t="shared" si="51"/>
        <v>21005719.130000003</v>
      </c>
      <c r="H991" s="2"/>
      <c r="I991" s="11"/>
      <c r="J991" s="11">
        <f t="shared" si="52"/>
        <v>21005719.130000003</v>
      </c>
      <c r="K991" s="23">
        <f>VLOOKUP(B991,'[1]Royalties Concessão'!$B$49:$G$1076,6,0)</f>
        <v>14284014.07</v>
      </c>
    </row>
    <row r="992" spans="1:11" x14ac:dyDescent="0.2">
      <c r="B992" s="12" t="s">
        <v>889</v>
      </c>
      <c r="C992" s="13" t="s">
        <v>867</v>
      </c>
      <c r="D992" s="14">
        <f>IF(ISNA(VLOOKUP(B992,'[2]Total_DARF''s_Est_Mun+Acerto'!$A$35:$K$5599,6,0)),0,VLOOKUP(B992,'[2]Total_DARF''s_Est_Mun+Acerto'!$A$35:$K$5599,6,0))</f>
        <v>83999.69</v>
      </c>
      <c r="E992" s="14">
        <f>IF(ISNA(VLOOKUP(B992,'[2]Total_DARF''s_Est_Mun+Acerto'!$A$35:$K$5599,11,0)),0,VLOOKUP(B992,'[2]Total_DARF''s_Est_Mun+Acerto'!$A$35:$K$5599,11,0))</f>
        <v>0</v>
      </c>
      <c r="F992" s="14">
        <f t="shared" si="50"/>
        <v>83999.69</v>
      </c>
      <c r="G992" s="14">
        <f t="shared" si="51"/>
        <v>261829.29</v>
      </c>
      <c r="H992" s="2"/>
      <c r="I992" s="11"/>
      <c r="J992" s="11">
        <f t="shared" si="52"/>
        <v>261829.29</v>
      </c>
      <c r="K992" s="23">
        <f>VLOOKUP(B992,'[1]Royalties Concessão'!$B$49:$G$1076,6,0)</f>
        <v>177829.6</v>
      </c>
    </row>
    <row r="993" spans="2:11" x14ac:dyDescent="0.2">
      <c r="B993" s="12" t="s">
        <v>890</v>
      </c>
      <c r="C993" s="13" t="s">
        <v>867</v>
      </c>
      <c r="D993" s="14">
        <f>IF(ISNA(VLOOKUP(B993,'[2]Total_DARF''s_Est_Mun+Acerto'!$A$35:$K$5599,6,0)),0,VLOOKUP(B993,'[2]Total_DARF''s_Est_Mun+Acerto'!$A$35:$K$5599,6,0))</f>
        <v>129230.31</v>
      </c>
      <c r="E993" s="14">
        <f>IF(ISNA(VLOOKUP(B993,'[2]Total_DARF''s_Est_Mun+Acerto'!$A$35:$K$5599,11,0)),0,VLOOKUP(B993,'[2]Total_DARF''s_Est_Mun+Acerto'!$A$35:$K$5599,11,0))</f>
        <v>0</v>
      </c>
      <c r="F993" s="14">
        <f t="shared" si="50"/>
        <v>129230.31</v>
      </c>
      <c r="G993" s="14">
        <f t="shared" si="51"/>
        <v>402814.34</v>
      </c>
      <c r="H993" s="2"/>
      <c r="I993" s="11"/>
      <c r="J993" s="11">
        <f t="shared" si="52"/>
        <v>402814.34</v>
      </c>
      <c r="K993" s="23">
        <f>VLOOKUP(B993,'[1]Royalties Concessão'!$B$49:$G$1076,6,0)</f>
        <v>273584.03000000003</v>
      </c>
    </row>
    <row r="994" spans="2:11" x14ac:dyDescent="0.2">
      <c r="B994" s="12" t="s">
        <v>891</v>
      </c>
      <c r="C994" s="13" t="s">
        <v>867</v>
      </c>
      <c r="D994" s="14">
        <f>IF(ISNA(VLOOKUP(B994,'[2]Total_DARF''s_Est_Mun+Acerto'!$A$35:$K$5599,6,0)),0,VLOOKUP(B994,'[2]Total_DARF''s_Est_Mun+Acerto'!$A$35:$K$5599,6,0))</f>
        <v>74307.42</v>
      </c>
      <c r="E994" s="14">
        <f>IF(ISNA(VLOOKUP(B994,'[2]Total_DARF''s_Est_Mun+Acerto'!$A$35:$K$5599,11,0)),0,VLOOKUP(B994,'[2]Total_DARF''s_Est_Mun+Acerto'!$A$35:$K$5599,11,0))</f>
        <v>0</v>
      </c>
      <c r="F994" s="14">
        <f t="shared" si="50"/>
        <v>74307.42</v>
      </c>
      <c r="G994" s="14">
        <f t="shared" si="51"/>
        <v>231618.22999999998</v>
      </c>
      <c r="H994" s="2"/>
      <c r="I994" s="11"/>
      <c r="J994" s="11">
        <f t="shared" si="52"/>
        <v>231618.22999999998</v>
      </c>
      <c r="K994" s="23">
        <f>VLOOKUP(B994,'[1]Royalties Concessão'!$B$49:$G$1076,6,0)</f>
        <v>157310.81</v>
      </c>
    </row>
    <row r="995" spans="2:11" x14ac:dyDescent="0.2">
      <c r="B995" s="12" t="s">
        <v>892</v>
      </c>
      <c r="C995" s="13" t="s">
        <v>867</v>
      </c>
      <c r="D995" s="14">
        <f>IF(ISNA(VLOOKUP(B995,'[2]Total_DARF''s_Est_Mun+Acerto'!$A$35:$K$5599,6,0)),0,VLOOKUP(B995,'[2]Total_DARF''s_Est_Mun+Acerto'!$A$35:$K$5599,6,0))</f>
        <v>106615.01</v>
      </c>
      <c r="E995" s="14">
        <f>IF(ISNA(VLOOKUP(B995,'[2]Total_DARF''s_Est_Mun+Acerto'!$A$35:$K$5599,11,0)),0,VLOOKUP(B995,'[2]Total_DARF''s_Est_Mun+Acerto'!$A$35:$K$5599,11,0))</f>
        <v>0</v>
      </c>
      <c r="F995" s="14">
        <f t="shared" si="50"/>
        <v>106615.01</v>
      </c>
      <c r="G995" s="14">
        <f t="shared" si="51"/>
        <v>332321.83999999997</v>
      </c>
      <c r="H995" s="2"/>
      <c r="I995" s="11"/>
      <c r="J995" s="11">
        <f t="shared" si="52"/>
        <v>332321.83999999997</v>
      </c>
      <c r="K995" s="23">
        <f>VLOOKUP(B995,'[1]Royalties Concessão'!$B$49:$G$1076,6,0)</f>
        <v>225706.83</v>
      </c>
    </row>
    <row r="996" spans="2:11" x14ac:dyDescent="0.2">
      <c r="B996" s="12" t="s">
        <v>893</v>
      </c>
      <c r="C996" s="13" t="s">
        <v>867</v>
      </c>
      <c r="D996" s="14">
        <f>IF(ISNA(VLOOKUP(B996,'[2]Total_DARF''s_Est_Mun+Acerto'!$A$35:$K$5599,6,0)),0,VLOOKUP(B996,'[2]Total_DARF''s_Est_Mun+Acerto'!$A$35:$K$5599,6,0))</f>
        <v>129230.31</v>
      </c>
      <c r="E996" s="14">
        <f>IF(ISNA(VLOOKUP(B996,'[2]Total_DARF''s_Est_Mun+Acerto'!$A$35:$K$5599,11,0)),0,VLOOKUP(B996,'[2]Total_DARF''s_Est_Mun+Acerto'!$A$35:$K$5599,11,0))</f>
        <v>0</v>
      </c>
      <c r="F996" s="14">
        <f t="shared" si="50"/>
        <v>129230.31</v>
      </c>
      <c r="G996" s="14">
        <f t="shared" si="51"/>
        <v>402814.34</v>
      </c>
      <c r="H996" s="2"/>
      <c r="I996" s="11"/>
      <c r="J996" s="11">
        <f t="shared" si="52"/>
        <v>402814.34</v>
      </c>
      <c r="K996" s="23">
        <f>VLOOKUP(B996,'[1]Royalties Concessão'!$B$49:$G$1076,6,0)</f>
        <v>273584.03000000003</v>
      </c>
    </row>
    <row r="997" spans="2:11" x14ac:dyDescent="0.2">
      <c r="B997" s="12" t="s">
        <v>894</v>
      </c>
      <c r="C997" s="13" t="s">
        <v>867</v>
      </c>
      <c r="D997" s="14">
        <f>IF(ISNA(VLOOKUP(B997,'[2]Total_DARF''s_Est_Mun+Acerto'!$A$35:$K$5599,6,0)),0,VLOOKUP(B997,'[2]Total_DARF''s_Est_Mun+Acerto'!$A$35:$K$5599,6,0))</f>
        <v>129230.31</v>
      </c>
      <c r="E997" s="14">
        <f>IF(ISNA(VLOOKUP(B997,'[2]Total_DARF''s_Est_Mun+Acerto'!$A$35:$K$5599,11,0)),0,VLOOKUP(B997,'[2]Total_DARF''s_Est_Mun+Acerto'!$A$35:$K$5599,11,0))</f>
        <v>0</v>
      </c>
      <c r="F997" s="14">
        <f t="shared" si="50"/>
        <v>129230.31</v>
      </c>
      <c r="G997" s="14">
        <f t="shared" si="51"/>
        <v>402814.34</v>
      </c>
      <c r="H997" s="2"/>
      <c r="I997" s="11"/>
      <c r="J997" s="11">
        <f t="shared" si="52"/>
        <v>402814.34</v>
      </c>
      <c r="K997" s="23">
        <f>VLOOKUP(B997,'[1]Royalties Concessão'!$B$49:$G$1076,6,0)</f>
        <v>273584.03000000003</v>
      </c>
    </row>
    <row r="998" spans="2:11" x14ac:dyDescent="0.2">
      <c r="B998" s="12" t="s">
        <v>895</v>
      </c>
      <c r="C998" s="13" t="s">
        <v>867</v>
      </c>
      <c r="D998" s="14">
        <f>IF(ISNA(VLOOKUP(B998,'[2]Total_DARF''s_Est_Mun+Acerto'!$A$35:$K$5599,6,0)),0,VLOOKUP(B998,'[2]Total_DARF''s_Est_Mun+Acerto'!$A$35:$K$5599,6,0))</f>
        <v>129230.31</v>
      </c>
      <c r="E998" s="14">
        <f>IF(ISNA(VLOOKUP(B998,'[2]Total_DARF''s_Est_Mun+Acerto'!$A$35:$K$5599,11,0)),0,VLOOKUP(B998,'[2]Total_DARF''s_Est_Mun+Acerto'!$A$35:$K$5599,11,0))</f>
        <v>0</v>
      </c>
      <c r="F998" s="14">
        <f t="shared" si="50"/>
        <v>129230.31</v>
      </c>
      <c r="G998" s="14">
        <f t="shared" si="51"/>
        <v>402814.34</v>
      </c>
      <c r="H998" s="2"/>
      <c r="I998" s="11"/>
      <c r="J998" s="11">
        <f t="shared" si="52"/>
        <v>402814.34</v>
      </c>
      <c r="K998" s="23">
        <f>VLOOKUP(B998,'[1]Royalties Concessão'!$B$49:$G$1076,6,0)</f>
        <v>273584.03000000003</v>
      </c>
    </row>
    <row r="999" spans="2:11" x14ac:dyDescent="0.2">
      <c r="B999" s="12" t="s">
        <v>896</v>
      </c>
      <c r="C999" s="13" t="s">
        <v>867</v>
      </c>
      <c r="D999" s="14">
        <f>IF(ISNA(VLOOKUP(B999,'[2]Total_DARF''s_Est_Mun+Acerto'!$A$35:$K$5599,6,0)),0,VLOOKUP(B999,'[2]Total_DARF''s_Est_Mun+Acerto'!$A$35:$K$5599,6,0))</f>
        <v>125999.56</v>
      </c>
      <c r="E999" s="14">
        <f>IF(ISNA(VLOOKUP(B999,'[2]Total_DARF''s_Est_Mun+Acerto'!$A$35:$K$5599,11,0)),0,VLOOKUP(B999,'[2]Total_DARF''s_Est_Mun+Acerto'!$A$35:$K$5599,11,0))</f>
        <v>0</v>
      </c>
      <c r="F999" s="14">
        <f t="shared" si="50"/>
        <v>125999.56</v>
      </c>
      <c r="G999" s="14">
        <f t="shared" si="51"/>
        <v>392743.99</v>
      </c>
      <c r="H999" s="2"/>
      <c r="I999" s="11"/>
      <c r="J999" s="11">
        <f t="shared" si="52"/>
        <v>392743.99</v>
      </c>
      <c r="K999" s="23">
        <f>VLOOKUP(B999,'[1]Royalties Concessão'!$B$49:$G$1076,6,0)</f>
        <v>266744.43</v>
      </c>
    </row>
    <row r="1000" spans="2:11" x14ac:dyDescent="0.2">
      <c r="B1000" s="12" t="s">
        <v>897</v>
      </c>
      <c r="C1000" s="13" t="s">
        <v>867</v>
      </c>
      <c r="D1000" s="14">
        <f>IF(ISNA(VLOOKUP(B1000,'[2]Total_DARF''s_Est_Mun+Acerto'!$A$35:$K$5599,6,0)),0,VLOOKUP(B1000,'[2]Total_DARF''s_Est_Mun+Acerto'!$A$35:$K$5599,6,0))</f>
        <v>751137.42</v>
      </c>
      <c r="E1000" s="14">
        <f>IF(ISNA(VLOOKUP(B1000,'[2]Total_DARF''s_Est_Mun+Acerto'!$A$35:$K$5599,11,0)),0,VLOOKUP(B1000,'[2]Total_DARF''s_Est_Mun+Acerto'!$A$35:$K$5599,11,0))</f>
        <v>5655427.0999999996</v>
      </c>
      <c r="F1000" s="14">
        <f t="shared" si="50"/>
        <v>6406564.5199999996</v>
      </c>
      <c r="G1000" s="14">
        <f t="shared" si="51"/>
        <v>16344028.5</v>
      </c>
      <c r="H1000" s="2"/>
      <c r="I1000" s="11"/>
      <c r="J1000" s="11">
        <f t="shared" si="52"/>
        <v>16344028.5</v>
      </c>
      <c r="K1000" s="23">
        <f>VLOOKUP(B1000,'[1]Royalties Concessão'!$B$49:$G$1076,6,0)</f>
        <v>9937463.9800000004</v>
      </c>
    </row>
    <row r="1001" spans="2:11" x14ac:dyDescent="0.2">
      <c r="B1001" s="12" t="s">
        <v>898</v>
      </c>
      <c r="C1001" s="13" t="s">
        <v>867</v>
      </c>
      <c r="D1001" s="14">
        <f>IF(ISNA(VLOOKUP(B1001,'[2]Total_DARF''s_Est_Mun+Acerto'!$A$35:$K$5599,6,0)),0,VLOOKUP(B1001,'[2]Total_DARF''s_Est_Mun+Acerto'!$A$35:$K$5599,6,0))</f>
        <v>122768.8</v>
      </c>
      <c r="E1001" s="14">
        <f>IF(ISNA(VLOOKUP(B1001,'[2]Total_DARF''s_Est_Mun+Acerto'!$A$35:$K$5599,11,0)),0,VLOOKUP(B1001,'[2]Total_DARF''s_Est_Mun+Acerto'!$A$35:$K$5599,11,0))</f>
        <v>0</v>
      </c>
      <c r="F1001" s="14">
        <f t="shared" si="50"/>
        <v>122768.8</v>
      </c>
      <c r="G1001" s="14">
        <f t="shared" si="51"/>
        <v>382673.65</v>
      </c>
      <c r="H1001" s="2"/>
      <c r="I1001" s="11"/>
      <c r="J1001" s="11">
        <f t="shared" si="52"/>
        <v>382673.65</v>
      </c>
      <c r="K1001" s="23">
        <f>VLOOKUP(B1001,'[1]Royalties Concessão'!$B$49:$G$1076,6,0)</f>
        <v>259904.85</v>
      </c>
    </row>
    <row r="1002" spans="2:11" x14ac:dyDescent="0.2">
      <c r="B1002" s="12" t="s">
        <v>899</v>
      </c>
      <c r="C1002" s="13" t="s">
        <v>867</v>
      </c>
      <c r="D1002" s="14">
        <f>IF(ISNA(VLOOKUP(B1002,'[2]Total_DARF''s_Est_Mun+Acerto'!$A$35:$K$5599,6,0)),0,VLOOKUP(B1002,'[2]Total_DARF''s_Est_Mun+Acerto'!$A$35:$K$5599,6,0))</f>
        <v>129230.31</v>
      </c>
      <c r="E1002" s="14">
        <f>IF(ISNA(VLOOKUP(B1002,'[2]Total_DARF''s_Est_Mun+Acerto'!$A$35:$K$5599,11,0)),0,VLOOKUP(B1002,'[2]Total_DARF''s_Est_Mun+Acerto'!$A$35:$K$5599,11,0))</f>
        <v>0</v>
      </c>
      <c r="F1002" s="14">
        <f t="shared" si="50"/>
        <v>129230.31</v>
      </c>
      <c r="G1002" s="14">
        <f t="shared" si="51"/>
        <v>402814.34</v>
      </c>
      <c r="H1002" s="2"/>
      <c r="I1002" s="11"/>
      <c r="J1002" s="11">
        <f t="shared" si="52"/>
        <v>402814.34</v>
      </c>
      <c r="K1002" s="23">
        <f>VLOOKUP(B1002,'[1]Royalties Concessão'!$B$49:$G$1076,6,0)</f>
        <v>273584.03000000003</v>
      </c>
    </row>
    <row r="1003" spans="2:11" x14ac:dyDescent="0.2">
      <c r="B1003" s="12" t="s">
        <v>900</v>
      </c>
      <c r="C1003" s="13" t="s">
        <v>867</v>
      </c>
      <c r="D1003" s="14">
        <f>IF(ISNA(VLOOKUP(B1003,'[2]Total_DARF''s_Est_Mun+Acerto'!$A$35:$K$5599,6,0)),0,VLOOKUP(B1003,'[2]Total_DARF''s_Est_Mun+Acerto'!$A$35:$K$5599,6,0))</f>
        <v>129230.31</v>
      </c>
      <c r="E1003" s="14">
        <f>IF(ISNA(VLOOKUP(B1003,'[2]Total_DARF''s_Est_Mun+Acerto'!$A$35:$K$5599,11,0)),0,VLOOKUP(B1003,'[2]Total_DARF''s_Est_Mun+Acerto'!$A$35:$K$5599,11,0))</f>
        <v>0</v>
      </c>
      <c r="F1003" s="14">
        <f t="shared" si="50"/>
        <v>129230.31</v>
      </c>
      <c r="G1003" s="14">
        <f t="shared" si="51"/>
        <v>402814.34</v>
      </c>
      <c r="H1003" s="2"/>
      <c r="I1003" s="11"/>
      <c r="J1003" s="11">
        <f t="shared" si="52"/>
        <v>402814.34</v>
      </c>
      <c r="K1003" s="23">
        <f>VLOOKUP(B1003,'[1]Royalties Concessão'!$B$49:$G$1076,6,0)</f>
        <v>273584.03000000003</v>
      </c>
    </row>
    <row r="1004" spans="2:11" x14ac:dyDescent="0.2">
      <c r="B1004" s="12" t="s">
        <v>901</v>
      </c>
      <c r="C1004" s="13" t="s">
        <v>867</v>
      </c>
      <c r="D1004" s="14">
        <f>IF(ISNA(VLOOKUP(B1004,'[2]Total_DARF''s_Est_Mun+Acerto'!$A$35:$K$5599,6,0)),0,VLOOKUP(B1004,'[2]Total_DARF''s_Est_Mun+Acerto'!$A$35:$K$5599,6,0))</f>
        <v>64615.14</v>
      </c>
      <c r="E1004" s="14">
        <f>IF(ISNA(VLOOKUP(B1004,'[2]Total_DARF''s_Est_Mun+Acerto'!$A$35:$K$5599,11,0)),0,VLOOKUP(B1004,'[2]Total_DARF''s_Est_Mun+Acerto'!$A$35:$K$5599,11,0))</f>
        <v>0</v>
      </c>
      <c r="F1004" s="14">
        <f t="shared" si="50"/>
        <v>64615.14</v>
      </c>
      <c r="G1004" s="14">
        <f t="shared" si="51"/>
        <v>201407.15000000002</v>
      </c>
      <c r="H1004" s="2"/>
      <c r="I1004" s="11"/>
      <c r="J1004" s="11">
        <f t="shared" si="52"/>
        <v>201407.15000000002</v>
      </c>
      <c r="K1004" s="23">
        <f>VLOOKUP(B1004,'[1]Royalties Concessão'!$B$49:$G$1076,6,0)</f>
        <v>136792.01</v>
      </c>
    </row>
    <row r="1005" spans="2:11" x14ac:dyDescent="0.2">
      <c r="B1005" s="12" t="s">
        <v>902</v>
      </c>
      <c r="C1005" s="13" t="s">
        <v>867</v>
      </c>
      <c r="D1005" s="14">
        <f>IF(ISNA(VLOOKUP(B1005,'[2]Total_DARF''s_Est_Mun+Acerto'!$A$35:$K$5599,6,0)),0,VLOOKUP(B1005,'[2]Total_DARF''s_Est_Mun+Acerto'!$A$35:$K$5599,6,0))</f>
        <v>1679608.52</v>
      </c>
      <c r="E1005" s="14">
        <f>IF(ISNA(VLOOKUP(B1005,'[2]Total_DARF''s_Est_Mun+Acerto'!$A$35:$K$5599,11,0)),0,VLOOKUP(B1005,'[2]Total_DARF''s_Est_Mun+Acerto'!$A$35:$K$5599,11,0))</f>
        <v>507763.96</v>
      </c>
      <c r="F1005" s="14">
        <f t="shared" si="50"/>
        <v>2187372.48</v>
      </c>
      <c r="G1005" s="14">
        <f t="shared" si="51"/>
        <v>6954731.2699999996</v>
      </c>
      <c r="H1005" s="2"/>
      <c r="I1005" s="11"/>
      <c r="J1005" s="11">
        <f t="shared" si="52"/>
        <v>6954731.2699999996</v>
      </c>
      <c r="K1005" s="23">
        <f>VLOOKUP(B1005,'[1]Royalties Concessão'!$B$49:$G$1076,6,0)</f>
        <v>4767358.7899999991</v>
      </c>
    </row>
    <row r="1006" spans="2:11" x14ac:dyDescent="0.2">
      <c r="B1006" s="12" t="s">
        <v>903</v>
      </c>
      <c r="C1006" s="13" t="s">
        <v>867</v>
      </c>
      <c r="D1006" s="14">
        <f>IF(ISNA(VLOOKUP(B1006,'[2]Total_DARF''s_Est_Mun+Acerto'!$A$35:$K$5599,6,0)),0,VLOOKUP(B1006,'[2]Total_DARF''s_Est_Mun+Acerto'!$A$35:$K$5599,6,0))</f>
        <v>1199720.3700000001</v>
      </c>
      <c r="E1006" s="14">
        <f>IF(ISNA(VLOOKUP(B1006,'[2]Total_DARF''s_Est_Mun+Acerto'!$A$35:$K$5599,11,0)),0,VLOOKUP(B1006,'[2]Total_DARF''s_Est_Mun+Acerto'!$A$35:$K$5599,11,0))</f>
        <v>1479901.04</v>
      </c>
      <c r="F1006" s="14">
        <f t="shared" si="50"/>
        <v>2679621.41</v>
      </c>
      <c r="G1006" s="14">
        <f t="shared" si="51"/>
        <v>8341577.4699999997</v>
      </c>
      <c r="H1006" s="2"/>
      <c r="I1006" s="11"/>
      <c r="J1006" s="11">
        <f t="shared" si="52"/>
        <v>8341577.4699999997</v>
      </c>
      <c r="K1006" s="23">
        <f>VLOOKUP(B1006,'[1]Royalties Concessão'!$B$49:$G$1076,6,0)</f>
        <v>5661956.0599999996</v>
      </c>
    </row>
    <row r="1007" spans="2:11" x14ac:dyDescent="0.2">
      <c r="B1007" s="12" t="s">
        <v>904</v>
      </c>
      <c r="C1007" s="13" t="s">
        <v>867</v>
      </c>
      <c r="D1007" s="14">
        <f>IF(ISNA(VLOOKUP(B1007,'[2]Total_DARF''s_Est_Mun+Acerto'!$A$35:$K$5599,6,0)),0,VLOOKUP(B1007,'[2]Total_DARF''s_Est_Mun+Acerto'!$A$35:$K$5599,6,0))</f>
        <v>1679608.52</v>
      </c>
      <c r="E1007" s="14">
        <f>IF(ISNA(VLOOKUP(B1007,'[2]Total_DARF''s_Est_Mun+Acerto'!$A$35:$K$5599,11,0)),0,VLOOKUP(B1007,'[2]Total_DARF''s_Est_Mun+Acerto'!$A$35:$K$5599,11,0))</f>
        <v>22621100.010000002</v>
      </c>
      <c r="F1007" s="14">
        <f t="shared" si="50"/>
        <v>24300708.530000001</v>
      </c>
      <c r="G1007" s="14">
        <f t="shared" si="51"/>
        <v>75464038.75999999</v>
      </c>
      <c r="H1007" s="2"/>
      <c r="I1007" s="11"/>
      <c r="J1007" s="11">
        <f t="shared" si="52"/>
        <v>75464038.75999999</v>
      </c>
      <c r="K1007" s="23">
        <f>VLOOKUP(B1007,'[1]Royalties Concessão'!$B$49:$G$1076,6,0)</f>
        <v>51163330.229999997</v>
      </c>
    </row>
    <row r="1008" spans="2:11" x14ac:dyDescent="0.2">
      <c r="B1008" s="12" t="s">
        <v>1068</v>
      </c>
      <c r="C1008" s="13" t="s">
        <v>867</v>
      </c>
      <c r="D1008" s="14">
        <f>IF(ISNA(VLOOKUP(B1008,'[2]Total_DARF''s_Est_Mun+Acerto'!$A$35:$K$5599,6,0)),0,VLOOKUP(B1008,'[2]Total_DARF''s_Est_Mun+Acerto'!$A$35:$K$5599,6,0))</f>
        <v>633872.91</v>
      </c>
      <c r="E1008" s="14">
        <f>IF(ISNA(VLOOKUP(B1008,'[2]Total_DARF''s_Est_Mun+Acerto'!$A$35:$K$5599,11,0)),0,VLOOKUP(B1008,'[2]Total_DARF''s_Est_Mun+Acerto'!$A$35:$K$5599,11,0))</f>
        <v>0</v>
      </c>
      <c r="F1008" s="14">
        <f t="shared" si="50"/>
        <v>633872.91</v>
      </c>
      <c r="G1008" s="14">
        <f t="shared" si="51"/>
        <v>1987608.8600000003</v>
      </c>
      <c r="J1008" s="11">
        <f t="shared" si="52"/>
        <v>1987608.8600000003</v>
      </c>
      <c r="K1008" s="23">
        <f>VLOOKUP(B1008,'[1]Royalties Concessão'!$B$49:$G$1076,6,0)</f>
        <v>1353735.9500000002</v>
      </c>
    </row>
    <row r="1009" spans="2:11" x14ac:dyDescent="0.2">
      <c r="B1009" s="12" t="s">
        <v>905</v>
      </c>
      <c r="C1009" s="13" t="s">
        <v>867</v>
      </c>
      <c r="D1009" s="14">
        <f>IF(ISNA(VLOOKUP(B1009,'[2]Total_DARF''s_Est_Mun+Acerto'!$A$35:$K$5599,6,0)),0,VLOOKUP(B1009,'[2]Total_DARF''s_Est_Mun+Acerto'!$A$35:$K$5599,6,0))</f>
        <v>116307.28</v>
      </c>
      <c r="E1009" s="14">
        <f>IF(ISNA(VLOOKUP(B1009,'[2]Total_DARF''s_Est_Mun+Acerto'!$A$35:$K$5599,11,0)),0,VLOOKUP(B1009,'[2]Total_DARF''s_Est_Mun+Acerto'!$A$35:$K$5599,11,0))</f>
        <v>0</v>
      </c>
      <c r="F1009" s="14">
        <f t="shared" si="50"/>
        <v>116307.28</v>
      </c>
      <c r="G1009" s="14">
        <f t="shared" si="51"/>
        <v>362532.91000000003</v>
      </c>
      <c r="J1009" s="11">
        <f t="shared" si="52"/>
        <v>362532.91000000003</v>
      </c>
      <c r="K1009" s="23">
        <f>VLOOKUP(B1009,'[1]Royalties Concessão'!$B$49:$G$1076,6,0)</f>
        <v>246225.63</v>
      </c>
    </row>
    <row r="1010" spans="2:11" x14ac:dyDescent="0.2">
      <c r="B1010" s="12" t="s">
        <v>906</v>
      </c>
      <c r="C1010" s="13" t="s">
        <v>867</v>
      </c>
      <c r="D1010" s="14">
        <f>IF(ISNA(VLOOKUP(B1010,'[2]Total_DARF''s_Est_Mun+Acerto'!$A$35:$K$5599,6,0)),0,VLOOKUP(B1010,'[2]Total_DARF''s_Est_Mun+Acerto'!$A$35:$K$5599,6,0))</f>
        <v>129230.31</v>
      </c>
      <c r="E1010" s="14">
        <f>IF(ISNA(VLOOKUP(B1010,'[2]Total_DARF''s_Est_Mun+Acerto'!$A$35:$K$5599,11,0)),0,VLOOKUP(B1010,'[2]Total_DARF''s_Est_Mun+Acerto'!$A$35:$K$5599,11,0))</f>
        <v>0</v>
      </c>
      <c r="F1010" s="14">
        <f t="shared" si="50"/>
        <v>129230.31</v>
      </c>
      <c r="G1010" s="14">
        <f t="shared" si="51"/>
        <v>402814.34</v>
      </c>
      <c r="J1010" s="11">
        <f t="shared" si="52"/>
        <v>402814.34</v>
      </c>
      <c r="K1010" s="23">
        <f>VLOOKUP(B1010,'[1]Royalties Concessão'!$B$49:$G$1076,6,0)</f>
        <v>273584.03000000003</v>
      </c>
    </row>
    <row r="1011" spans="2:11" x14ac:dyDescent="0.2">
      <c r="B1011" s="12" t="s">
        <v>1069</v>
      </c>
      <c r="C1011" s="13" t="s">
        <v>867</v>
      </c>
      <c r="D1011" s="14">
        <f>IF(ISNA(VLOOKUP(B1011,'[2]Total_DARF''s_Est_Mun+Acerto'!$A$35:$K$5599,6,0)),0,VLOOKUP(B1011,'[2]Total_DARF''s_Est_Mun+Acerto'!$A$35:$K$5599,6,0))</f>
        <v>53550.239999999998</v>
      </c>
      <c r="E1011" s="14">
        <f>IF(ISNA(VLOOKUP(B1011,'[2]Total_DARF''s_Est_Mun+Acerto'!$A$35:$K$5599,11,0)),0,VLOOKUP(B1011,'[2]Total_DARF''s_Est_Mun+Acerto'!$A$35:$K$5599,11,0))</f>
        <v>52.8</v>
      </c>
      <c r="F1011" s="14">
        <f t="shared" ref="F1011:F1074" si="53">SUM(D1011:E1011)</f>
        <v>53603.040000000001</v>
      </c>
      <c r="G1011" s="14">
        <f t="shared" ref="G1011:G1074" si="54">J1011</f>
        <v>173011.75</v>
      </c>
      <c r="J1011" s="11">
        <f t="shared" ref="J1011:J1074" si="55">F1011+K1011</f>
        <v>173011.75</v>
      </c>
      <c r="K1011" s="23">
        <f>VLOOKUP(B1011,'[1]Royalties Concessão'!$B$49:$G$1076,6,0)</f>
        <v>119408.70999999999</v>
      </c>
    </row>
    <row r="1012" spans="2:11" x14ac:dyDescent="0.2">
      <c r="B1012" s="12" t="s">
        <v>907</v>
      </c>
      <c r="C1012" s="13" t="s">
        <v>867</v>
      </c>
      <c r="D1012" s="14">
        <f>IF(ISNA(VLOOKUP(B1012,'[2]Total_DARF''s_Est_Mun+Acerto'!$A$35:$K$5599,6,0)),0,VLOOKUP(B1012,'[2]Total_DARF''s_Est_Mun+Acerto'!$A$35:$K$5599,6,0))</f>
        <v>129230.31</v>
      </c>
      <c r="E1012" s="14">
        <f>IF(ISNA(VLOOKUP(B1012,'[2]Total_DARF''s_Est_Mun+Acerto'!$A$35:$K$5599,11,0)),0,VLOOKUP(B1012,'[2]Total_DARF''s_Est_Mun+Acerto'!$A$35:$K$5599,11,0))</f>
        <v>0</v>
      </c>
      <c r="F1012" s="14">
        <f t="shared" si="53"/>
        <v>129230.31</v>
      </c>
      <c r="G1012" s="14">
        <f t="shared" si="54"/>
        <v>402814.34</v>
      </c>
      <c r="J1012" s="11">
        <f t="shared" si="55"/>
        <v>402814.34</v>
      </c>
      <c r="K1012" s="23">
        <f>VLOOKUP(B1012,'[1]Royalties Concessão'!$B$49:$G$1076,6,0)</f>
        <v>273584.03000000003</v>
      </c>
    </row>
    <row r="1013" spans="2:11" x14ac:dyDescent="0.2">
      <c r="B1013" s="12" t="s">
        <v>908</v>
      </c>
      <c r="C1013" s="13" t="s">
        <v>867</v>
      </c>
      <c r="D1013" s="14">
        <f>IF(ISNA(VLOOKUP(B1013,'[2]Total_DARF''s_Est_Mun+Acerto'!$A$35:$K$5599,6,0)),0,VLOOKUP(B1013,'[2]Total_DARF''s_Est_Mun+Acerto'!$A$35:$K$5599,6,0))</f>
        <v>129230.31</v>
      </c>
      <c r="E1013" s="14">
        <f>IF(ISNA(VLOOKUP(B1013,'[2]Total_DARF''s_Est_Mun+Acerto'!$A$35:$K$5599,11,0)),0,VLOOKUP(B1013,'[2]Total_DARF''s_Est_Mun+Acerto'!$A$35:$K$5599,11,0))</f>
        <v>0</v>
      </c>
      <c r="F1013" s="14">
        <f t="shared" si="53"/>
        <v>129230.31</v>
      </c>
      <c r="G1013" s="14">
        <f t="shared" si="54"/>
        <v>402814.34</v>
      </c>
      <c r="J1013" s="11">
        <f t="shared" si="55"/>
        <v>402814.34</v>
      </c>
      <c r="K1013" s="23">
        <f>VLOOKUP(B1013,'[1]Royalties Concessão'!$B$49:$G$1076,6,0)</f>
        <v>273584.03000000003</v>
      </c>
    </row>
    <row r="1014" spans="2:11" x14ac:dyDescent="0.2">
      <c r="B1014" s="12" t="s">
        <v>909</v>
      </c>
      <c r="C1014" s="13" t="s">
        <v>867</v>
      </c>
      <c r="D1014" s="14">
        <f>IF(ISNA(VLOOKUP(B1014,'[2]Total_DARF''s_Est_Mun+Acerto'!$A$35:$K$5599,6,0)),0,VLOOKUP(B1014,'[2]Total_DARF''s_Est_Mun+Acerto'!$A$35:$K$5599,6,0))</f>
        <v>74307.42</v>
      </c>
      <c r="E1014" s="14">
        <f>IF(ISNA(VLOOKUP(B1014,'[2]Total_DARF''s_Est_Mun+Acerto'!$A$35:$K$5599,11,0)),0,VLOOKUP(B1014,'[2]Total_DARF''s_Est_Mun+Acerto'!$A$35:$K$5599,11,0))</f>
        <v>0</v>
      </c>
      <c r="F1014" s="14">
        <f t="shared" si="53"/>
        <v>74307.42</v>
      </c>
      <c r="G1014" s="14">
        <f t="shared" si="54"/>
        <v>231618.22999999998</v>
      </c>
      <c r="J1014" s="11">
        <f t="shared" si="55"/>
        <v>231618.22999999998</v>
      </c>
      <c r="K1014" s="23">
        <f>VLOOKUP(B1014,'[1]Royalties Concessão'!$B$49:$G$1076,6,0)</f>
        <v>157310.81</v>
      </c>
    </row>
    <row r="1015" spans="2:11" x14ac:dyDescent="0.2">
      <c r="B1015" s="12" t="s">
        <v>1070</v>
      </c>
      <c r="C1015" s="13" t="s">
        <v>867</v>
      </c>
      <c r="D1015" s="14">
        <f>IF(ISNA(VLOOKUP(B1015,'[2]Total_DARF''s_Est_Mun+Acerto'!$A$35:$K$5599,6,0)),0,VLOOKUP(B1015,'[2]Total_DARF''s_Est_Mun+Acerto'!$A$35:$K$5599,6,0))</f>
        <v>612702.63</v>
      </c>
      <c r="E1015" s="14">
        <f>IF(ISNA(VLOOKUP(B1015,'[2]Total_DARF''s_Est_Mun+Acerto'!$A$35:$K$5599,11,0)),0,VLOOKUP(B1015,'[2]Total_DARF''s_Est_Mun+Acerto'!$A$35:$K$5599,11,0))</f>
        <v>0</v>
      </c>
      <c r="F1015" s="14">
        <f t="shared" si="53"/>
        <v>612702.63</v>
      </c>
      <c r="G1015" s="14">
        <f t="shared" si="54"/>
        <v>1976607.29</v>
      </c>
      <c r="J1015" s="11">
        <f t="shared" si="55"/>
        <v>1976607.29</v>
      </c>
      <c r="K1015" s="23">
        <f>VLOOKUP(B1015,'[1]Royalties Concessão'!$B$49:$G$1076,6,0)</f>
        <v>1363904.6600000001</v>
      </c>
    </row>
    <row r="1016" spans="2:11" x14ac:dyDescent="0.2">
      <c r="B1016" s="12" t="s">
        <v>910</v>
      </c>
      <c r="C1016" s="13" t="s">
        <v>867</v>
      </c>
      <c r="D1016" s="14">
        <f>IF(ISNA(VLOOKUP(B1016,'[2]Total_DARF''s_Est_Mun+Acerto'!$A$35:$K$5599,6,0)),0,VLOOKUP(B1016,'[2]Total_DARF''s_Est_Mun+Acerto'!$A$35:$K$5599,6,0))</f>
        <v>129230.31</v>
      </c>
      <c r="E1016" s="14">
        <f>IF(ISNA(VLOOKUP(B1016,'[2]Total_DARF''s_Est_Mun+Acerto'!$A$35:$K$5599,11,0)),0,VLOOKUP(B1016,'[2]Total_DARF''s_Est_Mun+Acerto'!$A$35:$K$5599,11,0))</f>
        <v>0</v>
      </c>
      <c r="F1016" s="14">
        <f t="shared" si="53"/>
        <v>129230.31</v>
      </c>
      <c r="G1016" s="14">
        <f t="shared" si="54"/>
        <v>402814.34</v>
      </c>
      <c r="J1016" s="11">
        <f t="shared" si="55"/>
        <v>402814.34</v>
      </c>
      <c r="K1016" s="23">
        <f>VLOOKUP(B1016,'[1]Royalties Concessão'!$B$49:$G$1076,6,0)</f>
        <v>273584.03000000003</v>
      </c>
    </row>
    <row r="1017" spans="2:11" x14ac:dyDescent="0.2">
      <c r="B1017" s="12" t="s">
        <v>911</v>
      </c>
      <c r="C1017" s="13" t="s">
        <v>867</v>
      </c>
      <c r="D1017" s="14">
        <f>IF(ISNA(VLOOKUP(B1017,'[2]Total_DARF''s_Est_Mun+Acerto'!$A$35:$K$5599,6,0)),0,VLOOKUP(B1017,'[2]Total_DARF''s_Est_Mun+Acerto'!$A$35:$K$5599,6,0))</f>
        <v>77538.179999999993</v>
      </c>
      <c r="E1017" s="14">
        <f>IF(ISNA(VLOOKUP(B1017,'[2]Total_DARF''s_Est_Mun+Acerto'!$A$35:$K$5599,11,0)),0,VLOOKUP(B1017,'[2]Total_DARF''s_Est_Mun+Acerto'!$A$35:$K$5599,11,0))</f>
        <v>0</v>
      </c>
      <c r="F1017" s="14">
        <f t="shared" si="53"/>
        <v>77538.179999999993</v>
      </c>
      <c r="G1017" s="14">
        <f t="shared" si="54"/>
        <v>241688.59</v>
      </c>
      <c r="J1017" s="11">
        <f t="shared" si="55"/>
        <v>241688.59</v>
      </c>
      <c r="K1017" s="23">
        <f>VLOOKUP(B1017,'[1]Royalties Concessão'!$B$49:$G$1076,6,0)</f>
        <v>164150.41</v>
      </c>
    </row>
    <row r="1018" spans="2:11" x14ac:dyDescent="0.2">
      <c r="B1018" s="12" t="s">
        <v>912</v>
      </c>
      <c r="C1018" s="13" t="s">
        <v>867</v>
      </c>
      <c r="D1018" s="14">
        <f>IF(ISNA(VLOOKUP(B1018,'[2]Total_DARF''s_Est_Mun+Acerto'!$A$35:$K$5599,6,0)),0,VLOOKUP(B1018,'[2]Total_DARF''s_Est_Mun+Acerto'!$A$35:$K$5599,6,0))</f>
        <v>64615.14</v>
      </c>
      <c r="E1018" s="14">
        <f>IF(ISNA(VLOOKUP(B1018,'[2]Total_DARF''s_Est_Mun+Acerto'!$A$35:$K$5599,11,0)),0,VLOOKUP(B1018,'[2]Total_DARF''s_Est_Mun+Acerto'!$A$35:$K$5599,11,0))</f>
        <v>0</v>
      </c>
      <c r="F1018" s="14">
        <f t="shared" si="53"/>
        <v>64615.14</v>
      </c>
      <c r="G1018" s="14">
        <f t="shared" si="54"/>
        <v>201407.15000000002</v>
      </c>
      <c r="J1018" s="11">
        <f t="shared" si="55"/>
        <v>201407.15000000002</v>
      </c>
      <c r="K1018" s="23">
        <f>VLOOKUP(B1018,'[1]Royalties Concessão'!$B$49:$G$1076,6,0)</f>
        <v>136792.01</v>
      </c>
    </row>
    <row r="1019" spans="2:11" x14ac:dyDescent="0.2">
      <c r="B1019" s="12" t="s">
        <v>913</v>
      </c>
      <c r="C1019" s="13" t="s">
        <v>867</v>
      </c>
      <c r="D1019" s="14">
        <f>IF(ISNA(VLOOKUP(B1019,'[2]Total_DARF''s_Est_Mun+Acerto'!$A$35:$K$5599,6,0)),0,VLOOKUP(B1019,'[2]Total_DARF''s_Est_Mun+Acerto'!$A$35:$K$5599,6,0))</f>
        <v>119538.03</v>
      </c>
      <c r="E1019" s="14">
        <f>IF(ISNA(VLOOKUP(B1019,'[2]Total_DARF''s_Est_Mun+Acerto'!$A$35:$K$5599,11,0)),0,VLOOKUP(B1019,'[2]Total_DARF''s_Est_Mun+Acerto'!$A$35:$K$5599,11,0))</f>
        <v>0</v>
      </c>
      <c r="F1019" s="14">
        <f t="shared" si="53"/>
        <v>119538.03</v>
      </c>
      <c r="G1019" s="14">
        <f t="shared" si="54"/>
        <v>372603.27</v>
      </c>
      <c r="J1019" s="11">
        <f t="shared" si="55"/>
        <v>372603.27</v>
      </c>
      <c r="K1019" s="23">
        <f>VLOOKUP(B1019,'[1]Royalties Concessão'!$B$49:$G$1076,6,0)</f>
        <v>253065.24</v>
      </c>
    </row>
    <row r="1020" spans="2:11" x14ac:dyDescent="0.2">
      <c r="B1020" s="12" t="s">
        <v>914</v>
      </c>
      <c r="C1020" s="13" t="s">
        <v>867</v>
      </c>
      <c r="D1020" s="14">
        <f>IF(ISNA(VLOOKUP(B1020,'[2]Total_DARF''s_Est_Mun+Acerto'!$A$35:$K$5599,6,0)),0,VLOOKUP(B1020,'[2]Total_DARF''s_Est_Mun+Acerto'!$A$35:$K$5599,6,0))</f>
        <v>80768.94</v>
      </c>
      <c r="E1020" s="14">
        <f>IF(ISNA(VLOOKUP(B1020,'[2]Total_DARF''s_Est_Mun+Acerto'!$A$35:$K$5599,11,0)),0,VLOOKUP(B1020,'[2]Total_DARF''s_Est_Mun+Acerto'!$A$35:$K$5599,11,0))</f>
        <v>0</v>
      </c>
      <c r="F1020" s="14">
        <f t="shared" si="53"/>
        <v>80768.94</v>
      </c>
      <c r="G1020" s="14">
        <f t="shared" si="54"/>
        <v>251758.95</v>
      </c>
      <c r="J1020" s="11">
        <f t="shared" si="55"/>
        <v>251758.95</v>
      </c>
      <c r="K1020" s="23">
        <f>VLOOKUP(B1020,'[1]Royalties Concessão'!$B$49:$G$1076,6,0)</f>
        <v>170990.01</v>
      </c>
    </row>
    <row r="1021" spans="2:11" x14ac:dyDescent="0.2">
      <c r="B1021" s="12" t="s">
        <v>915</v>
      </c>
      <c r="C1021" s="13" t="s">
        <v>867</v>
      </c>
      <c r="D1021" s="14">
        <f>IF(ISNA(VLOOKUP(B1021,'[2]Total_DARF''s_Est_Mun+Acerto'!$A$35:$K$5599,6,0)),0,VLOOKUP(B1021,'[2]Total_DARF''s_Est_Mun+Acerto'!$A$35:$K$5599,6,0))</f>
        <v>90461.21</v>
      </c>
      <c r="E1021" s="14">
        <f>IF(ISNA(VLOOKUP(B1021,'[2]Total_DARF''s_Est_Mun+Acerto'!$A$35:$K$5599,11,0)),0,VLOOKUP(B1021,'[2]Total_DARF''s_Est_Mun+Acerto'!$A$35:$K$5599,11,0))</f>
        <v>0</v>
      </c>
      <c r="F1021" s="14">
        <f t="shared" si="53"/>
        <v>90461.21</v>
      </c>
      <c r="G1021" s="14">
        <f t="shared" si="54"/>
        <v>281970.04000000004</v>
      </c>
      <c r="J1021" s="11">
        <f t="shared" si="55"/>
        <v>281970.04000000004</v>
      </c>
      <c r="K1021" s="23">
        <f>VLOOKUP(B1021,'[1]Royalties Concessão'!$B$49:$G$1076,6,0)</f>
        <v>191508.83000000002</v>
      </c>
    </row>
    <row r="1022" spans="2:11" x14ac:dyDescent="0.2">
      <c r="B1022" s="12" t="s">
        <v>916</v>
      </c>
      <c r="C1022" s="13" t="s">
        <v>867</v>
      </c>
      <c r="D1022" s="14">
        <f>IF(ISNA(VLOOKUP(B1022,'[2]Total_DARF''s_Est_Mun+Acerto'!$A$35:$K$5599,6,0)),0,VLOOKUP(B1022,'[2]Total_DARF''s_Est_Mun+Acerto'!$A$35:$K$5599,6,0))</f>
        <v>64615.14</v>
      </c>
      <c r="E1022" s="14">
        <f>IF(ISNA(VLOOKUP(B1022,'[2]Total_DARF''s_Est_Mun+Acerto'!$A$35:$K$5599,11,0)),0,VLOOKUP(B1022,'[2]Total_DARF''s_Est_Mun+Acerto'!$A$35:$K$5599,11,0))</f>
        <v>0</v>
      </c>
      <c r="F1022" s="14">
        <f t="shared" si="53"/>
        <v>64615.14</v>
      </c>
      <c r="G1022" s="14">
        <f t="shared" si="54"/>
        <v>201407.15000000002</v>
      </c>
      <c r="J1022" s="11">
        <f t="shared" si="55"/>
        <v>201407.15000000002</v>
      </c>
      <c r="K1022" s="23">
        <f>VLOOKUP(B1022,'[1]Royalties Concessão'!$B$49:$G$1076,6,0)</f>
        <v>136792.01</v>
      </c>
    </row>
    <row r="1023" spans="2:11" x14ac:dyDescent="0.2">
      <c r="B1023" s="12" t="s">
        <v>917</v>
      </c>
      <c r="C1023" s="13" t="s">
        <v>867</v>
      </c>
      <c r="D1023" s="14">
        <f>IF(ISNA(VLOOKUP(B1023,'[2]Total_DARF''s_Est_Mun+Acerto'!$A$35:$K$5599,6,0)),0,VLOOKUP(B1023,'[2]Total_DARF''s_Est_Mun+Acerto'!$A$35:$K$5599,6,0))</f>
        <v>64615.14</v>
      </c>
      <c r="E1023" s="14">
        <f>IF(ISNA(VLOOKUP(B1023,'[2]Total_DARF''s_Est_Mun+Acerto'!$A$35:$K$5599,11,0)),0,VLOOKUP(B1023,'[2]Total_DARF''s_Est_Mun+Acerto'!$A$35:$K$5599,11,0))</f>
        <v>0</v>
      </c>
      <c r="F1023" s="14">
        <f t="shared" si="53"/>
        <v>64615.14</v>
      </c>
      <c r="G1023" s="14">
        <f t="shared" si="54"/>
        <v>201407.15000000002</v>
      </c>
      <c r="J1023" s="11">
        <f t="shared" si="55"/>
        <v>201407.15000000002</v>
      </c>
      <c r="K1023" s="23">
        <f>VLOOKUP(B1023,'[1]Royalties Concessão'!$B$49:$G$1076,6,0)</f>
        <v>136792.01</v>
      </c>
    </row>
    <row r="1024" spans="2:11" x14ac:dyDescent="0.2">
      <c r="B1024" s="12" t="s">
        <v>918</v>
      </c>
      <c r="C1024" s="13" t="s">
        <v>867</v>
      </c>
      <c r="D1024" s="14">
        <f>IF(ISNA(VLOOKUP(B1024,'[2]Total_DARF''s_Est_Mun+Acerto'!$A$35:$K$5599,6,0)),0,VLOOKUP(B1024,'[2]Total_DARF''s_Est_Mun+Acerto'!$A$35:$K$5599,6,0))</f>
        <v>167707.14000000001</v>
      </c>
      <c r="E1024" s="14">
        <f>IF(ISNA(VLOOKUP(B1024,'[2]Total_DARF''s_Est_Mun+Acerto'!$A$35:$K$5599,11,0)),0,VLOOKUP(B1024,'[2]Total_DARF''s_Est_Mun+Acerto'!$A$35:$K$5599,11,0))</f>
        <v>15411.7</v>
      </c>
      <c r="F1024" s="14">
        <f t="shared" si="53"/>
        <v>183118.84000000003</v>
      </c>
      <c r="G1024" s="14">
        <f t="shared" si="54"/>
        <v>591321.78</v>
      </c>
      <c r="J1024" s="11">
        <f t="shared" si="55"/>
        <v>591321.78</v>
      </c>
      <c r="K1024" s="23">
        <f>VLOOKUP(B1024,'[1]Royalties Concessão'!$B$49:$G$1076,6,0)</f>
        <v>408202.93999999994</v>
      </c>
    </row>
    <row r="1025" spans="2:11" x14ac:dyDescent="0.2">
      <c r="B1025" s="12" t="s">
        <v>919</v>
      </c>
      <c r="C1025" s="13" t="s">
        <v>867</v>
      </c>
      <c r="D1025" s="14">
        <f>IF(ISNA(VLOOKUP(B1025,'[2]Total_DARF''s_Est_Mun+Acerto'!$A$35:$K$5599,6,0)),0,VLOOKUP(B1025,'[2]Total_DARF''s_Est_Mun+Acerto'!$A$35:$K$5599,6,0))</f>
        <v>116307.28</v>
      </c>
      <c r="E1025" s="14">
        <f>IF(ISNA(VLOOKUP(B1025,'[2]Total_DARF''s_Est_Mun+Acerto'!$A$35:$K$5599,11,0)),0,VLOOKUP(B1025,'[2]Total_DARF''s_Est_Mun+Acerto'!$A$35:$K$5599,11,0))</f>
        <v>0</v>
      </c>
      <c r="F1025" s="14">
        <f t="shared" si="53"/>
        <v>116307.28</v>
      </c>
      <c r="G1025" s="14">
        <f t="shared" si="54"/>
        <v>362532.91000000003</v>
      </c>
      <c r="J1025" s="11">
        <f t="shared" si="55"/>
        <v>362532.91000000003</v>
      </c>
      <c r="K1025" s="23">
        <f>VLOOKUP(B1025,'[1]Royalties Concessão'!$B$49:$G$1076,6,0)</f>
        <v>246225.63</v>
      </c>
    </row>
    <row r="1026" spans="2:11" x14ac:dyDescent="0.2">
      <c r="B1026" s="12" t="s">
        <v>920</v>
      </c>
      <c r="C1026" s="13" t="s">
        <v>867</v>
      </c>
      <c r="D1026" s="14">
        <f>IF(ISNA(VLOOKUP(B1026,'[2]Total_DARF''s_Est_Mun+Acerto'!$A$35:$K$5599,6,0)),0,VLOOKUP(B1026,'[2]Total_DARF''s_Est_Mun+Acerto'!$A$35:$K$5599,6,0))</f>
        <v>180630.17</v>
      </c>
      <c r="E1026" s="14">
        <f>IF(ISNA(VLOOKUP(B1026,'[2]Total_DARF''s_Est_Mun+Acerto'!$A$35:$K$5599,11,0)),0,VLOOKUP(B1026,'[2]Total_DARF''s_Est_Mun+Acerto'!$A$35:$K$5599,11,0))</f>
        <v>115221.52</v>
      </c>
      <c r="F1026" s="14">
        <f t="shared" si="53"/>
        <v>295851.69</v>
      </c>
      <c r="G1026" s="14">
        <f t="shared" si="54"/>
        <v>908545.22</v>
      </c>
      <c r="J1026" s="11">
        <f t="shared" si="55"/>
        <v>908545.22</v>
      </c>
      <c r="K1026" s="23">
        <f>VLOOKUP(B1026,'[1]Royalties Concessão'!$B$49:$G$1076,6,0)</f>
        <v>612693.53</v>
      </c>
    </row>
    <row r="1027" spans="2:11" x14ac:dyDescent="0.2">
      <c r="B1027" s="12" t="s">
        <v>921</v>
      </c>
      <c r="C1027" s="13" t="s">
        <v>867</v>
      </c>
      <c r="D1027" s="14">
        <f>IF(ISNA(VLOOKUP(B1027,'[2]Total_DARF''s_Est_Mun+Acerto'!$A$35:$K$5599,6,0)),0,VLOOKUP(B1027,'[2]Total_DARF''s_Est_Mun+Acerto'!$A$35:$K$5599,6,0))</f>
        <v>83999.69</v>
      </c>
      <c r="E1027" s="14">
        <f>IF(ISNA(VLOOKUP(B1027,'[2]Total_DARF''s_Est_Mun+Acerto'!$A$35:$K$5599,11,0)),0,VLOOKUP(B1027,'[2]Total_DARF''s_Est_Mun+Acerto'!$A$35:$K$5599,11,0))</f>
        <v>0</v>
      </c>
      <c r="F1027" s="14">
        <f t="shared" si="53"/>
        <v>83999.69</v>
      </c>
      <c r="G1027" s="14">
        <f t="shared" si="54"/>
        <v>261829.29</v>
      </c>
      <c r="J1027" s="11">
        <f t="shared" si="55"/>
        <v>261829.29</v>
      </c>
      <c r="K1027" s="23">
        <f>VLOOKUP(B1027,'[1]Royalties Concessão'!$B$49:$G$1076,6,0)</f>
        <v>177829.6</v>
      </c>
    </row>
    <row r="1028" spans="2:11" x14ac:dyDescent="0.2">
      <c r="B1028" s="12" t="s">
        <v>922</v>
      </c>
      <c r="C1028" s="13" t="s">
        <v>867</v>
      </c>
      <c r="D1028" s="14">
        <f>IF(ISNA(VLOOKUP(B1028,'[2]Total_DARF''s_Est_Mun+Acerto'!$A$35:$K$5599,6,0)),0,VLOOKUP(B1028,'[2]Total_DARF''s_Est_Mun+Acerto'!$A$35:$K$5599,6,0))</f>
        <v>129230.31</v>
      </c>
      <c r="E1028" s="14">
        <f>IF(ISNA(VLOOKUP(B1028,'[2]Total_DARF''s_Est_Mun+Acerto'!$A$35:$K$5599,11,0)),0,VLOOKUP(B1028,'[2]Total_DARF''s_Est_Mun+Acerto'!$A$35:$K$5599,11,0))</f>
        <v>0</v>
      </c>
      <c r="F1028" s="14">
        <f t="shared" si="53"/>
        <v>129230.31</v>
      </c>
      <c r="G1028" s="14">
        <f t="shared" si="54"/>
        <v>402814.34</v>
      </c>
      <c r="J1028" s="11">
        <f t="shared" si="55"/>
        <v>402814.34</v>
      </c>
      <c r="K1028" s="23">
        <f>VLOOKUP(B1028,'[1]Royalties Concessão'!$B$49:$G$1076,6,0)</f>
        <v>273584.03000000003</v>
      </c>
    </row>
    <row r="1029" spans="2:11" x14ac:dyDescent="0.2">
      <c r="B1029" s="12" t="s">
        <v>923</v>
      </c>
      <c r="C1029" s="13" t="s">
        <v>867</v>
      </c>
      <c r="D1029" s="14">
        <f>IF(ISNA(VLOOKUP(B1029,'[2]Total_DARF''s_Est_Mun+Acerto'!$A$35:$K$5599,6,0)),0,VLOOKUP(B1029,'[2]Total_DARF''s_Est_Mun+Acerto'!$A$35:$K$5599,6,0))</f>
        <v>100153.48</v>
      </c>
      <c r="E1029" s="14">
        <f>IF(ISNA(VLOOKUP(B1029,'[2]Total_DARF''s_Est_Mun+Acerto'!$A$35:$K$5599,11,0)),0,VLOOKUP(B1029,'[2]Total_DARF''s_Est_Mun+Acerto'!$A$35:$K$5599,11,0))</f>
        <v>0</v>
      </c>
      <c r="F1029" s="14">
        <f t="shared" si="53"/>
        <v>100153.48</v>
      </c>
      <c r="G1029" s="14">
        <f t="shared" si="54"/>
        <v>312181.11</v>
      </c>
      <c r="J1029" s="11">
        <f t="shared" si="55"/>
        <v>312181.11</v>
      </c>
      <c r="K1029" s="23">
        <f>VLOOKUP(B1029,'[1]Royalties Concessão'!$B$49:$G$1076,6,0)</f>
        <v>212027.63</v>
      </c>
    </row>
    <row r="1030" spans="2:11" x14ac:dyDescent="0.2">
      <c r="B1030" s="12" t="s">
        <v>924</v>
      </c>
      <c r="C1030" s="13" t="s">
        <v>867</v>
      </c>
      <c r="D1030" s="14">
        <f>IF(ISNA(VLOOKUP(B1030,'[2]Total_DARF''s_Est_Mun+Acerto'!$A$35:$K$5599,6,0)),0,VLOOKUP(B1030,'[2]Total_DARF''s_Est_Mun+Acerto'!$A$35:$K$5599,6,0))</f>
        <v>64615.14</v>
      </c>
      <c r="E1030" s="14">
        <f>IF(ISNA(VLOOKUP(B1030,'[2]Total_DARF''s_Est_Mun+Acerto'!$A$35:$K$5599,11,0)),0,VLOOKUP(B1030,'[2]Total_DARF''s_Est_Mun+Acerto'!$A$35:$K$5599,11,0))</f>
        <v>0</v>
      </c>
      <c r="F1030" s="14">
        <f t="shared" si="53"/>
        <v>64615.14</v>
      </c>
      <c r="G1030" s="14">
        <f t="shared" si="54"/>
        <v>201407.15000000002</v>
      </c>
      <c r="J1030" s="11">
        <f t="shared" si="55"/>
        <v>201407.15000000002</v>
      </c>
      <c r="K1030" s="23">
        <f>VLOOKUP(B1030,'[1]Royalties Concessão'!$B$49:$G$1076,6,0)</f>
        <v>136792.01</v>
      </c>
    </row>
    <row r="1031" spans="2:11" x14ac:dyDescent="0.2">
      <c r="B1031" s="12" t="s">
        <v>925</v>
      </c>
      <c r="C1031" s="13" t="s">
        <v>867</v>
      </c>
      <c r="D1031" s="14">
        <f>IF(ISNA(VLOOKUP(B1031,'[2]Total_DARF''s_Est_Mun+Acerto'!$A$35:$K$5599,6,0)),0,VLOOKUP(B1031,'[2]Total_DARF''s_Est_Mun+Acerto'!$A$35:$K$5599,6,0))</f>
        <v>64615.14</v>
      </c>
      <c r="E1031" s="14">
        <f>IF(ISNA(VLOOKUP(B1031,'[2]Total_DARF''s_Est_Mun+Acerto'!$A$35:$K$5599,11,0)),0,VLOOKUP(B1031,'[2]Total_DARF''s_Est_Mun+Acerto'!$A$35:$K$5599,11,0))</f>
        <v>0</v>
      </c>
      <c r="F1031" s="14">
        <f t="shared" si="53"/>
        <v>64615.14</v>
      </c>
      <c r="G1031" s="14">
        <f t="shared" si="54"/>
        <v>201407.15000000002</v>
      </c>
      <c r="J1031" s="11">
        <f t="shared" si="55"/>
        <v>201407.15000000002</v>
      </c>
      <c r="K1031" s="23">
        <f>VLOOKUP(B1031,'[1]Royalties Concessão'!$B$49:$G$1076,6,0)</f>
        <v>136792.01</v>
      </c>
    </row>
    <row r="1032" spans="2:11" x14ac:dyDescent="0.2">
      <c r="B1032" s="12" t="s">
        <v>926</v>
      </c>
      <c r="C1032" s="13" t="s">
        <v>867</v>
      </c>
      <c r="D1032" s="14">
        <f>IF(ISNA(VLOOKUP(B1032,'[2]Total_DARF''s_Est_Mun+Acerto'!$A$35:$K$5599,6,0)),0,VLOOKUP(B1032,'[2]Total_DARF''s_Est_Mun+Acerto'!$A$35:$K$5599,6,0))</f>
        <v>129230.31</v>
      </c>
      <c r="E1032" s="14">
        <f>IF(ISNA(VLOOKUP(B1032,'[2]Total_DARF''s_Est_Mun+Acerto'!$A$35:$K$5599,11,0)),0,VLOOKUP(B1032,'[2]Total_DARF''s_Est_Mun+Acerto'!$A$35:$K$5599,11,0))</f>
        <v>0</v>
      </c>
      <c r="F1032" s="14">
        <f t="shared" si="53"/>
        <v>129230.31</v>
      </c>
      <c r="G1032" s="14">
        <f t="shared" si="54"/>
        <v>402814.34</v>
      </c>
      <c r="J1032" s="11">
        <f t="shared" si="55"/>
        <v>402814.34</v>
      </c>
      <c r="K1032" s="23">
        <f>VLOOKUP(B1032,'[1]Royalties Concessão'!$B$49:$G$1076,6,0)</f>
        <v>273584.03000000003</v>
      </c>
    </row>
    <row r="1033" spans="2:11" x14ac:dyDescent="0.2">
      <c r="B1033" s="12" t="s">
        <v>927</v>
      </c>
      <c r="C1033" s="13" t="s">
        <v>867</v>
      </c>
      <c r="D1033" s="14">
        <f>IF(ISNA(VLOOKUP(B1033,'[2]Total_DARF''s_Est_Mun+Acerto'!$A$35:$K$5599,6,0)),0,VLOOKUP(B1033,'[2]Total_DARF''s_Est_Mun+Acerto'!$A$35:$K$5599,6,0))</f>
        <v>77538.179999999993</v>
      </c>
      <c r="E1033" s="14">
        <f>IF(ISNA(VLOOKUP(B1033,'[2]Total_DARF''s_Est_Mun+Acerto'!$A$35:$K$5599,11,0)),0,VLOOKUP(B1033,'[2]Total_DARF''s_Est_Mun+Acerto'!$A$35:$K$5599,11,0))</f>
        <v>0</v>
      </c>
      <c r="F1033" s="14">
        <f t="shared" si="53"/>
        <v>77538.179999999993</v>
      </c>
      <c r="G1033" s="14">
        <f t="shared" si="54"/>
        <v>241688.59</v>
      </c>
      <c r="J1033" s="11">
        <f t="shared" si="55"/>
        <v>241688.59</v>
      </c>
      <c r="K1033" s="23">
        <f>VLOOKUP(B1033,'[1]Royalties Concessão'!$B$49:$G$1076,6,0)</f>
        <v>164150.41</v>
      </c>
    </row>
    <row r="1034" spans="2:11" x14ac:dyDescent="0.2">
      <c r="B1034" s="12" t="s">
        <v>928</v>
      </c>
      <c r="C1034" s="13" t="s">
        <v>867</v>
      </c>
      <c r="D1034" s="14">
        <f>IF(ISNA(VLOOKUP(B1034,'[2]Total_DARF''s_Est_Mun+Acerto'!$A$35:$K$5599,6,0)),0,VLOOKUP(B1034,'[2]Total_DARF''s_Est_Mun+Acerto'!$A$35:$K$5599,6,0))</f>
        <v>80768.94</v>
      </c>
      <c r="E1034" s="14">
        <f>IF(ISNA(VLOOKUP(B1034,'[2]Total_DARF''s_Est_Mun+Acerto'!$A$35:$K$5599,11,0)),0,VLOOKUP(B1034,'[2]Total_DARF''s_Est_Mun+Acerto'!$A$35:$K$5599,11,0))</f>
        <v>0</v>
      </c>
      <c r="F1034" s="14">
        <f t="shared" si="53"/>
        <v>80768.94</v>
      </c>
      <c r="G1034" s="14">
        <f t="shared" si="54"/>
        <v>251758.95</v>
      </c>
      <c r="J1034" s="11">
        <f t="shared" si="55"/>
        <v>251758.95</v>
      </c>
      <c r="K1034" s="23">
        <f>VLOOKUP(B1034,'[1]Royalties Concessão'!$B$49:$G$1076,6,0)</f>
        <v>170990.01</v>
      </c>
    </row>
    <row r="1035" spans="2:11" x14ac:dyDescent="0.2">
      <c r="B1035" s="12" t="s">
        <v>1052</v>
      </c>
      <c r="C1035" s="13" t="s">
        <v>867</v>
      </c>
      <c r="D1035" s="14">
        <f>IF(ISNA(VLOOKUP(B1035,'[2]Total_DARF''s_Est_Mun+Acerto'!$A$35:$K$5599,6,0)),0,VLOOKUP(B1035,'[2]Total_DARF''s_Est_Mun+Acerto'!$A$35:$K$5599,6,0))</f>
        <v>53550.239999999998</v>
      </c>
      <c r="E1035" s="14">
        <f>IF(ISNA(VLOOKUP(B1035,'[2]Total_DARF''s_Est_Mun+Acerto'!$A$35:$K$5599,11,0)),0,VLOOKUP(B1035,'[2]Total_DARF''s_Est_Mun+Acerto'!$A$35:$K$5599,11,0))</f>
        <v>6239.41</v>
      </c>
      <c r="F1035" s="14">
        <f t="shared" si="53"/>
        <v>59789.649999999994</v>
      </c>
      <c r="G1035" s="14">
        <f t="shared" si="54"/>
        <v>204336.71</v>
      </c>
      <c r="J1035" s="11">
        <f t="shared" si="55"/>
        <v>204336.71</v>
      </c>
      <c r="K1035" s="23">
        <f>VLOOKUP(B1035,'[1]Royalties Concessão'!$B$49:$G$1076,6,0)</f>
        <v>144547.06</v>
      </c>
    </row>
    <row r="1036" spans="2:11" x14ac:dyDescent="0.2">
      <c r="B1036" s="12" t="s">
        <v>929</v>
      </c>
      <c r="C1036" s="13" t="s">
        <v>867</v>
      </c>
      <c r="D1036" s="14">
        <f>IF(ISNA(VLOOKUP(B1036,'[2]Total_DARF''s_Est_Mun+Acerto'!$A$35:$K$5599,6,0)),0,VLOOKUP(B1036,'[2]Total_DARF''s_Est_Mun+Acerto'!$A$35:$K$5599,6,0))</f>
        <v>67845.899999999994</v>
      </c>
      <c r="E1036" s="14">
        <f>IF(ISNA(VLOOKUP(B1036,'[2]Total_DARF''s_Est_Mun+Acerto'!$A$35:$K$5599,11,0)),0,VLOOKUP(B1036,'[2]Total_DARF''s_Est_Mun+Acerto'!$A$35:$K$5599,11,0))</f>
        <v>0</v>
      </c>
      <c r="F1036" s="14">
        <f t="shared" si="53"/>
        <v>67845.899999999994</v>
      </c>
      <c r="G1036" s="14">
        <f t="shared" si="54"/>
        <v>211477.49999999997</v>
      </c>
      <c r="J1036" s="11">
        <f t="shared" si="55"/>
        <v>211477.49999999997</v>
      </c>
      <c r="K1036" s="23">
        <f>VLOOKUP(B1036,'[1]Royalties Concessão'!$B$49:$G$1076,6,0)</f>
        <v>143631.59999999998</v>
      </c>
    </row>
    <row r="1037" spans="2:11" x14ac:dyDescent="0.2">
      <c r="B1037" s="12" t="s">
        <v>930</v>
      </c>
      <c r="C1037" s="13" t="s">
        <v>867</v>
      </c>
      <c r="D1037" s="14">
        <f>IF(ISNA(VLOOKUP(B1037,'[2]Total_DARF''s_Est_Mun+Acerto'!$A$35:$K$5599,6,0)),0,VLOOKUP(B1037,'[2]Total_DARF''s_Est_Mun+Acerto'!$A$35:$K$5599,6,0))</f>
        <v>106615.01</v>
      </c>
      <c r="E1037" s="14">
        <f>IF(ISNA(VLOOKUP(B1037,'[2]Total_DARF''s_Est_Mun+Acerto'!$A$35:$K$5599,11,0)),0,VLOOKUP(B1037,'[2]Total_DARF''s_Est_Mun+Acerto'!$A$35:$K$5599,11,0))</f>
        <v>175486.82</v>
      </c>
      <c r="F1037" s="14">
        <f t="shared" si="53"/>
        <v>282101.83</v>
      </c>
      <c r="G1037" s="14">
        <f t="shared" si="54"/>
        <v>940508.8</v>
      </c>
      <c r="J1037" s="11">
        <f t="shared" si="55"/>
        <v>940508.8</v>
      </c>
      <c r="K1037" s="23">
        <f>VLOOKUP(B1037,'[1]Royalties Concessão'!$B$49:$G$1076,6,0)</f>
        <v>658406.97</v>
      </c>
    </row>
    <row r="1038" spans="2:11" x14ac:dyDescent="0.2">
      <c r="B1038" s="12" t="s">
        <v>931</v>
      </c>
      <c r="C1038" s="13" t="s">
        <v>867</v>
      </c>
      <c r="D1038" s="14">
        <f>IF(ISNA(VLOOKUP(B1038,'[2]Total_DARF''s_Est_Mun+Acerto'!$A$35:$K$5599,6,0)),0,VLOOKUP(B1038,'[2]Total_DARF''s_Est_Mun+Acerto'!$A$35:$K$5599,6,0))</f>
        <v>180557.75</v>
      </c>
      <c r="E1038" s="14">
        <f>IF(ISNA(VLOOKUP(B1038,'[2]Total_DARF''s_Est_Mun+Acerto'!$A$35:$K$5599,11,0)),0,VLOOKUP(B1038,'[2]Total_DARF''s_Est_Mun+Acerto'!$A$35:$K$5599,11,0))</f>
        <v>37999.99</v>
      </c>
      <c r="F1038" s="14">
        <f t="shared" si="53"/>
        <v>218557.74</v>
      </c>
      <c r="G1038" s="14">
        <f t="shared" si="54"/>
        <v>709215.13</v>
      </c>
      <c r="J1038" s="11">
        <f t="shared" si="55"/>
        <v>709215.13</v>
      </c>
      <c r="K1038" s="23">
        <f>VLOOKUP(B1038,'[1]Royalties Concessão'!$B$49:$G$1076,6,0)</f>
        <v>490657.39</v>
      </c>
    </row>
    <row r="1039" spans="2:11" x14ac:dyDescent="0.2">
      <c r="B1039" s="12" t="s">
        <v>932</v>
      </c>
      <c r="C1039" s="13" t="s">
        <v>867</v>
      </c>
      <c r="D1039" s="14">
        <f>IF(ISNA(VLOOKUP(B1039,'[2]Total_DARF''s_Est_Mun+Acerto'!$A$35:$K$5599,6,0)),0,VLOOKUP(B1039,'[2]Total_DARF''s_Est_Mun+Acerto'!$A$35:$K$5599,6,0))</f>
        <v>74307.42</v>
      </c>
      <c r="E1039" s="14">
        <f>IF(ISNA(VLOOKUP(B1039,'[2]Total_DARF''s_Est_Mun+Acerto'!$A$35:$K$5599,11,0)),0,VLOOKUP(B1039,'[2]Total_DARF''s_Est_Mun+Acerto'!$A$35:$K$5599,11,0))</f>
        <v>0</v>
      </c>
      <c r="F1039" s="14">
        <f t="shared" si="53"/>
        <v>74307.42</v>
      </c>
      <c r="G1039" s="14">
        <f t="shared" si="54"/>
        <v>231618.22999999998</v>
      </c>
      <c r="J1039" s="11">
        <f t="shared" si="55"/>
        <v>231618.22999999998</v>
      </c>
      <c r="K1039" s="23">
        <f>VLOOKUP(B1039,'[1]Royalties Concessão'!$B$49:$G$1076,6,0)</f>
        <v>157310.81</v>
      </c>
    </row>
    <row r="1040" spans="2:11" x14ac:dyDescent="0.2">
      <c r="B1040" s="12" t="s">
        <v>933</v>
      </c>
      <c r="C1040" s="13" t="s">
        <v>867</v>
      </c>
      <c r="D1040" s="14">
        <f>IF(ISNA(VLOOKUP(B1040,'[2]Total_DARF''s_Est_Mun+Acerto'!$A$35:$K$5599,6,0)),0,VLOOKUP(B1040,'[2]Total_DARF''s_Est_Mun+Acerto'!$A$35:$K$5599,6,0))</f>
        <v>74307.42</v>
      </c>
      <c r="E1040" s="14">
        <f>IF(ISNA(VLOOKUP(B1040,'[2]Total_DARF''s_Est_Mun+Acerto'!$A$35:$K$5599,11,0)),0,VLOOKUP(B1040,'[2]Total_DARF''s_Est_Mun+Acerto'!$A$35:$K$5599,11,0))</f>
        <v>0</v>
      </c>
      <c r="F1040" s="14">
        <f t="shared" si="53"/>
        <v>74307.42</v>
      </c>
      <c r="G1040" s="14">
        <f t="shared" si="54"/>
        <v>231618.22999999998</v>
      </c>
      <c r="J1040" s="11">
        <f t="shared" si="55"/>
        <v>231618.22999999998</v>
      </c>
      <c r="K1040" s="23">
        <f>VLOOKUP(B1040,'[1]Royalties Concessão'!$B$49:$G$1076,6,0)</f>
        <v>157310.81</v>
      </c>
    </row>
    <row r="1041" spans="2:11" x14ac:dyDescent="0.2">
      <c r="B1041" s="12" t="s">
        <v>934</v>
      </c>
      <c r="C1041" s="13" t="s">
        <v>867</v>
      </c>
      <c r="D1041" s="14">
        <f>IF(ISNA(VLOOKUP(B1041,'[2]Total_DARF''s_Est_Mun+Acerto'!$A$35:$K$5599,6,0)),0,VLOOKUP(B1041,'[2]Total_DARF''s_Est_Mun+Acerto'!$A$35:$K$5599,6,0))</f>
        <v>119538.03</v>
      </c>
      <c r="E1041" s="14">
        <f>IF(ISNA(VLOOKUP(B1041,'[2]Total_DARF''s_Est_Mun+Acerto'!$A$35:$K$5599,11,0)),0,VLOOKUP(B1041,'[2]Total_DARF''s_Est_Mun+Acerto'!$A$35:$K$5599,11,0))</f>
        <v>0</v>
      </c>
      <c r="F1041" s="14">
        <f t="shared" si="53"/>
        <v>119538.03</v>
      </c>
      <c r="G1041" s="14">
        <f t="shared" si="54"/>
        <v>372603.27</v>
      </c>
      <c r="J1041" s="11">
        <f t="shared" si="55"/>
        <v>372603.27</v>
      </c>
      <c r="K1041" s="23">
        <f>VLOOKUP(B1041,'[1]Royalties Concessão'!$B$49:$G$1076,6,0)</f>
        <v>253065.24</v>
      </c>
    </row>
    <row r="1042" spans="2:11" x14ac:dyDescent="0.2">
      <c r="B1042" s="12" t="s">
        <v>1071</v>
      </c>
      <c r="C1042" s="13" t="s">
        <v>867</v>
      </c>
      <c r="D1042" s="14">
        <f>IF(ISNA(VLOOKUP(B1042,'[2]Total_DARF''s_Est_Mun+Acerto'!$A$35:$K$5599,6,0)),0,VLOOKUP(B1042,'[2]Total_DARF''s_Est_Mun+Acerto'!$A$35:$K$5599,6,0))</f>
        <v>53550.239999999998</v>
      </c>
      <c r="E1042" s="14">
        <f>IF(ISNA(VLOOKUP(B1042,'[2]Total_DARF''s_Est_Mun+Acerto'!$A$35:$K$5599,11,0)),0,VLOOKUP(B1042,'[2]Total_DARF''s_Est_Mun+Acerto'!$A$35:$K$5599,11,0))</f>
        <v>15703.52</v>
      </c>
      <c r="F1042" s="14">
        <f t="shared" si="53"/>
        <v>69253.759999999995</v>
      </c>
      <c r="G1042" s="14">
        <f t="shared" si="54"/>
        <v>250935.91999999998</v>
      </c>
      <c r="J1042" s="11">
        <f t="shared" si="55"/>
        <v>250935.91999999998</v>
      </c>
      <c r="K1042" s="23">
        <f>VLOOKUP(B1042,'[1]Royalties Concessão'!$B$49:$G$1076,6,0)</f>
        <v>181682.16</v>
      </c>
    </row>
    <row r="1043" spans="2:11" x14ac:dyDescent="0.2">
      <c r="B1043" s="12" t="s">
        <v>935</v>
      </c>
      <c r="C1043" s="13" t="s">
        <v>867</v>
      </c>
      <c r="D1043" s="14">
        <f>IF(ISNA(VLOOKUP(B1043,'[2]Total_DARF''s_Est_Mun+Acerto'!$A$35:$K$5599,6,0)),0,VLOOKUP(B1043,'[2]Total_DARF''s_Est_Mun+Acerto'!$A$35:$K$5599,6,0))</f>
        <v>80768.94</v>
      </c>
      <c r="E1043" s="14">
        <f>IF(ISNA(VLOOKUP(B1043,'[2]Total_DARF''s_Est_Mun+Acerto'!$A$35:$K$5599,11,0)),0,VLOOKUP(B1043,'[2]Total_DARF''s_Est_Mun+Acerto'!$A$35:$K$5599,11,0))</f>
        <v>0</v>
      </c>
      <c r="F1043" s="14">
        <f t="shared" si="53"/>
        <v>80768.94</v>
      </c>
      <c r="G1043" s="14">
        <f t="shared" si="54"/>
        <v>251758.95</v>
      </c>
      <c r="J1043" s="11">
        <f t="shared" si="55"/>
        <v>251758.95</v>
      </c>
      <c r="K1043" s="23">
        <f>VLOOKUP(B1043,'[1]Royalties Concessão'!$B$49:$G$1076,6,0)</f>
        <v>170990.01</v>
      </c>
    </row>
    <row r="1044" spans="2:11" x14ac:dyDescent="0.2">
      <c r="B1044" s="12" t="s">
        <v>936</v>
      </c>
      <c r="C1044" s="13" t="s">
        <v>867</v>
      </c>
      <c r="D1044" s="14">
        <f>IF(ISNA(VLOOKUP(B1044,'[2]Total_DARF''s_Est_Mun+Acerto'!$A$35:$K$5599,6,0)),0,VLOOKUP(B1044,'[2]Total_DARF''s_Est_Mun+Acerto'!$A$35:$K$5599,6,0))</f>
        <v>1507148.73</v>
      </c>
      <c r="E1044" s="14">
        <f>IF(ISNA(VLOOKUP(B1044,'[2]Total_DARF''s_Est_Mun+Acerto'!$A$35:$K$5599,11,0)),0,VLOOKUP(B1044,'[2]Total_DARF''s_Est_Mun+Acerto'!$A$35:$K$5599,11,0))</f>
        <v>0</v>
      </c>
      <c r="F1044" s="14">
        <f t="shared" si="53"/>
        <v>1507148.73</v>
      </c>
      <c r="G1044" s="14">
        <f t="shared" si="54"/>
        <v>4697822.8900000006</v>
      </c>
      <c r="J1044" s="11">
        <f t="shared" si="55"/>
        <v>4697822.8900000006</v>
      </c>
      <c r="K1044" s="23">
        <f>VLOOKUP(B1044,'[1]Royalties Concessão'!$B$49:$G$1076,6,0)</f>
        <v>3190674.16</v>
      </c>
    </row>
    <row r="1045" spans="2:11" x14ac:dyDescent="0.2">
      <c r="B1045" s="12" t="s">
        <v>937</v>
      </c>
      <c r="C1045" s="13" t="s">
        <v>867</v>
      </c>
      <c r="D1045" s="14">
        <f>IF(ISNA(VLOOKUP(B1045,'[2]Total_DARF''s_Est_Mun+Acerto'!$A$35:$K$5599,6,0)),0,VLOOKUP(B1045,'[2]Total_DARF''s_Est_Mun+Acerto'!$A$35:$K$5599,6,0))</f>
        <v>67845.899999999994</v>
      </c>
      <c r="E1045" s="14">
        <f>IF(ISNA(VLOOKUP(B1045,'[2]Total_DARF''s_Est_Mun+Acerto'!$A$35:$K$5599,11,0)),0,VLOOKUP(B1045,'[2]Total_DARF''s_Est_Mun+Acerto'!$A$35:$K$5599,11,0))</f>
        <v>0</v>
      </c>
      <c r="F1045" s="14">
        <f t="shared" si="53"/>
        <v>67845.899999999994</v>
      </c>
      <c r="G1045" s="14">
        <f t="shared" si="54"/>
        <v>211477.49999999997</v>
      </c>
      <c r="J1045" s="11">
        <f t="shared" si="55"/>
        <v>211477.49999999997</v>
      </c>
      <c r="K1045" s="23">
        <f>VLOOKUP(B1045,'[1]Royalties Concessão'!$B$49:$G$1076,6,0)</f>
        <v>143631.59999999998</v>
      </c>
    </row>
    <row r="1046" spans="2:11" x14ac:dyDescent="0.2">
      <c r="B1046" s="12" t="s">
        <v>938</v>
      </c>
      <c r="C1046" s="13" t="s">
        <v>867</v>
      </c>
      <c r="D1046" s="14">
        <f>IF(ISNA(VLOOKUP(B1046,'[2]Total_DARF''s_Est_Mun+Acerto'!$A$35:$K$5599,6,0)),0,VLOOKUP(B1046,'[2]Total_DARF''s_Est_Mun+Acerto'!$A$35:$K$5599,6,0))</f>
        <v>64615.14</v>
      </c>
      <c r="E1046" s="14">
        <f>IF(ISNA(VLOOKUP(B1046,'[2]Total_DARF''s_Est_Mun+Acerto'!$A$35:$K$5599,11,0)),0,VLOOKUP(B1046,'[2]Total_DARF''s_Est_Mun+Acerto'!$A$35:$K$5599,11,0))</f>
        <v>0</v>
      </c>
      <c r="F1046" s="14">
        <f t="shared" si="53"/>
        <v>64615.14</v>
      </c>
      <c r="G1046" s="14">
        <f t="shared" si="54"/>
        <v>201407.15000000002</v>
      </c>
      <c r="J1046" s="11">
        <f t="shared" si="55"/>
        <v>201407.15000000002</v>
      </c>
      <c r="K1046" s="23">
        <f>VLOOKUP(B1046,'[1]Royalties Concessão'!$B$49:$G$1076,6,0)</f>
        <v>136792.01</v>
      </c>
    </row>
    <row r="1047" spans="2:11" x14ac:dyDescent="0.2">
      <c r="B1047" s="12" t="s">
        <v>939</v>
      </c>
      <c r="C1047" s="13" t="s">
        <v>867</v>
      </c>
      <c r="D1047" s="14">
        <f>IF(ISNA(VLOOKUP(B1047,'[2]Total_DARF''s_Est_Mun+Acerto'!$A$35:$K$5599,6,0)),0,VLOOKUP(B1047,'[2]Total_DARF''s_Est_Mun+Acerto'!$A$35:$K$5599,6,0))</f>
        <v>103384.26</v>
      </c>
      <c r="E1047" s="14">
        <f>IF(ISNA(VLOOKUP(B1047,'[2]Total_DARF''s_Est_Mun+Acerto'!$A$35:$K$5599,11,0)),0,VLOOKUP(B1047,'[2]Total_DARF''s_Est_Mun+Acerto'!$A$35:$K$5599,11,0))</f>
        <v>0</v>
      </c>
      <c r="F1047" s="14">
        <f t="shared" si="53"/>
        <v>103384.26</v>
      </c>
      <c r="G1047" s="14">
        <f t="shared" si="54"/>
        <v>322251.49</v>
      </c>
      <c r="J1047" s="11">
        <f t="shared" si="55"/>
        <v>322251.49</v>
      </c>
      <c r="K1047" s="23">
        <f>VLOOKUP(B1047,'[1]Royalties Concessão'!$B$49:$G$1076,6,0)</f>
        <v>218867.22999999998</v>
      </c>
    </row>
    <row r="1048" spans="2:11" x14ac:dyDescent="0.2">
      <c r="B1048" s="12" t="s">
        <v>940</v>
      </c>
      <c r="C1048" s="13" t="s">
        <v>867</v>
      </c>
      <c r="D1048" s="14">
        <f>IF(ISNA(VLOOKUP(B1048,'[2]Total_DARF''s_Est_Mun+Acerto'!$A$35:$K$5599,6,0)),0,VLOOKUP(B1048,'[2]Total_DARF''s_Est_Mun+Acerto'!$A$35:$K$5599,6,0))</f>
        <v>122768.8</v>
      </c>
      <c r="E1048" s="14">
        <f>IF(ISNA(VLOOKUP(B1048,'[2]Total_DARF''s_Est_Mun+Acerto'!$A$35:$K$5599,11,0)),0,VLOOKUP(B1048,'[2]Total_DARF''s_Est_Mun+Acerto'!$A$35:$K$5599,11,0))</f>
        <v>0</v>
      </c>
      <c r="F1048" s="14">
        <f t="shared" si="53"/>
        <v>122768.8</v>
      </c>
      <c r="G1048" s="14">
        <f t="shared" si="54"/>
        <v>382673.65</v>
      </c>
      <c r="J1048" s="11">
        <f t="shared" si="55"/>
        <v>382673.65</v>
      </c>
      <c r="K1048" s="23">
        <f>VLOOKUP(B1048,'[1]Royalties Concessão'!$B$49:$G$1076,6,0)</f>
        <v>259904.85</v>
      </c>
    </row>
    <row r="1049" spans="2:11" x14ac:dyDescent="0.2">
      <c r="B1049" s="12" t="s">
        <v>941</v>
      </c>
      <c r="C1049" s="13" t="s">
        <v>867</v>
      </c>
      <c r="D1049" s="14">
        <f>IF(ISNA(VLOOKUP(B1049,'[2]Total_DARF''s_Est_Mun+Acerto'!$A$35:$K$5599,6,0)),0,VLOOKUP(B1049,'[2]Total_DARF''s_Est_Mun+Acerto'!$A$35:$K$5599,6,0))</f>
        <v>100153.48</v>
      </c>
      <c r="E1049" s="14">
        <f>IF(ISNA(VLOOKUP(B1049,'[2]Total_DARF''s_Est_Mun+Acerto'!$A$35:$K$5599,11,0)),0,VLOOKUP(B1049,'[2]Total_DARF''s_Est_Mun+Acerto'!$A$35:$K$5599,11,0))</f>
        <v>0</v>
      </c>
      <c r="F1049" s="14">
        <f t="shared" si="53"/>
        <v>100153.48</v>
      </c>
      <c r="G1049" s="14">
        <f t="shared" si="54"/>
        <v>312181.11</v>
      </c>
      <c r="J1049" s="11">
        <f t="shared" si="55"/>
        <v>312181.11</v>
      </c>
      <c r="K1049" s="23">
        <f>VLOOKUP(B1049,'[1]Royalties Concessão'!$B$49:$G$1076,6,0)</f>
        <v>212027.63</v>
      </c>
    </row>
    <row r="1050" spans="2:11" x14ac:dyDescent="0.2">
      <c r="B1050" s="12" t="s">
        <v>942</v>
      </c>
      <c r="C1050" s="13" t="s">
        <v>867</v>
      </c>
      <c r="D1050" s="14">
        <f>IF(ISNA(VLOOKUP(B1050,'[2]Total_DARF''s_Est_Mun+Acerto'!$A$35:$K$5599,6,0)),0,VLOOKUP(B1050,'[2]Total_DARF''s_Est_Mun+Acerto'!$A$35:$K$5599,6,0))</f>
        <v>64615.14</v>
      </c>
      <c r="E1050" s="14">
        <f>IF(ISNA(VLOOKUP(B1050,'[2]Total_DARF''s_Est_Mun+Acerto'!$A$35:$K$5599,11,0)),0,VLOOKUP(B1050,'[2]Total_DARF''s_Est_Mun+Acerto'!$A$35:$K$5599,11,0))</f>
        <v>0</v>
      </c>
      <c r="F1050" s="14">
        <f t="shared" si="53"/>
        <v>64615.14</v>
      </c>
      <c r="G1050" s="14">
        <f t="shared" si="54"/>
        <v>201407.15000000002</v>
      </c>
      <c r="J1050" s="11">
        <f t="shared" si="55"/>
        <v>201407.15000000002</v>
      </c>
      <c r="K1050" s="23">
        <f>VLOOKUP(B1050,'[1]Royalties Concessão'!$B$49:$G$1076,6,0)</f>
        <v>136792.01</v>
      </c>
    </row>
    <row r="1051" spans="2:11" x14ac:dyDescent="0.2">
      <c r="B1051" s="12" t="s">
        <v>943</v>
      </c>
      <c r="C1051" s="13" t="s">
        <v>867</v>
      </c>
      <c r="D1051" s="14">
        <f>IF(ISNA(VLOOKUP(B1051,'[2]Total_DARF''s_Est_Mun+Acerto'!$A$35:$K$5599,6,0)),0,VLOOKUP(B1051,'[2]Total_DARF''s_Est_Mun+Acerto'!$A$35:$K$5599,6,0))</f>
        <v>74307.42</v>
      </c>
      <c r="E1051" s="14">
        <f>IF(ISNA(VLOOKUP(B1051,'[2]Total_DARF''s_Est_Mun+Acerto'!$A$35:$K$5599,11,0)),0,VLOOKUP(B1051,'[2]Total_DARF''s_Est_Mun+Acerto'!$A$35:$K$5599,11,0))</f>
        <v>0</v>
      </c>
      <c r="F1051" s="14">
        <f t="shared" si="53"/>
        <v>74307.42</v>
      </c>
      <c r="G1051" s="14">
        <f t="shared" si="54"/>
        <v>231618.22999999998</v>
      </c>
      <c r="J1051" s="11">
        <f t="shared" si="55"/>
        <v>231618.22999999998</v>
      </c>
      <c r="K1051" s="23">
        <f>VLOOKUP(B1051,'[1]Royalties Concessão'!$B$49:$G$1076,6,0)</f>
        <v>157310.81</v>
      </c>
    </row>
    <row r="1052" spans="2:11" x14ac:dyDescent="0.2">
      <c r="B1052" s="12" t="s">
        <v>944</v>
      </c>
      <c r="C1052" s="13" t="s">
        <v>867</v>
      </c>
      <c r="D1052" s="14">
        <f>IF(ISNA(VLOOKUP(B1052,'[2]Total_DARF''s_Est_Mun+Acerto'!$A$35:$K$5599,6,0)),0,VLOOKUP(B1052,'[2]Total_DARF''s_Est_Mun+Acerto'!$A$35:$K$5599,6,0))</f>
        <v>71076.67</v>
      </c>
      <c r="E1052" s="14">
        <f>IF(ISNA(VLOOKUP(B1052,'[2]Total_DARF''s_Est_Mun+Acerto'!$A$35:$K$5599,11,0)),0,VLOOKUP(B1052,'[2]Total_DARF''s_Est_Mun+Acerto'!$A$35:$K$5599,11,0))</f>
        <v>0</v>
      </c>
      <c r="F1052" s="14">
        <f t="shared" si="53"/>
        <v>71076.67</v>
      </c>
      <c r="G1052" s="14">
        <f t="shared" si="54"/>
        <v>221547.87</v>
      </c>
      <c r="J1052" s="11">
        <f t="shared" si="55"/>
        <v>221547.87</v>
      </c>
      <c r="K1052" s="23">
        <f>VLOOKUP(B1052,'[1]Royalties Concessão'!$B$49:$G$1076,6,0)</f>
        <v>150471.20000000001</v>
      </c>
    </row>
    <row r="1053" spans="2:11" x14ac:dyDescent="0.2">
      <c r="B1053" s="12" t="s">
        <v>945</v>
      </c>
      <c r="C1053" s="13" t="s">
        <v>867</v>
      </c>
      <c r="D1053" s="14">
        <f>IF(ISNA(VLOOKUP(B1053,'[2]Total_DARF''s_Est_Mun+Acerto'!$A$35:$K$5599,6,0)),0,VLOOKUP(B1053,'[2]Total_DARF''s_Est_Mun+Acerto'!$A$35:$K$5599,6,0))</f>
        <v>103384.26</v>
      </c>
      <c r="E1053" s="14">
        <f>IF(ISNA(VLOOKUP(B1053,'[2]Total_DARF''s_Est_Mun+Acerto'!$A$35:$K$5599,11,0)),0,VLOOKUP(B1053,'[2]Total_DARF''s_Est_Mun+Acerto'!$A$35:$K$5599,11,0))</f>
        <v>0</v>
      </c>
      <c r="F1053" s="14">
        <f t="shared" si="53"/>
        <v>103384.26</v>
      </c>
      <c r="G1053" s="14">
        <f t="shared" si="54"/>
        <v>322251.49</v>
      </c>
      <c r="J1053" s="11">
        <f t="shared" si="55"/>
        <v>322251.49</v>
      </c>
      <c r="K1053" s="23">
        <f>VLOOKUP(B1053,'[1]Royalties Concessão'!$B$49:$G$1076,6,0)</f>
        <v>218867.22999999998</v>
      </c>
    </row>
    <row r="1054" spans="2:11" x14ac:dyDescent="0.2">
      <c r="B1054" s="12" t="s">
        <v>946</v>
      </c>
      <c r="C1054" s="13" t="s">
        <v>867</v>
      </c>
      <c r="D1054" s="14">
        <f>IF(ISNA(VLOOKUP(B1054,'[2]Total_DARF''s_Est_Mun+Acerto'!$A$35:$K$5599,6,0)),0,VLOOKUP(B1054,'[2]Total_DARF''s_Est_Mun+Acerto'!$A$35:$K$5599,6,0))</f>
        <v>119538.03</v>
      </c>
      <c r="E1054" s="14">
        <f>IF(ISNA(VLOOKUP(B1054,'[2]Total_DARF''s_Est_Mun+Acerto'!$A$35:$K$5599,11,0)),0,VLOOKUP(B1054,'[2]Total_DARF''s_Est_Mun+Acerto'!$A$35:$K$5599,11,0))</f>
        <v>0</v>
      </c>
      <c r="F1054" s="14">
        <f t="shared" si="53"/>
        <v>119538.03</v>
      </c>
      <c r="G1054" s="14">
        <f t="shared" si="54"/>
        <v>372603.27</v>
      </c>
      <c r="J1054" s="11">
        <f t="shared" si="55"/>
        <v>372603.27</v>
      </c>
      <c r="K1054" s="23">
        <f>VLOOKUP(B1054,'[1]Royalties Concessão'!$B$49:$G$1076,6,0)</f>
        <v>253065.24</v>
      </c>
    </row>
    <row r="1055" spans="2:11" x14ac:dyDescent="0.2">
      <c r="B1055" s="12" t="s">
        <v>947</v>
      </c>
      <c r="C1055" s="13" t="s">
        <v>867</v>
      </c>
      <c r="D1055" s="14">
        <f>IF(ISNA(VLOOKUP(B1055,'[2]Total_DARF''s_Est_Mun+Acerto'!$A$35:$K$5599,6,0)),0,VLOOKUP(B1055,'[2]Total_DARF''s_Est_Mun+Acerto'!$A$35:$K$5599,6,0))</f>
        <v>129230.31</v>
      </c>
      <c r="E1055" s="14">
        <f>IF(ISNA(VLOOKUP(B1055,'[2]Total_DARF''s_Est_Mun+Acerto'!$A$35:$K$5599,11,0)),0,VLOOKUP(B1055,'[2]Total_DARF''s_Est_Mun+Acerto'!$A$35:$K$5599,11,0))</f>
        <v>0</v>
      </c>
      <c r="F1055" s="14">
        <f t="shared" si="53"/>
        <v>129230.31</v>
      </c>
      <c r="G1055" s="14">
        <f t="shared" si="54"/>
        <v>402814.34</v>
      </c>
      <c r="J1055" s="11">
        <f t="shared" si="55"/>
        <v>402814.34</v>
      </c>
      <c r="K1055" s="23">
        <f>VLOOKUP(B1055,'[1]Royalties Concessão'!$B$49:$G$1076,6,0)</f>
        <v>273584.03000000003</v>
      </c>
    </row>
    <row r="1056" spans="2:11" x14ac:dyDescent="0.2">
      <c r="B1056" s="12" t="s">
        <v>948</v>
      </c>
      <c r="C1056" s="13" t="s">
        <v>867</v>
      </c>
      <c r="D1056" s="14">
        <f>IF(ISNA(VLOOKUP(B1056,'[2]Total_DARF''s_Est_Mun+Acerto'!$A$35:$K$5599,6,0)),0,VLOOKUP(B1056,'[2]Total_DARF''s_Est_Mun+Acerto'!$A$35:$K$5599,6,0))</f>
        <v>64615.14</v>
      </c>
      <c r="E1056" s="14">
        <f>IF(ISNA(VLOOKUP(B1056,'[2]Total_DARF''s_Est_Mun+Acerto'!$A$35:$K$5599,11,0)),0,VLOOKUP(B1056,'[2]Total_DARF''s_Est_Mun+Acerto'!$A$35:$K$5599,11,0))</f>
        <v>0</v>
      </c>
      <c r="F1056" s="14">
        <f t="shared" si="53"/>
        <v>64615.14</v>
      </c>
      <c r="G1056" s="14">
        <f t="shared" si="54"/>
        <v>201407.15000000002</v>
      </c>
      <c r="J1056" s="11">
        <f t="shared" si="55"/>
        <v>201407.15000000002</v>
      </c>
      <c r="K1056" s="23">
        <f>VLOOKUP(B1056,'[1]Royalties Concessão'!$B$49:$G$1076,6,0)</f>
        <v>136792.01</v>
      </c>
    </row>
    <row r="1057" spans="2:11" x14ac:dyDescent="0.2">
      <c r="B1057" s="12" t="s">
        <v>949</v>
      </c>
      <c r="C1057" s="13" t="s">
        <v>867</v>
      </c>
      <c r="D1057" s="14">
        <f>IF(ISNA(VLOOKUP(B1057,'[2]Total_DARF''s_Est_Mun+Acerto'!$A$35:$K$5599,6,0)),0,VLOOKUP(B1057,'[2]Total_DARF''s_Est_Mun+Acerto'!$A$35:$K$5599,6,0))</f>
        <v>129230.31</v>
      </c>
      <c r="E1057" s="14">
        <f>IF(ISNA(VLOOKUP(B1057,'[2]Total_DARF''s_Est_Mun+Acerto'!$A$35:$K$5599,11,0)),0,VLOOKUP(B1057,'[2]Total_DARF''s_Est_Mun+Acerto'!$A$35:$K$5599,11,0))</f>
        <v>0</v>
      </c>
      <c r="F1057" s="14">
        <f t="shared" si="53"/>
        <v>129230.31</v>
      </c>
      <c r="G1057" s="14">
        <f t="shared" si="54"/>
        <v>402814.34</v>
      </c>
      <c r="J1057" s="11">
        <f t="shared" si="55"/>
        <v>402814.34</v>
      </c>
      <c r="K1057" s="23">
        <f>VLOOKUP(B1057,'[1]Royalties Concessão'!$B$49:$G$1076,6,0)</f>
        <v>273584.03000000003</v>
      </c>
    </row>
    <row r="1058" spans="2:11" x14ac:dyDescent="0.2">
      <c r="B1058" s="12" t="s">
        <v>950</v>
      </c>
      <c r="C1058" s="13" t="s">
        <v>867</v>
      </c>
      <c r="D1058" s="14">
        <f>IF(ISNA(VLOOKUP(B1058,'[2]Total_DARF''s_Est_Mun+Acerto'!$A$35:$K$5599,6,0)),0,VLOOKUP(B1058,'[2]Total_DARF''s_Est_Mun+Acerto'!$A$35:$K$5599,6,0))</f>
        <v>67845.899999999994</v>
      </c>
      <c r="E1058" s="14">
        <f>IF(ISNA(VLOOKUP(B1058,'[2]Total_DARF''s_Est_Mun+Acerto'!$A$35:$K$5599,11,0)),0,VLOOKUP(B1058,'[2]Total_DARF''s_Est_Mun+Acerto'!$A$35:$K$5599,11,0))</f>
        <v>0</v>
      </c>
      <c r="F1058" s="14">
        <f t="shared" si="53"/>
        <v>67845.899999999994</v>
      </c>
      <c r="G1058" s="14">
        <f t="shared" si="54"/>
        <v>211477.49999999997</v>
      </c>
      <c r="J1058" s="11">
        <f t="shared" si="55"/>
        <v>211477.49999999997</v>
      </c>
      <c r="K1058" s="23">
        <f>VLOOKUP(B1058,'[1]Royalties Concessão'!$B$49:$G$1076,6,0)</f>
        <v>143631.59999999998</v>
      </c>
    </row>
    <row r="1059" spans="2:11" x14ac:dyDescent="0.2">
      <c r="B1059" s="12" t="s">
        <v>951</v>
      </c>
      <c r="C1059" s="13" t="s">
        <v>867</v>
      </c>
      <c r="D1059" s="14">
        <f>IF(ISNA(VLOOKUP(B1059,'[2]Total_DARF''s_Est_Mun+Acerto'!$A$35:$K$5599,6,0)),0,VLOOKUP(B1059,'[2]Total_DARF''s_Est_Mun+Acerto'!$A$35:$K$5599,6,0))</f>
        <v>180630.17</v>
      </c>
      <c r="E1059" s="14">
        <f>IF(ISNA(VLOOKUP(B1059,'[2]Total_DARF''s_Est_Mun+Acerto'!$A$35:$K$5599,11,0)),0,VLOOKUP(B1059,'[2]Total_DARF''s_Est_Mun+Acerto'!$A$35:$K$5599,11,0))</f>
        <v>15464.82</v>
      </c>
      <c r="F1059" s="14">
        <f t="shared" si="53"/>
        <v>196094.99000000002</v>
      </c>
      <c r="G1059" s="14">
        <f t="shared" si="54"/>
        <v>634748.5</v>
      </c>
      <c r="J1059" s="11">
        <f t="shared" si="55"/>
        <v>634748.5</v>
      </c>
      <c r="K1059" s="23">
        <f>VLOOKUP(B1059,'[1]Royalties Concessão'!$B$49:$G$1076,6,0)</f>
        <v>438653.51</v>
      </c>
    </row>
    <row r="1060" spans="2:11" x14ac:dyDescent="0.2">
      <c r="B1060" s="12" t="s">
        <v>952</v>
      </c>
      <c r="C1060" s="13" t="s">
        <v>867</v>
      </c>
      <c r="D1060" s="14">
        <f>IF(ISNA(VLOOKUP(B1060,'[2]Total_DARF''s_Est_Mun+Acerto'!$A$35:$K$5599,6,0)),0,VLOOKUP(B1060,'[2]Total_DARF''s_Est_Mun+Acerto'!$A$35:$K$5599,6,0))</f>
        <v>129230.31</v>
      </c>
      <c r="E1060" s="14">
        <f>IF(ISNA(VLOOKUP(B1060,'[2]Total_DARF''s_Est_Mun+Acerto'!$A$35:$K$5599,11,0)),0,VLOOKUP(B1060,'[2]Total_DARF''s_Est_Mun+Acerto'!$A$35:$K$5599,11,0))</f>
        <v>0</v>
      </c>
      <c r="F1060" s="14">
        <f t="shared" si="53"/>
        <v>129230.31</v>
      </c>
      <c r="G1060" s="14">
        <f t="shared" si="54"/>
        <v>402814.34</v>
      </c>
      <c r="J1060" s="11">
        <f t="shared" si="55"/>
        <v>402814.34</v>
      </c>
      <c r="K1060" s="23">
        <f>VLOOKUP(B1060,'[1]Royalties Concessão'!$B$49:$G$1076,6,0)</f>
        <v>273584.03000000003</v>
      </c>
    </row>
    <row r="1061" spans="2:11" x14ac:dyDescent="0.2">
      <c r="B1061" s="12" t="s">
        <v>953</v>
      </c>
      <c r="C1061" s="13" t="s">
        <v>867</v>
      </c>
      <c r="D1061" s="14">
        <f>IF(ISNA(VLOOKUP(B1061,'[2]Total_DARF''s_Est_Mun+Acerto'!$A$35:$K$5599,6,0)),0,VLOOKUP(B1061,'[2]Total_DARF''s_Est_Mun+Acerto'!$A$35:$K$5599,6,0))</f>
        <v>64615.14</v>
      </c>
      <c r="E1061" s="14">
        <f>IF(ISNA(VLOOKUP(B1061,'[2]Total_DARF''s_Est_Mun+Acerto'!$A$35:$K$5599,11,0)),0,VLOOKUP(B1061,'[2]Total_DARF''s_Est_Mun+Acerto'!$A$35:$K$5599,11,0))</f>
        <v>0</v>
      </c>
      <c r="F1061" s="14">
        <f t="shared" si="53"/>
        <v>64615.14</v>
      </c>
      <c r="G1061" s="14">
        <f t="shared" si="54"/>
        <v>201407.15000000002</v>
      </c>
      <c r="J1061" s="11">
        <f t="shared" si="55"/>
        <v>201407.15000000002</v>
      </c>
      <c r="K1061" s="23">
        <f>VLOOKUP(B1061,'[1]Royalties Concessão'!$B$49:$G$1076,6,0)</f>
        <v>136792.01</v>
      </c>
    </row>
    <row r="1062" spans="2:11" x14ac:dyDescent="0.2">
      <c r="B1062" s="12" t="s">
        <v>954</v>
      </c>
      <c r="C1062" s="13" t="s">
        <v>867</v>
      </c>
      <c r="D1062" s="14">
        <f>IF(ISNA(VLOOKUP(B1062,'[2]Total_DARF''s_Est_Mun+Acerto'!$A$35:$K$5599,6,0)),0,VLOOKUP(B1062,'[2]Total_DARF''s_Est_Mun+Acerto'!$A$35:$K$5599,6,0))</f>
        <v>180630.17</v>
      </c>
      <c r="E1062" s="14">
        <f>IF(ISNA(VLOOKUP(B1062,'[2]Total_DARF''s_Est_Mun+Acerto'!$A$35:$K$5599,11,0)),0,VLOOKUP(B1062,'[2]Total_DARF''s_Est_Mun+Acerto'!$A$35:$K$5599,11,0))</f>
        <v>24398.78</v>
      </c>
      <c r="F1062" s="14">
        <f t="shared" si="53"/>
        <v>205028.95</v>
      </c>
      <c r="G1062" s="14">
        <f t="shared" si="54"/>
        <v>663265.28000000003</v>
      </c>
      <c r="J1062" s="11">
        <f t="shared" si="55"/>
        <v>663265.28000000003</v>
      </c>
      <c r="K1062" s="23">
        <f>VLOOKUP(B1062,'[1]Royalties Concessão'!$B$49:$G$1076,6,0)</f>
        <v>458236.32999999996</v>
      </c>
    </row>
    <row r="1063" spans="2:11" x14ac:dyDescent="0.2">
      <c r="B1063" s="12" t="s">
        <v>955</v>
      </c>
      <c r="C1063" s="13" t="s">
        <v>867</v>
      </c>
      <c r="D1063" s="14">
        <f>IF(ISNA(VLOOKUP(B1063,'[2]Total_DARF''s_Est_Mun+Acerto'!$A$35:$K$5599,6,0)),0,VLOOKUP(B1063,'[2]Total_DARF''s_Est_Mun+Acerto'!$A$35:$K$5599,6,0))</f>
        <v>71076.67</v>
      </c>
      <c r="E1063" s="14">
        <f>IF(ISNA(VLOOKUP(B1063,'[2]Total_DARF''s_Est_Mun+Acerto'!$A$35:$K$5599,11,0)),0,VLOOKUP(B1063,'[2]Total_DARF''s_Est_Mun+Acerto'!$A$35:$K$5599,11,0))</f>
        <v>0</v>
      </c>
      <c r="F1063" s="14">
        <f t="shared" si="53"/>
        <v>71076.67</v>
      </c>
      <c r="G1063" s="14">
        <f t="shared" si="54"/>
        <v>221547.87</v>
      </c>
      <c r="J1063" s="11">
        <f t="shared" si="55"/>
        <v>221547.87</v>
      </c>
      <c r="K1063" s="23">
        <f>VLOOKUP(B1063,'[1]Royalties Concessão'!$B$49:$G$1076,6,0)</f>
        <v>150471.20000000001</v>
      </c>
    </row>
    <row r="1064" spans="2:11" x14ac:dyDescent="0.2">
      <c r="B1064" s="12" t="s">
        <v>956</v>
      </c>
      <c r="C1064" s="13" t="s">
        <v>867</v>
      </c>
      <c r="D1064" s="14">
        <f>IF(ISNA(VLOOKUP(B1064,'[2]Total_DARF''s_Est_Mun+Acerto'!$A$35:$K$5599,6,0)),0,VLOOKUP(B1064,'[2]Total_DARF''s_Est_Mun+Acerto'!$A$35:$K$5599,6,0))</f>
        <v>67845.899999999994</v>
      </c>
      <c r="E1064" s="14">
        <f>IF(ISNA(VLOOKUP(B1064,'[2]Total_DARF''s_Est_Mun+Acerto'!$A$35:$K$5599,11,0)),0,VLOOKUP(B1064,'[2]Total_DARF''s_Est_Mun+Acerto'!$A$35:$K$5599,11,0))</f>
        <v>0</v>
      </c>
      <c r="F1064" s="14">
        <f t="shared" si="53"/>
        <v>67845.899999999994</v>
      </c>
      <c r="G1064" s="14">
        <f t="shared" si="54"/>
        <v>211477.49999999997</v>
      </c>
      <c r="J1064" s="11">
        <f t="shared" si="55"/>
        <v>211477.49999999997</v>
      </c>
      <c r="K1064" s="23">
        <f>VLOOKUP(B1064,'[1]Royalties Concessão'!$B$49:$G$1076,6,0)</f>
        <v>143631.59999999998</v>
      </c>
    </row>
    <row r="1065" spans="2:11" x14ac:dyDescent="0.2">
      <c r="B1065" s="12" t="s">
        <v>957</v>
      </c>
      <c r="C1065" s="13" t="s">
        <v>867</v>
      </c>
      <c r="D1065" s="14">
        <f>IF(ISNA(VLOOKUP(B1065,'[2]Total_DARF''s_Est_Mun+Acerto'!$A$35:$K$5599,6,0)),0,VLOOKUP(B1065,'[2]Total_DARF''s_Est_Mun+Acerto'!$A$35:$K$5599,6,0))</f>
        <v>129230.31</v>
      </c>
      <c r="E1065" s="14">
        <f>IF(ISNA(VLOOKUP(B1065,'[2]Total_DARF''s_Est_Mun+Acerto'!$A$35:$K$5599,11,0)),0,VLOOKUP(B1065,'[2]Total_DARF''s_Est_Mun+Acerto'!$A$35:$K$5599,11,0))</f>
        <v>0</v>
      </c>
      <c r="F1065" s="14">
        <f t="shared" si="53"/>
        <v>129230.31</v>
      </c>
      <c r="G1065" s="14">
        <f t="shared" si="54"/>
        <v>402814.34</v>
      </c>
      <c r="J1065" s="11">
        <f t="shared" si="55"/>
        <v>402814.34</v>
      </c>
      <c r="K1065" s="23">
        <f>VLOOKUP(B1065,'[1]Royalties Concessão'!$B$49:$G$1076,6,0)</f>
        <v>273584.03000000003</v>
      </c>
    </row>
    <row r="1066" spans="2:11" x14ac:dyDescent="0.2">
      <c r="B1066" s="12" t="s">
        <v>958</v>
      </c>
      <c r="C1066" s="13" t="s">
        <v>867</v>
      </c>
      <c r="D1066" s="14">
        <f>IF(ISNA(VLOOKUP(B1066,'[2]Total_DARF''s_Est_Mun+Acerto'!$A$35:$K$5599,6,0)),0,VLOOKUP(B1066,'[2]Total_DARF''s_Est_Mun+Acerto'!$A$35:$K$5599,6,0))</f>
        <v>2712564.7</v>
      </c>
      <c r="E1066" s="14">
        <f>IF(ISNA(VLOOKUP(B1066,'[2]Total_DARF''s_Est_Mun+Acerto'!$A$35:$K$5599,11,0)),0,VLOOKUP(B1066,'[2]Total_DARF''s_Est_Mun+Acerto'!$A$35:$K$5599,11,0))</f>
        <v>6303935.3300000001</v>
      </c>
      <c r="F1066" s="14">
        <f t="shared" si="53"/>
        <v>9016500.0300000012</v>
      </c>
      <c r="G1066" s="14">
        <f t="shared" si="54"/>
        <v>28548879.140000001</v>
      </c>
      <c r="J1066" s="11">
        <f t="shared" si="55"/>
        <v>28548879.140000001</v>
      </c>
      <c r="K1066" s="23">
        <f>VLOOKUP(B1066,'[1]Royalties Concessão'!$B$49:$G$1076,6,0)</f>
        <v>19532379.109999999</v>
      </c>
    </row>
    <row r="1067" spans="2:11" x14ac:dyDescent="0.2">
      <c r="B1067" s="12" t="s">
        <v>959</v>
      </c>
      <c r="C1067" s="13" t="s">
        <v>867</v>
      </c>
      <c r="D1067" s="14">
        <f>IF(ISNA(VLOOKUP(B1067,'[2]Total_DARF''s_Est_Mun+Acerto'!$A$35:$K$5599,6,0)),0,VLOOKUP(B1067,'[2]Total_DARF''s_Est_Mun+Acerto'!$A$35:$K$5599,6,0))</f>
        <v>1507148.73</v>
      </c>
      <c r="E1067" s="14">
        <f>IF(ISNA(VLOOKUP(B1067,'[2]Total_DARF''s_Est_Mun+Acerto'!$A$35:$K$5599,11,0)),0,VLOOKUP(B1067,'[2]Total_DARF''s_Est_Mun+Acerto'!$A$35:$K$5599,11,0))</f>
        <v>0</v>
      </c>
      <c r="F1067" s="14">
        <f t="shared" si="53"/>
        <v>1507148.73</v>
      </c>
      <c r="G1067" s="14">
        <f t="shared" si="54"/>
        <v>4697822.8900000006</v>
      </c>
      <c r="J1067" s="11">
        <f t="shared" si="55"/>
        <v>4697822.8900000006</v>
      </c>
      <c r="K1067" s="23">
        <f>VLOOKUP(B1067,'[1]Royalties Concessão'!$B$49:$G$1076,6,0)</f>
        <v>3190674.16</v>
      </c>
    </row>
    <row r="1068" spans="2:11" x14ac:dyDescent="0.2">
      <c r="B1068" s="12" t="s">
        <v>960</v>
      </c>
      <c r="C1068" s="13" t="s">
        <v>867</v>
      </c>
      <c r="D1068" s="14">
        <f>IF(ISNA(VLOOKUP(B1068,'[2]Total_DARF''s_Est_Mun+Acerto'!$A$35:$K$5599,6,0)),0,VLOOKUP(B1068,'[2]Total_DARF''s_Est_Mun+Acerto'!$A$35:$K$5599,6,0))</f>
        <v>71076.67</v>
      </c>
      <c r="E1068" s="14">
        <f>IF(ISNA(VLOOKUP(B1068,'[2]Total_DARF''s_Est_Mun+Acerto'!$A$35:$K$5599,11,0)),0,VLOOKUP(B1068,'[2]Total_DARF''s_Est_Mun+Acerto'!$A$35:$K$5599,11,0))</f>
        <v>0</v>
      </c>
      <c r="F1068" s="14">
        <f t="shared" si="53"/>
        <v>71076.67</v>
      </c>
      <c r="G1068" s="14">
        <f t="shared" si="54"/>
        <v>221547.87</v>
      </c>
      <c r="J1068" s="11">
        <f t="shared" si="55"/>
        <v>221547.87</v>
      </c>
      <c r="K1068" s="23">
        <f>VLOOKUP(B1068,'[1]Royalties Concessão'!$B$49:$G$1076,6,0)</f>
        <v>150471.20000000001</v>
      </c>
    </row>
    <row r="1069" spans="2:11" x14ac:dyDescent="0.2">
      <c r="B1069" s="12" t="s">
        <v>961</v>
      </c>
      <c r="C1069" s="13" t="s">
        <v>867</v>
      </c>
      <c r="D1069" s="14">
        <f>IF(ISNA(VLOOKUP(B1069,'[2]Total_DARF''s_Est_Mun+Acerto'!$A$35:$K$5599,6,0)),0,VLOOKUP(B1069,'[2]Total_DARF''s_Est_Mun+Acerto'!$A$35:$K$5599,6,0))</f>
        <v>693603.35</v>
      </c>
      <c r="E1069" s="14">
        <f>IF(ISNA(VLOOKUP(B1069,'[2]Total_DARF''s_Est_Mun+Acerto'!$A$35:$K$5599,11,0)),0,VLOOKUP(B1069,'[2]Total_DARF''s_Est_Mun+Acerto'!$A$35:$K$5599,11,0))</f>
        <v>1.07</v>
      </c>
      <c r="F1069" s="14">
        <f t="shared" si="53"/>
        <v>693604.41999999993</v>
      </c>
      <c r="G1069" s="14">
        <f t="shared" si="54"/>
        <v>2194428.85</v>
      </c>
      <c r="J1069" s="11">
        <f t="shared" si="55"/>
        <v>2194428.85</v>
      </c>
      <c r="K1069" s="23">
        <f>VLOOKUP(B1069,'[1]Royalties Concessão'!$B$49:$G$1076,6,0)</f>
        <v>1500824.4300000002</v>
      </c>
    </row>
    <row r="1070" spans="2:11" x14ac:dyDescent="0.2">
      <c r="B1070" s="12" t="s">
        <v>962</v>
      </c>
      <c r="C1070" s="13" t="s">
        <v>867</v>
      </c>
      <c r="D1070" s="14">
        <f>IF(ISNA(VLOOKUP(B1070,'[2]Total_DARF''s_Est_Mun+Acerto'!$A$35:$K$5599,6,0)),0,VLOOKUP(B1070,'[2]Total_DARF''s_Est_Mun+Acerto'!$A$35:$K$5599,6,0))</f>
        <v>180630.17</v>
      </c>
      <c r="E1070" s="14">
        <f>IF(ISNA(VLOOKUP(B1070,'[2]Total_DARF''s_Est_Mun+Acerto'!$A$35:$K$5599,11,0)),0,VLOOKUP(B1070,'[2]Total_DARF''s_Est_Mun+Acerto'!$A$35:$K$5599,11,0))</f>
        <v>91294.74</v>
      </c>
      <c r="F1070" s="14">
        <f t="shared" si="53"/>
        <v>271924.91000000003</v>
      </c>
      <c r="G1070" s="14">
        <f t="shared" si="54"/>
        <v>844799.16</v>
      </c>
      <c r="J1070" s="11">
        <f t="shared" si="55"/>
        <v>844799.16</v>
      </c>
      <c r="K1070" s="23">
        <f>VLOOKUP(B1070,'[1]Royalties Concessão'!$B$49:$G$1076,6,0)</f>
        <v>572874.25</v>
      </c>
    </row>
    <row r="1071" spans="2:11" x14ac:dyDescent="0.2">
      <c r="B1071" s="12" t="s">
        <v>963</v>
      </c>
      <c r="C1071" s="13" t="s">
        <v>867</v>
      </c>
      <c r="D1071" s="14">
        <f>IF(ISNA(VLOOKUP(B1071,'[2]Total_DARF''s_Est_Mun+Acerto'!$A$35:$K$5599,6,0)),0,VLOOKUP(B1071,'[2]Total_DARF''s_Est_Mun+Acerto'!$A$35:$K$5599,6,0))</f>
        <v>129230.31</v>
      </c>
      <c r="E1071" s="14">
        <f>IF(ISNA(VLOOKUP(B1071,'[2]Total_DARF''s_Est_Mun+Acerto'!$A$35:$K$5599,11,0)),0,VLOOKUP(B1071,'[2]Total_DARF''s_Est_Mun+Acerto'!$A$35:$K$5599,11,0))</f>
        <v>0</v>
      </c>
      <c r="F1071" s="14">
        <f t="shared" si="53"/>
        <v>129230.31</v>
      </c>
      <c r="G1071" s="14">
        <f t="shared" si="54"/>
        <v>402814.34</v>
      </c>
      <c r="J1071" s="11">
        <f t="shared" si="55"/>
        <v>402814.34</v>
      </c>
      <c r="K1071" s="23">
        <f>VLOOKUP(B1071,'[1]Royalties Concessão'!$B$49:$G$1076,6,0)</f>
        <v>273584.03000000003</v>
      </c>
    </row>
    <row r="1072" spans="2:11" x14ac:dyDescent="0.2">
      <c r="B1072" s="12" t="s">
        <v>964</v>
      </c>
      <c r="C1072" s="13" t="s">
        <v>867</v>
      </c>
      <c r="D1072" s="14">
        <f>IF(ISNA(VLOOKUP(B1072,'[2]Total_DARF''s_Est_Mun+Acerto'!$A$35:$K$5599,6,0)),0,VLOOKUP(B1072,'[2]Total_DARF''s_Est_Mun+Acerto'!$A$35:$K$5599,6,0))</f>
        <v>180630.17</v>
      </c>
      <c r="E1072" s="14">
        <f>IF(ISNA(VLOOKUP(B1072,'[2]Total_DARF''s_Est_Mun+Acerto'!$A$35:$K$5599,11,0)),0,VLOOKUP(B1072,'[2]Total_DARF''s_Est_Mun+Acerto'!$A$35:$K$5599,11,0))</f>
        <v>6224.27</v>
      </c>
      <c r="F1072" s="14">
        <f t="shared" si="53"/>
        <v>186854.44</v>
      </c>
      <c r="G1072" s="14">
        <f t="shared" si="54"/>
        <v>604602.26</v>
      </c>
      <c r="J1072" s="11">
        <f t="shared" si="55"/>
        <v>604602.26</v>
      </c>
      <c r="K1072" s="23">
        <f>VLOOKUP(B1072,'[1]Royalties Concessão'!$B$49:$G$1076,6,0)</f>
        <v>417747.82</v>
      </c>
    </row>
    <row r="1073" spans="2:11" x14ac:dyDescent="0.2">
      <c r="B1073" s="12" t="s">
        <v>965</v>
      </c>
      <c r="C1073" s="13" t="s">
        <v>867</v>
      </c>
      <c r="D1073" s="14">
        <f>IF(ISNA(VLOOKUP(B1073,'[2]Total_DARF''s_Est_Mun+Acerto'!$A$35:$K$5599,6,0)),0,VLOOKUP(B1073,'[2]Total_DARF''s_Est_Mun+Acerto'!$A$35:$K$5599,6,0))</f>
        <v>100153.48</v>
      </c>
      <c r="E1073" s="14">
        <f>IF(ISNA(VLOOKUP(B1073,'[2]Total_DARF''s_Est_Mun+Acerto'!$A$35:$K$5599,11,0)),0,VLOOKUP(B1073,'[2]Total_DARF''s_Est_Mun+Acerto'!$A$35:$K$5599,11,0))</f>
        <v>0</v>
      </c>
      <c r="F1073" s="14">
        <f t="shared" si="53"/>
        <v>100153.48</v>
      </c>
      <c r="G1073" s="14">
        <f t="shared" si="54"/>
        <v>312181.11</v>
      </c>
      <c r="J1073" s="11">
        <f t="shared" si="55"/>
        <v>312181.11</v>
      </c>
      <c r="K1073" s="23">
        <f>VLOOKUP(B1073,'[1]Royalties Concessão'!$B$49:$G$1076,6,0)</f>
        <v>212027.63</v>
      </c>
    </row>
    <row r="1074" spans="2:11" x14ac:dyDescent="0.2">
      <c r="B1074" s="12" t="s">
        <v>966</v>
      </c>
      <c r="C1074" s="13" t="s">
        <v>867</v>
      </c>
      <c r="D1074" s="14">
        <f>IF(ISNA(VLOOKUP(B1074,'[2]Total_DARF''s_Est_Mun+Acerto'!$A$35:$K$5599,6,0)),0,VLOOKUP(B1074,'[2]Total_DARF''s_Est_Mun+Acerto'!$A$35:$K$5599,6,0))</f>
        <v>113076.53</v>
      </c>
      <c r="E1074" s="14">
        <f>IF(ISNA(VLOOKUP(B1074,'[2]Total_DARF''s_Est_Mun+Acerto'!$A$35:$K$5599,11,0)),0,VLOOKUP(B1074,'[2]Total_DARF''s_Est_Mun+Acerto'!$A$35:$K$5599,11,0))</f>
        <v>96350.31</v>
      </c>
      <c r="F1074" s="14">
        <f t="shared" si="53"/>
        <v>209426.84</v>
      </c>
      <c r="G1074" s="14">
        <f t="shared" si="54"/>
        <v>686385.07</v>
      </c>
      <c r="J1074" s="11">
        <f t="shared" si="55"/>
        <v>686385.07</v>
      </c>
      <c r="K1074" s="23">
        <f>VLOOKUP(B1074,'[1]Royalties Concessão'!$B$49:$G$1076,6,0)</f>
        <v>476958.23</v>
      </c>
    </row>
    <row r="1075" spans="2:11" x14ac:dyDescent="0.2">
      <c r="B1075" s="12" t="s">
        <v>967</v>
      </c>
      <c r="C1075" s="13" t="s">
        <v>867</v>
      </c>
      <c r="D1075" s="14">
        <f>IF(ISNA(VLOOKUP(B1075,'[2]Total_DARF''s_Est_Mun+Acerto'!$A$35:$K$5599,6,0)),0,VLOOKUP(B1075,'[2]Total_DARF''s_Est_Mun+Acerto'!$A$35:$K$5599,6,0))</f>
        <v>100153.48</v>
      </c>
      <c r="E1075" s="14">
        <f>IF(ISNA(VLOOKUP(B1075,'[2]Total_DARF''s_Est_Mun+Acerto'!$A$35:$K$5599,11,0)),0,VLOOKUP(B1075,'[2]Total_DARF''s_Est_Mun+Acerto'!$A$35:$K$5599,11,0))</f>
        <v>0</v>
      </c>
      <c r="F1075" s="14">
        <f t="shared" ref="F1075" si="56">SUM(D1075:E1075)</f>
        <v>100153.48</v>
      </c>
      <c r="G1075" s="14">
        <f t="shared" ref="G1075:G1076" si="57">J1075</f>
        <v>312181.11</v>
      </c>
      <c r="J1075" s="11">
        <f t="shared" ref="J1075" si="58">F1075+K1075</f>
        <v>312181.11</v>
      </c>
      <c r="K1075" s="23">
        <f>VLOOKUP(B1075,'[1]Royalties Concessão'!$B$49:$G$1076,6,0)</f>
        <v>212027.63</v>
      </c>
    </row>
    <row r="1076" spans="2:11" ht="15" customHeight="1" x14ac:dyDescent="0.2">
      <c r="B1076" s="56" t="s">
        <v>968</v>
      </c>
      <c r="C1076" s="57"/>
      <c r="D1076" s="14">
        <f>SUM(D966:D1075)</f>
        <v>35251573.170000024</v>
      </c>
      <c r="E1076" s="14">
        <f>SUM(E966:E1075)</f>
        <v>46579191.940000013</v>
      </c>
      <c r="F1076" s="14">
        <f>SUM(D1076:E1076)</f>
        <v>81830765.110000044</v>
      </c>
      <c r="G1076" s="14">
        <f t="shared" si="57"/>
        <v>252158490.10000008</v>
      </c>
      <c r="J1076" s="11">
        <f t="shared" ref="J1076:J1077" si="59">F1076+K1076</f>
        <v>252158490.10000008</v>
      </c>
      <c r="K1076" s="23">
        <f>VLOOKUP(B1076,'[1]Royalties Concessão'!$B$49:$G$1076,6,0)</f>
        <v>170327724.99000004</v>
      </c>
    </row>
    <row r="1077" spans="2:11" ht="15" x14ac:dyDescent="0.25">
      <c r="B1077" s="20" t="s">
        <v>969</v>
      </c>
      <c r="C1077" s="21"/>
      <c r="D1077" s="16">
        <f>D101+D122+D126+D396+D480+D559+D566+D573+D591+D601+D620+D659+D747+D847+D874+D889+D965+D1076</f>
        <v>348911175.41999996</v>
      </c>
      <c r="E1077" s="16">
        <f>E101+E122+E126+E396+E480+E559+E566+E573+E591+E601+E620+E659+E747+E847+E874+E889+E965+E1076</f>
        <v>262013523.11000001</v>
      </c>
      <c r="F1077" s="16">
        <f>SUM(D1077:E1077)</f>
        <v>610924698.52999997</v>
      </c>
      <c r="G1077" s="16">
        <f>J1077</f>
        <v>1875495969.1900001</v>
      </c>
      <c r="J1077" s="11">
        <f t="shared" si="59"/>
        <v>1875495969.1900001</v>
      </c>
      <c r="K1077" s="23">
        <f>VLOOKUP(B1077,'[1]Royalties Concessão'!$B$49:$G$1077,6,0)</f>
        <v>1264571270.6600001</v>
      </c>
    </row>
    <row r="1078" spans="2:11" ht="15" x14ac:dyDescent="0.25">
      <c r="B1078" s="18"/>
      <c r="C1078" s="19"/>
      <c r="D1078" s="17"/>
      <c r="E1078" s="17"/>
      <c r="F1078" s="17"/>
      <c r="G1078" s="17"/>
    </row>
    <row r="1079" spans="2:11" x14ac:dyDescent="0.2">
      <c r="B1079" s="12" t="s">
        <v>1055</v>
      </c>
      <c r="C1079" s="13" t="s">
        <v>680</v>
      </c>
      <c r="D1079" s="14">
        <v>0</v>
      </c>
      <c r="E1079" s="14">
        <v>0</v>
      </c>
      <c r="F1079" s="14">
        <f>SUM(D1079:E1079)</f>
        <v>0</v>
      </c>
      <c r="G1079" s="14">
        <f>J1079</f>
        <v>701410.5</v>
      </c>
      <c r="J1079" s="11">
        <f t="shared" ref="J1079:J1087" si="60">F1079+K1079</f>
        <v>701410.5</v>
      </c>
      <c r="K1079" s="23">
        <f>VLOOKUP(B1079,'[1]Royalties Concessão'!$B$1078:$G$1084,6,0)</f>
        <v>701410.5</v>
      </c>
    </row>
    <row r="1080" spans="2:11" x14ac:dyDescent="0.2">
      <c r="B1080" s="12" t="s">
        <v>1078</v>
      </c>
      <c r="C1080" s="13" t="s">
        <v>376</v>
      </c>
      <c r="D1080" s="14">
        <v>0</v>
      </c>
      <c r="E1080" s="14">
        <v>0</v>
      </c>
      <c r="F1080" s="14">
        <f t="shared" ref="F1080:F1084" si="61">SUM(D1080:E1080)</f>
        <v>0</v>
      </c>
      <c r="G1080" s="14">
        <f t="shared" ref="G1080:G1083" si="62">J1080</f>
        <v>1420037.31</v>
      </c>
      <c r="J1080" s="11">
        <f t="shared" si="60"/>
        <v>1420037.31</v>
      </c>
      <c r="K1080" s="23">
        <f>VLOOKUP(B1080,'[1]Royalties Concessão'!$B$1078:$G$1084,6,0)</f>
        <v>1420037.31</v>
      </c>
    </row>
    <row r="1081" spans="2:11" x14ac:dyDescent="0.2">
      <c r="B1081" s="12" t="s">
        <v>1081</v>
      </c>
      <c r="C1081" s="13" t="s">
        <v>568</v>
      </c>
      <c r="D1081" s="14">
        <v>660154.64</v>
      </c>
      <c r="E1081" s="14">
        <v>0</v>
      </c>
      <c r="F1081" s="14">
        <f t="shared" si="61"/>
        <v>660154.64</v>
      </c>
      <c r="G1081" s="14">
        <f t="shared" si="62"/>
        <v>2125896.6</v>
      </c>
      <c r="J1081" s="11">
        <f t="shared" si="60"/>
        <v>2125896.6</v>
      </c>
      <c r="K1081" s="23">
        <f>VLOOKUP(B1081,'[1]Royalties Concessão'!$B$1078:$G$1084,6,0)</f>
        <v>1465741.96</v>
      </c>
    </row>
    <row r="1082" spans="2:11" x14ac:dyDescent="0.2">
      <c r="B1082" s="12" t="s">
        <v>1074</v>
      </c>
      <c r="C1082" s="13" t="s">
        <v>680</v>
      </c>
      <c r="D1082" s="14">
        <v>18980.82</v>
      </c>
      <c r="E1082" s="14">
        <v>0</v>
      </c>
      <c r="F1082" s="14">
        <f t="shared" si="61"/>
        <v>18980.82</v>
      </c>
      <c r="G1082" s="14">
        <f t="shared" si="62"/>
        <v>65710.64</v>
      </c>
      <c r="J1082" s="11">
        <f t="shared" si="60"/>
        <v>65710.64</v>
      </c>
      <c r="K1082" s="23">
        <f>VLOOKUP(B1082,'[1]Royalties Concessão'!$B$1078:$G$1084,6,0)</f>
        <v>46729.82</v>
      </c>
    </row>
    <row r="1083" spans="2:11" x14ac:dyDescent="0.2">
      <c r="B1083" s="12" t="s">
        <v>1083</v>
      </c>
      <c r="C1083" s="13" t="s">
        <v>790</v>
      </c>
      <c r="D1083" s="14">
        <v>0</v>
      </c>
      <c r="E1083" s="14">
        <v>0</v>
      </c>
      <c r="F1083" s="14">
        <f t="shared" si="61"/>
        <v>0</v>
      </c>
      <c r="G1083" s="14">
        <f t="shared" si="62"/>
        <v>1366023.8599999999</v>
      </c>
      <c r="J1083" s="11">
        <f t="shared" si="60"/>
        <v>1366023.8599999999</v>
      </c>
      <c r="K1083" s="23">
        <f>VLOOKUP(B1083,'[1]Royalties Concessão'!$B$1078:$G$1084,6,0)</f>
        <v>1366023.8599999999</v>
      </c>
    </row>
    <row r="1084" spans="2:11" x14ac:dyDescent="0.2">
      <c r="B1084" s="12" t="s">
        <v>1087</v>
      </c>
      <c r="C1084" s="13" t="s">
        <v>78</v>
      </c>
      <c r="D1084" s="14">
        <v>685425.05</v>
      </c>
      <c r="E1084" s="14">
        <v>0</v>
      </c>
      <c r="F1084" s="14">
        <f t="shared" si="61"/>
        <v>685425.05</v>
      </c>
      <c r="G1084" s="14">
        <f>F1084</f>
        <v>685425.05</v>
      </c>
      <c r="J1084" s="11" t="e">
        <f t="shared" ref="J1084" si="63">F1084+K1084</f>
        <v>#N/A</v>
      </c>
      <c r="K1084" s="23" t="e">
        <f>VLOOKUP(B1084,'[1]Royalties Concessão'!$B$1078:$G$1084,6,0)</f>
        <v>#N/A</v>
      </c>
    </row>
    <row r="1085" spans="2:11" x14ac:dyDescent="0.2">
      <c r="B1085" s="60" t="s">
        <v>971</v>
      </c>
      <c r="C1085" s="61"/>
      <c r="D1085" s="16">
        <f>SUM(D1079:D1084)</f>
        <v>1364560.51</v>
      </c>
      <c r="E1085" s="16">
        <f>SUM(E1079:E1084)</f>
        <v>0</v>
      </c>
      <c r="F1085" s="16">
        <f>SUM(D1085:E1085)</f>
        <v>1364560.51</v>
      </c>
      <c r="G1085" s="16">
        <f>J1085</f>
        <v>6364503.959999999</v>
      </c>
      <c r="J1085" s="11">
        <f t="shared" si="60"/>
        <v>6364503.959999999</v>
      </c>
      <c r="K1085" s="23">
        <f>VLOOKUP(B1085,'[1]Royalties Concessão'!$B$1078:$G$1087,6,0)</f>
        <v>4999943.4499999993</v>
      </c>
    </row>
    <row r="1086" spans="2:11" x14ac:dyDescent="0.2">
      <c r="B1086" s="60" t="s">
        <v>972</v>
      </c>
      <c r="C1086" s="61"/>
      <c r="D1086" s="16">
        <f>D1077+D1085</f>
        <v>350275735.92999995</v>
      </c>
      <c r="E1086" s="16">
        <f>E1077+E1085</f>
        <v>262013523.11000001</v>
      </c>
      <c r="F1086" s="16">
        <f>SUM(D1086:E1086)</f>
        <v>612289259.03999996</v>
      </c>
      <c r="G1086" s="16">
        <f>J1086</f>
        <v>1881860473.1500001</v>
      </c>
      <c r="J1086" s="11">
        <f t="shared" si="60"/>
        <v>1881860473.1500001</v>
      </c>
      <c r="K1086" s="23">
        <f>VLOOKUP(B1086,'[1]Royalties Concessão'!$B$1078:$G$1087,6,0)</f>
        <v>1269571214.1100001</v>
      </c>
    </row>
    <row r="1087" spans="2:11" x14ac:dyDescent="0.2">
      <c r="B1087" s="60" t="s">
        <v>973</v>
      </c>
      <c r="C1087" s="61"/>
      <c r="D1087" s="16">
        <f>C42+D1086</f>
        <v>638595168.25</v>
      </c>
      <c r="E1087" s="16">
        <f>D42+E1086</f>
        <v>473171566.69000006</v>
      </c>
      <c r="F1087" s="16">
        <f>SUM(D1087:E1087)</f>
        <v>1111766734.9400001</v>
      </c>
      <c r="G1087" s="16">
        <f>J1087</f>
        <v>3418803269.7599998</v>
      </c>
      <c r="J1087" s="11">
        <f t="shared" si="60"/>
        <v>3418803269.7599998</v>
      </c>
      <c r="K1087" s="23">
        <f>VLOOKUP(B1087,'[1]Royalties Concessão'!$B$1078:$G$1087,6,0)</f>
        <v>2307036534.8199997</v>
      </c>
    </row>
  </sheetData>
  <mergeCells count="41">
    <mergeCell ref="B965:C965"/>
    <mergeCell ref="B1076:C1076"/>
    <mergeCell ref="B1087:C1087"/>
    <mergeCell ref="B1086:C1086"/>
    <mergeCell ref="B1085:C1085"/>
    <mergeCell ref="B101:C101"/>
    <mergeCell ref="B591:C591"/>
    <mergeCell ref="B601:C601"/>
    <mergeCell ref="B620:C620"/>
    <mergeCell ref="B659:C659"/>
    <mergeCell ref="B122:C122"/>
    <mergeCell ref="B126:C126"/>
    <mergeCell ref="B396:C396"/>
    <mergeCell ref="B480:C480"/>
    <mergeCell ref="B559:C559"/>
    <mergeCell ref="B747:C747"/>
    <mergeCell ref="B847:C847"/>
    <mergeCell ref="B874:C874"/>
    <mergeCell ref="B889:C889"/>
    <mergeCell ref="B566:C566"/>
    <mergeCell ref="B573:C573"/>
    <mergeCell ref="B11:B13"/>
    <mergeCell ref="C11:F11"/>
    <mergeCell ref="D12:D13"/>
    <mergeCell ref="E12:E13"/>
    <mergeCell ref="B14:F14"/>
    <mergeCell ref="C12:C13"/>
    <mergeCell ref="F12:F13"/>
    <mergeCell ref="F28:F29"/>
    <mergeCell ref="C28:C29"/>
    <mergeCell ref="D46:G46"/>
    <mergeCell ref="E47:E48"/>
    <mergeCell ref="F47:F48"/>
    <mergeCell ref="B46:C48"/>
    <mergeCell ref="B27:B29"/>
    <mergeCell ref="C27:F27"/>
    <mergeCell ref="D28:D29"/>
    <mergeCell ref="E28:E29"/>
    <mergeCell ref="B30:F30"/>
    <mergeCell ref="D47:D48"/>
    <mergeCell ref="G47:G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8"/>
  <sheetViews>
    <sheetView showGridLines="0" zoomScale="130" zoomScaleNormal="130" workbookViewId="0">
      <selection activeCell="F22" sqref="F22"/>
    </sheetView>
  </sheetViews>
  <sheetFormatPr defaultRowHeight="12.75" x14ac:dyDescent="0.2"/>
  <cols>
    <col min="1" max="1" width="3.140625" style="1" customWidth="1"/>
    <col min="2" max="2" width="35.7109375" style="1" bestFit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9.140625" style="1"/>
    <col min="9" max="9" width="11.28515625" style="1" bestFit="1" customWidth="1"/>
    <col min="10" max="10" width="17.7109375" style="1" bestFit="1" customWidth="1"/>
    <col min="11" max="11" width="17.7109375" style="23" bestFit="1" customWidth="1"/>
    <col min="12" max="16384" width="9.140625" style="1"/>
  </cols>
  <sheetData>
    <row r="1" spans="1:11" x14ac:dyDescent="0.2">
      <c r="A1" s="2"/>
      <c r="B1" s="2"/>
      <c r="C1" s="2"/>
      <c r="D1" s="2"/>
      <c r="E1" s="2"/>
      <c r="F1" s="2"/>
      <c r="G1" s="2"/>
      <c r="H1" s="2"/>
    </row>
    <row r="2" spans="1:11" x14ac:dyDescent="0.2">
      <c r="A2" s="2"/>
      <c r="B2" s="2"/>
      <c r="C2" s="2"/>
      <c r="D2" s="2"/>
      <c r="E2" s="2"/>
      <c r="F2" s="2"/>
      <c r="G2" s="2"/>
      <c r="H2" s="2"/>
    </row>
    <row r="3" spans="1:11" ht="15" x14ac:dyDescent="0.25">
      <c r="A3" s="2"/>
      <c r="B3" s="2"/>
      <c r="C3" s="3"/>
      <c r="D3" s="2"/>
      <c r="E3" s="2"/>
      <c r="F3" s="2"/>
      <c r="G3" s="2"/>
      <c r="H3" s="2"/>
    </row>
    <row r="4" spans="1:11" ht="15" x14ac:dyDescent="0.25">
      <c r="A4" s="2"/>
      <c r="B4" s="2"/>
      <c r="C4" s="4"/>
      <c r="D4" s="4"/>
      <c r="E4" s="4" t="s">
        <v>974</v>
      </c>
      <c r="F4" s="2"/>
      <c r="G4" s="2"/>
      <c r="H4" s="2"/>
    </row>
    <row r="5" spans="1:11" x14ac:dyDescent="0.2">
      <c r="A5" s="2"/>
      <c r="B5" s="2"/>
      <c r="C5" s="2"/>
      <c r="D5" s="2"/>
      <c r="E5" s="2"/>
      <c r="F5" s="2"/>
      <c r="G5" s="2"/>
      <c r="H5" s="2"/>
    </row>
    <row r="6" spans="1:11" x14ac:dyDescent="0.2">
      <c r="A6" s="2"/>
      <c r="B6" s="2"/>
      <c r="C6" s="2"/>
      <c r="D6" s="2"/>
      <c r="E6" s="2"/>
      <c r="F6" s="2"/>
      <c r="G6" s="2"/>
      <c r="H6" s="2"/>
    </row>
    <row r="7" spans="1:11" ht="15" x14ac:dyDescent="0.25">
      <c r="A7" s="2"/>
      <c r="B7" s="5" t="s">
        <v>1079</v>
      </c>
      <c r="C7" s="2"/>
      <c r="D7" s="2"/>
      <c r="E7" s="2"/>
      <c r="F7" s="2"/>
      <c r="G7" s="2"/>
      <c r="H7" s="2"/>
    </row>
    <row r="8" spans="1:11" x14ac:dyDescent="0.2">
      <c r="A8" s="2"/>
      <c r="B8" s="2"/>
      <c r="C8" s="2"/>
      <c r="D8" s="2"/>
      <c r="E8" s="2"/>
      <c r="F8" s="2"/>
      <c r="G8" s="2"/>
      <c r="H8" s="2"/>
    </row>
    <row r="9" spans="1:11" ht="15" x14ac:dyDescent="0.25">
      <c r="A9" s="2"/>
      <c r="B9" s="5" t="s">
        <v>1085</v>
      </c>
      <c r="C9" s="2"/>
      <c r="D9" s="2"/>
      <c r="E9" s="2"/>
      <c r="F9" s="2"/>
      <c r="G9" s="2"/>
      <c r="H9" s="2"/>
    </row>
    <row r="10" spans="1:11" x14ac:dyDescent="0.2">
      <c r="A10" s="2"/>
      <c r="B10" s="2"/>
      <c r="C10" s="2"/>
      <c r="D10" s="2"/>
      <c r="E10" s="2"/>
      <c r="F10" s="2"/>
      <c r="G10" s="2"/>
      <c r="H10" s="2"/>
    </row>
    <row r="11" spans="1:11" x14ac:dyDescent="0.2">
      <c r="A11" s="2"/>
      <c r="B11" s="35" t="s">
        <v>0</v>
      </c>
      <c r="C11" s="37" t="s">
        <v>1</v>
      </c>
      <c r="D11" s="38"/>
      <c r="E11" s="38"/>
      <c r="F11" s="39"/>
      <c r="H11" s="2"/>
    </row>
    <row r="12" spans="1:11" ht="20.25" customHeight="1" x14ac:dyDescent="0.2">
      <c r="A12" s="2"/>
      <c r="B12" s="46"/>
      <c r="C12" s="35" t="s">
        <v>1076</v>
      </c>
      <c r="D12" s="35" t="s">
        <v>2</v>
      </c>
      <c r="E12" s="35" t="s">
        <v>3</v>
      </c>
      <c r="F12" s="35" t="s">
        <v>1082</v>
      </c>
      <c r="H12" s="2"/>
    </row>
    <row r="13" spans="1:11" x14ac:dyDescent="0.2">
      <c r="A13" s="2"/>
      <c r="B13" s="36"/>
      <c r="C13" s="36"/>
      <c r="D13" s="36"/>
      <c r="E13" s="36"/>
      <c r="F13" s="36"/>
      <c r="H13" s="2"/>
    </row>
    <row r="14" spans="1:11" x14ac:dyDescent="0.2">
      <c r="A14" s="2"/>
      <c r="B14" s="53" t="s">
        <v>4</v>
      </c>
      <c r="C14" s="54"/>
      <c r="D14" s="54"/>
      <c r="E14" s="54"/>
      <c r="F14" s="55"/>
      <c r="H14" s="2"/>
    </row>
    <row r="15" spans="1:11" x14ac:dyDescent="0.2">
      <c r="A15" s="2"/>
      <c r="B15" s="6" t="s">
        <v>5</v>
      </c>
      <c r="C15" s="26">
        <f>C42</f>
        <v>3429640.9890000001</v>
      </c>
      <c r="D15" s="26">
        <f>D42</f>
        <v>5144461.4835000001</v>
      </c>
      <c r="E15" s="26">
        <f>SUM(C15:D15)</f>
        <v>8574102.4725000001</v>
      </c>
      <c r="F15" s="27">
        <f>J15</f>
        <v>11092833.942499999</v>
      </c>
      <c r="H15" s="2"/>
      <c r="J15" s="11">
        <f>E15+K15</f>
        <v>11092833.942499999</v>
      </c>
      <c r="K15" s="23">
        <f>VLOOKUP(B15,'[1]Royalties Partilha'!$B$15:$F$21,5,FALSE)</f>
        <v>2518731.4699999997</v>
      </c>
    </row>
    <row r="16" spans="1:11" x14ac:dyDescent="0.2">
      <c r="A16" s="2"/>
      <c r="B16" s="6" t="s">
        <v>6</v>
      </c>
      <c r="C16" s="26">
        <f>D1077</f>
        <v>4572853.7600000007</v>
      </c>
      <c r="D16" s="26">
        <f>E1077</f>
        <v>6859281.3499999987</v>
      </c>
      <c r="E16" s="26">
        <f t="shared" ref="E16:E21" si="0">SUM(C16:D16)</f>
        <v>11432135.109999999</v>
      </c>
      <c r="F16" s="27">
        <f t="shared" ref="F16:F21" si="1">J16</f>
        <v>14790441.82</v>
      </c>
      <c r="H16" s="2"/>
      <c r="J16" s="11">
        <f t="shared" ref="J16:J20" si="2">E16+K16</f>
        <v>14790441.82</v>
      </c>
      <c r="K16" s="23">
        <f>VLOOKUP(B16,'[1]Royalties Partilha'!$B$15:$F$21,5,FALSE)</f>
        <v>3358306.7100000009</v>
      </c>
    </row>
    <row r="17" spans="1:11" x14ac:dyDescent="0.2">
      <c r="A17" s="2"/>
      <c r="B17" s="9" t="s">
        <v>7</v>
      </c>
      <c r="C17" s="28">
        <v>1143213.6630000002</v>
      </c>
      <c r="D17" s="28">
        <v>1714820.4945</v>
      </c>
      <c r="E17" s="26">
        <f t="shared" si="0"/>
        <v>2858034.1575000002</v>
      </c>
      <c r="F17" s="27">
        <f t="shared" si="1"/>
        <v>3697611.3075000001</v>
      </c>
      <c r="H17" s="2"/>
      <c r="J17" s="11">
        <f t="shared" si="2"/>
        <v>3697611.3075000001</v>
      </c>
      <c r="K17" s="23">
        <f>VLOOKUP(B17,'[1]Royalties Partilha'!$B$15:$F$21,5,FALSE)</f>
        <v>839577.14999999991</v>
      </c>
    </row>
    <row r="18" spans="1:11" x14ac:dyDescent="0.2">
      <c r="A18" s="2"/>
      <c r="B18" s="9" t="s">
        <v>8</v>
      </c>
      <c r="C18" s="29">
        <v>0</v>
      </c>
      <c r="D18" s="29">
        <v>0</v>
      </c>
      <c r="E18" s="29">
        <f t="shared" si="0"/>
        <v>0</v>
      </c>
      <c r="F18" s="27">
        <f t="shared" si="1"/>
        <v>0</v>
      </c>
      <c r="H18" s="2"/>
      <c r="J18" s="11">
        <f t="shared" si="2"/>
        <v>0</v>
      </c>
      <c r="K18" s="23">
        <f>VLOOKUP(B18,'[1]Royalties Partilha'!$B$15:$F$21,5,FALSE)</f>
        <v>0</v>
      </c>
    </row>
    <row r="19" spans="1:11" x14ac:dyDescent="0.2">
      <c r="A19" s="2"/>
      <c r="B19" s="9" t="s">
        <v>9</v>
      </c>
      <c r="C19" s="29">
        <v>0</v>
      </c>
      <c r="D19" s="29">
        <v>0</v>
      </c>
      <c r="E19" s="29">
        <f t="shared" si="0"/>
        <v>0</v>
      </c>
      <c r="F19" s="27">
        <f t="shared" si="1"/>
        <v>0</v>
      </c>
      <c r="G19" s="11"/>
      <c r="H19" s="2"/>
      <c r="J19" s="11">
        <f t="shared" si="2"/>
        <v>0</v>
      </c>
      <c r="K19" s="23">
        <f>VLOOKUP(B19,'[1]Royalties Partilha'!$B$15:$F$21,5,FALSE)</f>
        <v>0</v>
      </c>
    </row>
    <row r="20" spans="1:11" x14ac:dyDescent="0.2">
      <c r="A20" s="2"/>
      <c r="B20" s="9" t="s">
        <v>10</v>
      </c>
      <c r="C20" s="29">
        <v>0</v>
      </c>
      <c r="D20" s="29">
        <v>0</v>
      </c>
      <c r="E20" s="29">
        <f t="shared" si="0"/>
        <v>0</v>
      </c>
      <c r="F20" s="27">
        <f t="shared" si="1"/>
        <v>0</v>
      </c>
      <c r="H20" s="2"/>
      <c r="J20" s="11">
        <f t="shared" si="2"/>
        <v>0</v>
      </c>
      <c r="K20" s="23">
        <f>VLOOKUP(B20,'[1]Royalties Partilha'!$B$15:$F$21,5,FALSE)</f>
        <v>0</v>
      </c>
    </row>
    <row r="21" spans="1:11" x14ac:dyDescent="0.2">
      <c r="A21" s="2"/>
      <c r="B21" s="9" t="s">
        <v>11</v>
      </c>
      <c r="C21" s="29">
        <v>2286427.3260000004</v>
      </c>
      <c r="D21" s="29">
        <v>9145709.3040000014</v>
      </c>
      <c r="E21" s="26">
        <f t="shared" si="0"/>
        <v>11432136.630000003</v>
      </c>
      <c r="F21" s="27">
        <f t="shared" si="1"/>
        <v>14790445.266000003</v>
      </c>
      <c r="H21" s="2"/>
      <c r="J21" s="11">
        <f>E21+K21</f>
        <v>14790445.266000003</v>
      </c>
      <c r="K21" s="23">
        <f>VLOOKUP(B21,'[1]Royalties Partilha'!$B$15:$F$21,5,FALSE)</f>
        <v>3358308.6359999999</v>
      </c>
    </row>
    <row r="22" spans="1:11" x14ac:dyDescent="0.2">
      <c r="A22" s="2"/>
      <c r="B22" s="24" t="s">
        <v>12</v>
      </c>
      <c r="C22" s="10">
        <f>SUM(C15:C21)</f>
        <v>11432135.738000002</v>
      </c>
      <c r="D22" s="10">
        <f>SUM(D15:D21)</f>
        <v>22864272.631999999</v>
      </c>
      <c r="E22" s="10">
        <f>SUM(E15:E21)</f>
        <v>34296408.370000005</v>
      </c>
      <c r="F22" s="10">
        <f>SUM(F15:F21)</f>
        <v>44371332.336000003</v>
      </c>
      <c r="H22" s="2"/>
      <c r="J22" s="11">
        <f>E22+K22</f>
        <v>44371332.336000003</v>
      </c>
      <c r="K22" s="23">
        <f>VLOOKUP(B22,'[1]Royalties Partilha'!$B$15:$F$22,5,FALSE)</f>
        <v>10074923.966</v>
      </c>
    </row>
    <row r="23" spans="1:11" x14ac:dyDescent="0.2">
      <c r="A23" s="2"/>
      <c r="H23" s="2"/>
    </row>
    <row r="24" spans="1:11" x14ac:dyDescent="0.2">
      <c r="A24" s="2"/>
      <c r="H24" s="2"/>
      <c r="I24" s="1" t="s">
        <v>1073</v>
      </c>
    </row>
    <row r="25" spans="1:11" x14ac:dyDescent="0.2">
      <c r="A25" s="2"/>
      <c r="H25" s="2"/>
    </row>
    <row r="26" spans="1:11" x14ac:dyDescent="0.2">
      <c r="A26" s="2"/>
      <c r="H26" s="2"/>
    </row>
    <row r="27" spans="1:11" x14ac:dyDescent="0.2">
      <c r="A27" s="2"/>
      <c r="B27" s="35" t="s">
        <v>0</v>
      </c>
      <c r="C27" s="47" t="s">
        <v>1</v>
      </c>
      <c r="D27" s="47"/>
      <c r="E27" s="47"/>
      <c r="F27" s="47"/>
      <c r="H27" s="2"/>
    </row>
    <row r="28" spans="1:11" ht="12.75" customHeight="1" x14ac:dyDescent="0.2">
      <c r="A28" s="2"/>
      <c r="B28" s="46"/>
      <c r="C28" s="35" t="s">
        <v>1076</v>
      </c>
      <c r="D28" s="48" t="s">
        <v>2</v>
      </c>
      <c r="E28" s="48" t="s">
        <v>3</v>
      </c>
      <c r="F28" s="35" t="s">
        <v>1082</v>
      </c>
      <c r="H28" s="2"/>
    </row>
    <row r="29" spans="1:11" x14ac:dyDescent="0.2">
      <c r="A29" s="2"/>
      <c r="B29" s="36"/>
      <c r="C29" s="36"/>
      <c r="D29" s="48"/>
      <c r="E29" s="48"/>
      <c r="F29" s="36"/>
      <c r="H29" s="2"/>
    </row>
    <row r="30" spans="1:11" x14ac:dyDescent="0.2">
      <c r="A30" s="2"/>
      <c r="B30" s="49" t="s">
        <v>5</v>
      </c>
      <c r="C30" s="50"/>
      <c r="D30" s="50"/>
      <c r="E30" s="50"/>
      <c r="F30" s="49"/>
      <c r="H30" s="2"/>
    </row>
    <row r="31" spans="1:11" x14ac:dyDescent="0.2">
      <c r="A31" s="2"/>
      <c r="B31" s="6" t="s">
        <v>13</v>
      </c>
      <c r="C31" s="29">
        <v>0</v>
      </c>
      <c r="D31" s="29">
        <v>0</v>
      </c>
      <c r="E31" s="29">
        <f>SUM(C31:D31)</f>
        <v>0</v>
      </c>
      <c r="F31" s="27">
        <f t="shared" ref="F31:F41" si="3">J31</f>
        <v>0</v>
      </c>
      <c r="H31" s="2"/>
      <c r="J31" s="11">
        <f t="shared" ref="J31:J42" si="4">E31+K31</f>
        <v>0</v>
      </c>
      <c r="K31" s="23">
        <f>VLOOKUP(B31,'[1]Royalties Partilha'!$B$31:$F$41,5,0)</f>
        <v>0</v>
      </c>
    </row>
    <row r="32" spans="1:11" x14ac:dyDescent="0.2">
      <c r="A32" s="2"/>
      <c r="B32" s="6" t="s">
        <v>14</v>
      </c>
      <c r="C32" s="29">
        <v>0</v>
      </c>
      <c r="D32" s="29">
        <v>0</v>
      </c>
      <c r="E32" s="29">
        <f t="shared" ref="E32:E41" si="5">SUM(C32:D32)</f>
        <v>0</v>
      </c>
      <c r="F32" s="27">
        <f t="shared" si="3"/>
        <v>0</v>
      </c>
      <c r="H32" s="2"/>
      <c r="J32" s="11">
        <f t="shared" si="4"/>
        <v>0</v>
      </c>
      <c r="K32" s="23">
        <f>VLOOKUP(B32,'[1]Royalties Partilha'!$B$31:$F$41,5,0)</f>
        <v>0</v>
      </c>
    </row>
    <row r="33" spans="1:11" x14ac:dyDescent="0.2">
      <c r="A33" s="2"/>
      <c r="B33" s="9" t="s">
        <v>15</v>
      </c>
      <c r="C33" s="29">
        <v>0</v>
      </c>
      <c r="D33" s="29">
        <v>0</v>
      </c>
      <c r="E33" s="29">
        <f t="shared" si="5"/>
        <v>0</v>
      </c>
      <c r="F33" s="27">
        <f t="shared" si="3"/>
        <v>0</v>
      </c>
      <c r="H33" s="2"/>
      <c r="J33" s="11">
        <f t="shared" si="4"/>
        <v>0</v>
      </c>
      <c r="K33" s="23">
        <f>VLOOKUP(B33,'[1]Royalties Partilha'!$B$31:$F$41,5,0)</f>
        <v>0</v>
      </c>
    </row>
    <row r="34" spans="1:11" x14ac:dyDescent="0.2">
      <c r="A34" s="2"/>
      <c r="B34" s="9" t="s">
        <v>16</v>
      </c>
      <c r="C34" s="29">
        <v>0</v>
      </c>
      <c r="D34" s="29">
        <v>0</v>
      </c>
      <c r="E34" s="29">
        <f t="shared" si="5"/>
        <v>0</v>
      </c>
      <c r="F34" s="27">
        <f t="shared" si="3"/>
        <v>0</v>
      </c>
      <c r="H34" s="2"/>
      <c r="J34" s="11">
        <f t="shared" si="4"/>
        <v>0</v>
      </c>
      <c r="K34" s="23">
        <f>VLOOKUP(B34,'[1]Royalties Partilha'!$B$31:$F$41,5,0)</f>
        <v>0</v>
      </c>
    </row>
    <row r="35" spans="1:11" x14ac:dyDescent="0.2">
      <c r="A35" s="2"/>
      <c r="B35" s="9" t="s">
        <v>17</v>
      </c>
      <c r="C35" s="29">
        <v>0</v>
      </c>
      <c r="D35" s="29">
        <v>0</v>
      </c>
      <c r="E35" s="29">
        <f t="shared" si="5"/>
        <v>0</v>
      </c>
      <c r="F35" s="27">
        <f t="shared" si="3"/>
        <v>0</v>
      </c>
      <c r="H35" s="2"/>
      <c r="J35" s="11">
        <f t="shared" si="4"/>
        <v>0</v>
      </c>
      <c r="K35" s="23">
        <f>VLOOKUP(B35,'[1]Royalties Partilha'!$B$31:$F$41,5,0)</f>
        <v>0</v>
      </c>
    </row>
    <row r="36" spans="1:11" x14ac:dyDescent="0.2">
      <c r="A36" s="2"/>
      <c r="B36" s="9" t="s">
        <v>18</v>
      </c>
      <c r="C36" s="29">
        <v>0</v>
      </c>
      <c r="D36" s="29">
        <v>0</v>
      </c>
      <c r="E36" s="29">
        <f t="shared" si="5"/>
        <v>0</v>
      </c>
      <c r="F36" s="27">
        <f t="shared" si="3"/>
        <v>0</v>
      </c>
      <c r="H36" s="2"/>
      <c r="J36" s="11">
        <f t="shared" si="4"/>
        <v>0</v>
      </c>
      <c r="K36" s="23">
        <f>VLOOKUP(B36,'[1]Royalties Partilha'!$B$31:$F$41,5,0)</f>
        <v>0</v>
      </c>
    </row>
    <row r="37" spans="1:11" x14ac:dyDescent="0.2">
      <c r="A37" s="2"/>
      <c r="B37" s="9" t="s">
        <v>19</v>
      </c>
      <c r="C37" s="29">
        <v>0</v>
      </c>
      <c r="D37" s="29">
        <v>0</v>
      </c>
      <c r="E37" s="29">
        <f t="shared" si="5"/>
        <v>0</v>
      </c>
      <c r="F37" s="27">
        <f t="shared" si="3"/>
        <v>0</v>
      </c>
      <c r="H37" s="2"/>
      <c r="J37" s="11">
        <f t="shared" si="4"/>
        <v>0</v>
      </c>
      <c r="K37" s="23">
        <f>VLOOKUP(B37,'[1]Royalties Partilha'!$B$31:$F$41,5,0)</f>
        <v>0</v>
      </c>
    </row>
    <row r="38" spans="1:11" x14ac:dyDescent="0.2">
      <c r="A38" s="2"/>
      <c r="B38" s="9" t="s">
        <v>20</v>
      </c>
      <c r="C38" s="29">
        <v>3429640.9890000001</v>
      </c>
      <c r="D38" s="29">
        <v>5144461.4835000001</v>
      </c>
      <c r="E38" s="29">
        <f>SUM(C38:D38)</f>
        <v>8574102.4725000001</v>
      </c>
      <c r="F38" s="8">
        <f t="shared" si="3"/>
        <v>11092833.942499999</v>
      </c>
      <c r="H38" s="2"/>
      <c r="J38" s="11">
        <f t="shared" si="4"/>
        <v>11092833.942499999</v>
      </c>
      <c r="K38" s="23">
        <f>VLOOKUP(B38,'[1]Royalties Partilha'!$B$31:$F$41,5,0)</f>
        <v>2518731.4699999997</v>
      </c>
    </row>
    <row r="39" spans="1:11" x14ac:dyDescent="0.2">
      <c r="A39" s="2"/>
      <c r="B39" s="9" t="s">
        <v>21</v>
      </c>
      <c r="C39" s="29">
        <v>0</v>
      </c>
      <c r="D39" s="29">
        <v>0</v>
      </c>
      <c r="E39" s="29">
        <f t="shared" si="5"/>
        <v>0</v>
      </c>
      <c r="F39" s="27">
        <f t="shared" si="3"/>
        <v>0</v>
      </c>
      <c r="H39" s="2"/>
      <c r="J39" s="11">
        <f t="shared" si="4"/>
        <v>0</v>
      </c>
      <c r="K39" s="23">
        <f>VLOOKUP(B39,'[1]Royalties Partilha'!$B$31:$F$41,5,0)</f>
        <v>0</v>
      </c>
    </row>
    <row r="40" spans="1:11" x14ac:dyDescent="0.2">
      <c r="A40" s="2"/>
      <c r="B40" s="9" t="s">
        <v>22</v>
      </c>
      <c r="C40" s="29">
        <v>0</v>
      </c>
      <c r="D40" s="29">
        <v>0</v>
      </c>
      <c r="E40" s="29">
        <f t="shared" si="5"/>
        <v>0</v>
      </c>
      <c r="F40" s="27">
        <f t="shared" si="3"/>
        <v>0</v>
      </c>
      <c r="H40" s="2"/>
      <c r="J40" s="11">
        <f t="shared" si="4"/>
        <v>0</v>
      </c>
      <c r="K40" s="23">
        <f>VLOOKUP(B40,'[1]Royalties Partilha'!$B$31:$F$41,5,0)</f>
        <v>0</v>
      </c>
    </row>
    <row r="41" spans="1:11" x14ac:dyDescent="0.2">
      <c r="A41" s="2"/>
      <c r="B41" s="9" t="s">
        <v>23</v>
      </c>
      <c r="C41" s="29">
        <v>0</v>
      </c>
      <c r="D41" s="29">
        <v>0</v>
      </c>
      <c r="E41" s="29">
        <f t="shared" si="5"/>
        <v>0</v>
      </c>
      <c r="F41" s="27">
        <f t="shared" si="3"/>
        <v>0</v>
      </c>
      <c r="H41" s="2"/>
      <c r="J41" s="11">
        <f t="shared" si="4"/>
        <v>0</v>
      </c>
      <c r="K41" s="23">
        <f>VLOOKUP(B41,'[1]Royalties Partilha'!$B$31:$F$41,5,0)</f>
        <v>0</v>
      </c>
    </row>
    <row r="42" spans="1:11" x14ac:dyDescent="0.2">
      <c r="A42" s="2"/>
      <c r="B42" s="24" t="s">
        <v>12</v>
      </c>
      <c r="C42" s="10">
        <f>SUM(C31:C41)</f>
        <v>3429640.9890000001</v>
      </c>
      <c r="D42" s="10">
        <f t="shared" ref="D42:E42" si="6">SUM(D31:D41)</f>
        <v>5144461.4835000001</v>
      </c>
      <c r="E42" s="10">
        <f t="shared" si="6"/>
        <v>8574102.4725000001</v>
      </c>
      <c r="F42" s="10">
        <f>SUM(F31:F41)</f>
        <v>11092833.942499999</v>
      </c>
      <c r="H42" s="2"/>
      <c r="J42" s="11">
        <f t="shared" si="4"/>
        <v>11092833.942499999</v>
      </c>
      <c r="K42" s="23">
        <f>VLOOKUP(B42,'[1]Royalties Partilha'!$B$31:$F$42,5,0)</f>
        <v>2518731.4699999997</v>
      </c>
    </row>
    <row r="43" spans="1:11" x14ac:dyDescent="0.2">
      <c r="A43" s="2"/>
      <c r="H43" s="2"/>
    </row>
    <row r="44" spans="1:11" x14ac:dyDescent="0.2">
      <c r="A44" s="2"/>
      <c r="H44" s="2"/>
    </row>
    <row r="45" spans="1:11" x14ac:dyDescent="0.2">
      <c r="A45" s="2"/>
      <c r="H45" s="2"/>
    </row>
    <row r="46" spans="1:11" ht="12.75" customHeight="1" x14ac:dyDescent="0.2">
      <c r="A46" s="2"/>
      <c r="B46" s="40" t="s">
        <v>0</v>
      </c>
      <c r="C46" s="41"/>
      <c r="D46" s="37" t="s">
        <v>1</v>
      </c>
      <c r="E46" s="38"/>
      <c r="F46" s="38"/>
      <c r="G46" s="39"/>
      <c r="H46" s="2"/>
    </row>
    <row r="47" spans="1:11" ht="12.75" customHeight="1" x14ac:dyDescent="0.2">
      <c r="A47" s="2"/>
      <c r="B47" s="42"/>
      <c r="C47" s="43"/>
      <c r="D47" s="51" t="s">
        <v>1076</v>
      </c>
      <c r="E47" s="35" t="s">
        <v>2</v>
      </c>
      <c r="F47" s="35" t="s">
        <v>3</v>
      </c>
      <c r="G47" s="51" t="s">
        <v>1082</v>
      </c>
      <c r="H47" s="2"/>
    </row>
    <row r="48" spans="1:11" x14ac:dyDescent="0.2">
      <c r="A48" s="2"/>
      <c r="B48" s="44"/>
      <c r="C48" s="45"/>
      <c r="D48" s="52"/>
      <c r="E48" s="36"/>
      <c r="F48" s="36"/>
      <c r="G48" s="52"/>
      <c r="H48" s="2"/>
    </row>
    <row r="49" spans="1:11" ht="12.75" customHeight="1" x14ac:dyDescent="0.2">
      <c r="A49" s="2"/>
      <c r="B49" s="12" t="s">
        <v>24</v>
      </c>
      <c r="C49" s="13" t="s">
        <v>25</v>
      </c>
      <c r="D49" s="14">
        <f>IF(ISNA(VLOOKUP(B49,[3]BB!$B$3:$D$271,3,0)),0,VLOOKUP(B49,[3]BB!$B$3:$D$271,3,0))</f>
        <v>0</v>
      </c>
      <c r="E49" s="14">
        <f>IF(ISNA(VLOOKUP(B49,[4]BB!$B$3:$D$144,3,0)),0,VLOOKUP(B49,[4]BB!$B$3:$D$144,3,0))</f>
        <v>0</v>
      </c>
      <c r="F49" s="14">
        <f>SUM(D49:E49)</f>
        <v>0</v>
      </c>
      <c r="G49" s="14">
        <f>J49</f>
        <v>0</v>
      </c>
      <c r="H49" s="2"/>
      <c r="I49" s="11"/>
      <c r="J49" s="11">
        <f>F49+K49</f>
        <v>0</v>
      </c>
      <c r="K49" s="23">
        <f>VLOOKUP(B49,'[1]Royalties Partilha'!$B$49:$G$1076,6,0)</f>
        <v>0</v>
      </c>
    </row>
    <row r="50" spans="1:11" x14ac:dyDescent="0.2">
      <c r="A50" s="2"/>
      <c r="B50" s="12" t="s">
        <v>26</v>
      </c>
      <c r="C50" s="13" t="s">
        <v>25</v>
      </c>
      <c r="D50" s="14">
        <f>IF(ISNA(VLOOKUP(B50,[3]BB!$B$3:$D$271,3,0)),0,VLOOKUP(B50,[3]BB!$B$3:$D$271,3,0))</f>
        <v>736.76</v>
      </c>
      <c r="E50" s="14">
        <f>IF(ISNA(VLOOKUP(B50,[4]BB!$B$3:$D$144,3,0)),0,VLOOKUP(B50,[4]BB!$B$3:$D$144,3,0))</f>
        <v>0</v>
      </c>
      <c r="F50" s="14">
        <f t="shared" ref="F50:F113" si="7">SUM(D50:E50)</f>
        <v>736.76</v>
      </c>
      <c r="G50" s="14">
        <f t="shared" ref="G50:G113" si="8">J50</f>
        <v>966.32999999999993</v>
      </c>
      <c r="H50" s="2"/>
      <c r="I50" s="11"/>
      <c r="J50" s="11">
        <f t="shared" ref="J50:J113" si="9">F50+K50</f>
        <v>966.32999999999993</v>
      </c>
      <c r="K50" s="23">
        <f>VLOOKUP(B50,'[1]Royalties Partilha'!$B$49:$G$1076,6,0)</f>
        <v>229.57</v>
      </c>
    </row>
    <row r="51" spans="1:11" x14ac:dyDescent="0.2">
      <c r="A51" s="2"/>
      <c r="B51" s="12" t="s">
        <v>27</v>
      </c>
      <c r="C51" s="13" t="s">
        <v>25</v>
      </c>
      <c r="D51" s="14">
        <f>IF(ISNA(VLOOKUP(B51,[3]BB!$B$3:$D$271,3,0)),0,VLOOKUP(B51,[3]BB!$B$3:$D$271,3,0))</f>
        <v>0</v>
      </c>
      <c r="E51" s="14">
        <f>IF(ISNA(VLOOKUP(B51,[4]BB!$B$3:$D$144,3,0)),0,VLOOKUP(B51,[4]BB!$B$3:$D$144,3,0))</f>
        <v>0</v>
      </c>
      <c r="F51" s="14">
        <f t="shared" si="7"/>
        <v>0</v>
      </c>
      <c r="G51" s="14">
        <f t="shared" si="8"/>
        <v>0</v>
      </c>
      <c r="H51" s="2"/>
      <c r="I51" s="11"/>
      <c r="J51" s="11">
        <f t="shared" si="9"/>
        <v>0</v>
      </c>
      <c r="K51" s="23">
        <f>VLOOKUP(B51,'[1]Royalties Partilha'!$B$49:$G$1076,6,0)</f>
        <v>0</v>
      </c>
    </row>
    <row r="52" spans="1:11" x14ac:dyDescent="0.2">
      <c r="A52" s="2"/>
      <c r="B52" s="12" t="s">
        <v>28</v>
      </c>
      <c r="C52" s="13" t="s">
        <v>25</v>
      </c>
      <c r="D52" s="14">
        <f>IF(ISNA(VLOOKUP(B52,[3]BB!$B$3:$D$271,3,0)),0,VLOOKUP(B52,[3]BB!$B$3:$D$271,3,0))</f>
        <v>0</v>
      </c>
      <c r="E52" s="14">
        <f>IF(ISNA(VLOOKUP(B52,[4]BB!$B$3:$D$144,3,0)),0,VLOOKUP(B52,[4]BB!$B$3:$D$144,3,0))</f>
        <v>0</v>
      </c>
      <c r="F52" s="14">
        <f t="shared" si="7"/>
        <v>0</v>
      </c>
      <c r="G52" s="14">
        <f t="shared" si="8"/>
        <v>0</v>
      </c>
      <c r="H52" s="2"/>
      <c r="I52" s="11"/>
      <c r="J52" s="11">
        <f t="shared" si="9"/>
        <v>0</v>
      </c>
      <c r="K52" s="23">
        <f>VLOOKUP(B52,'[1]Royalties Partilha'!$B$49:$G$1076,6,0)</f>
        <v>0</v>
      </c>
    </row>
    <row r="53" spans="1:11" x14ac:dyDescent="0.2">
      <c r="A53" s="2"/>
      <c r="B53" s="12" t="s">
        <v>29</v>
      </c>
      <c r="C53" s="13" t="s">
        <v>25</v>
      </c>
      <c r="D53" s="14">
        <f>IF(ISNA(VLOOKUP(B53,[3]BB!$B$3:$D$271,3,0)),0,VLOOKUP(B53,[3]BB!$B$3:$D$271,3,0))</f>
        <v>0</v>
      </c>
      <c r="E53" s="14">
        <f>IF(ISNA(VLOOKUP(B53,[4]BB!$B$3:$D$144,3,0)),0,VLOOKUP(B53,[4]BB!$B$3:$D$144,3,0))</f>
        <v>0</v>
      </c>
      <c r="F53" s="14">
        <f t="shared" si="7"/>
        <v>0</v>
      </c>
      <c r="G53" s="14">
        <f t="shared" si="8"/>
        <v>0</v>
      </c>
      <c r="H53" s="2"/>
      <c r="I53" s="11"/>
      <c r="J53" s="11">
        <f t="shared" si="9"/>
        <v>0</v>
      </c>
      <c r="K53" s="23">
        <f>VLOOKUP(B53,'[1]Royalties Partilha'!$B$49:$G$1076,6,0)</f>
        <v>0</v>
      </c>
    </row>
    <row r="54" spans="1:11" x14ac:dyDescent="0.2">
      <c r="A54" s="2"/>
      <c r="B54" s="12" t="s">
        <v>30</v>
      </c>
      <c r="C54" s="13" t="s">
        <v>25</v>
      </c>
      <c r="D54" s="14">
        <f>IF(ISNA(VLOOKUP(B54,[3]BB!$B$3:$D$271,3,0)),0,VLOOKUP(B54,[3]BB!$B$3:$D$271,3,0))</f>
        <v>0</v>
      </c>
      <c r="E54" s="14">
        <f>IF(ISNA(VLOOKUP(B54,[4]BB!$B$3:$D$144,3,0)),0,VLOOKUP(B54,[4]BB!$B$3:$D$144,3,0))</f>
        <v>0</v>
      </c>
      <c r="F54" s="14">
        <f t="shared" si="7"/>
        <v>0</v>
      </c>
      <c r="G54" s="14">
        <f t="shared" si="8"/>
        <v>0</v>
      </c>
      <c r="H54" s="2"/>
      <c r="I54" s="11"/>
      <c r="J54" s="11">
        <f t="shared" si="9"/>
        <v>0</v>
      </c>
      <c r="K54" s="23">
        <f>VLOOKUP(B54,'[1]Royalties Partilha'!$B$49:$G$1076,6,0)</f>
        <v>0</v>
      </c>
    </row>
    <row r="55" spans="1:11" x14ac:dyDescent="0.2">
      <c r="A55" s="2"/>
      <c r="B55" s="12" t="s">
        <v>31</v>
      </c>
      <c r="C55" s="13" t="s">
        <v>25</v>
      </c>
      <c r="D55" s="14">
        <f>IF(ISNA(VLOOKUP(B55,[3]BB!$B$3:$D$271,3,0)),0,VLOOKUP(B55,[3]BB!$B$3:$D$271,3,0))</f>
        <v>0</v>
      </c>
      <c r="E55" s="14">
        <f>IF(ISNA(VLOOKUP(B55,[4]BB!$B$3:$D$144,3,0)),0,VLOOKUP(B55,[4]BB!$B$3:$D$144,3,0))</f>
        <v>0</v>
      </c>
      <c r="F55" s="14">
        <f t="shared" si="7"/>
        <v>0</v>
      </c>
      <c r="G55" s="14">
        <f t="shared" si="8"/>
        <v>0</v>
      </c>
      <c r="H55" s="2"/>
      <c r="I55" s="11"/>
      <c r="J55" s="11">
        <f t="shared" si="9"/>
        <v>0</v>
      </c>
      <c r="K55" s="23">
        <f>VLOOKUP(B55,'[1]Royalties Partilha'!$B$49:$G$1076,6,0)</f>
        <v>0</v>
      </c>
    </row>
    <row r="56" spans="1:11" x14ac:dyDescent="0.2">
      <c r="A56" s="2"/>
      <c r="B56" s="12" t="s">
        <v>32</v>
      </c>
      <c r="C56" s="13" t="s">
        <v>25</v>
      </c>
      <c r="D56" s="14">
        <f>IF(ISNA(VLOOKUP(B56,[3]BB!$B$3:$D$271,3,0)),0,VLOOKUP(B56,[3]BB!$B$3:$D$271,3,0))</f>
        <v>0</v>
      </c>
      <c r="E56" s="14">
        <f>IF(ISNA(VLOOKUP(B56,[4]BB!$B$3:$D$144,3,0)),0,VLOOKUP(B56,[4]BB!$B$3:$D$144,3,0))</f>
        <v>0</v>
      </c>
      <c r="F56" s="14">
        <f t="shared" si="7"/>
        <v>0</v>
      </c>
      <c r="G56" s="14">
        <f t="shared" si="8"/>
        <v>0</v>
      </c>
      <c r="H56" s="2"/>
      <c r="I56" s="11"/>
      <c r="J56" s="11">
        <f t="shared" si="9"/>
        <v>0</v>
      </c>
      <c r="K56" s="23">
        <f>VLOOKUP(B56,'[1]Royalties Partilha'!$B$49:$G$1076,6,0)</f>
        <v>0</v>
      </c>
    </row>
    <row r="57" spans="1:11" x14ac:dyDescent="0.2">
      <c r="A57" s="2"/>
      <c r="B57" s="12" t="s">
        <v>33</v>
      </c>
      <c r="C57" s="13" t="s">
        <v>25</v>
      </c>
      <c r="D57" s="14">
        <f>IF(ISNA(VLOOKUP(B57,[3]BB!$B$3:$D$271,3,0)),0,VLOOKUP(B57,[3]BB!$B$3:$D$271,3,0))</f>
        <v>0</v>
      </c>
      <c r="E57" s="14">
        <f>IF(ISNA(VLOOKUP(B57,[4]BB!$B$3:$D$144,3,0)),0,VLOOKUP(B57,[4]BB!$B$3:$D$144,3,0))</f>
        <v>0</v>
      </c>
      <c r="F57" s="14">
        <f t="shared" si="7"/>
        <v>0</v>
      </c>
      <c r="G57" s="14">
        <f t="shared" si="8"/>
        <v>0</v>
      </c>
      <c r="H57" s="2"/>
      <c r="I57" s="11"/>
      <c r="J57" s="11">
        <f t="shared" si="9"/>
        <v>0</v>
      </c>
      <c r="K57" s="23">
        <f>VLOOKUP(B57,'[1]Royalties Partilha'!$B$49:$G$1076,6,0)</f>
        <v>0</v>
      </c>
    </row>
    <row r="58" spans="1:11" x14ac:dyDescent="0.2">
      <c r="A58" s="2"/>
      <c r="B58" s="12" t="s">
        <v>34</v>
      </c>
      <c r="C58" s="13" t="s">
        <v>25</v>
      </c>
      <c r="D58" s="14">
        <f>IF(ISNA(VLOOKUP(B58,[3]BB!$B$3:$D$271,3,0)),0,VLOOKUP(B58,[3]BB!$B$3:$D$271,3,0))</f>
        <v>0</v>
      </c>
      <c r="E58" s="14">
        <f>IF(ISNA(VLOOKUP(B58,[4]BB!$B$3:$D$144,3,0)),0,VLOOKUP(B58,[4]BB!$B$3:$D$144,3,0))</f>
        <v>0</v>
      </c>
      <c r="F58" s="14">
        <f t="shared" si="7"/>
        <v>0</v>
      </c>
      <c r="G58" s="14">
        <f t="shared" si="8"/>
        <v>0</v>
      </c>
      <c r="H58" s="2"/>
      <c r="I58" s="11"/>
      <c r="J58" s="11">
        <f t="shared" si="9"/>
        <v>0</v>
      </c>
      <c r="K58" s="23">
        <f>VLOOKUP(B58,'[1]Royalties Partilha'!$B$49:$G$1076,6,0)</f>
        <v>0</v>
      </c>
    </row>
    <row r="59" spans="1:11" x14ac:dyDescent="0.2">
      <c r="A59" s="2"/>
      <c r="B59" s="12" t="s">
        <v>35</v>
      </c>
      <c r="C59" s="13" t="s">
        <v>25</v>
      </c>
      <c r="D59" s="14">
        <f>IF(ISNA(VLOOKUP(B59,[3]BB!$B$3:$D$271,3,0)),0,VLOOKUP(B59,[3]BB!$B$3:$D$271,3,0))</f>
        <v>0</v>
      </c>
      <c r="E59" s="14">
        <f>IF(ISNA(VLOOKUP(B59,[4]BB!$B$3:$D$144,3,0)),0,VLOOKUP(B59,[4]BB!$B$3:$D$144,3,0))</f>
        <v>0</v>
      </c>
      <c r="F59" s="14">
        <f t="shared" si="7"/>
        <v>0</v>
      </c>
      <c r="G59" s="14">
        <f t="shared" si="8"/>
        <v>0</v>
      </c>
      <c r="H59" s="2"/>
      <c r="I59" s="11"/>
      <c r="J59" s="11">
        <f t="shared" si="9"/>
        <v>0</v>
      </c>
      <c r="K59" s="23">
        <f>VLOOKUP(B59,'[1]Royalties Partilha'!$B$49:$G$1076,6,0)</f>
        <v>0</v>
      </c>
    </row>
    <row r="60" spans="1:11" x14ac:dyDescent="0.2">
      <c r="A60" s="2"/>
      <c r="B60" s="12" t="s">
        <v>36</v>
      </c>
      <c r="C60" s="13" t="s">
        <v>25</v>
      </c>
      <c r="D60" s="14">
        <f>IF(ISNA(VLOOKUP(B60,[3]BB!$B$3:$D$271,3,0)),0,VLOOKUP(B60,[3]BB!$B$3:$D$271,3,0))</f>
        <v>0</v>
      </c>
      <c r="E60" s="14">
        <f>IF(ISNA(VLOOKUP(B60,[4]BB!$B$3:$D$144,3,0)),0,VLOOKUP(B60,[4]BB!$B$3:$D$144,3,0))</f>
        <v>0</v>
      </c>
      <c r="F60" s="14">
        <f t="shared" si="7"/>
        <v>0</v>
      </c>
      <c r="G60" s="14">
        <f t="shared" si="8"/>
        <v>0</v>
      </c>
      <c r="H60" s="2"/>
      <c r="I60" s="11"/>
      <c r="J60" s="11">
        <f t="shared" si="9"/>
        <v>0</v>
      </c>
      <c r="K60" s="23">
        <f>VLOOKUP(B60,'[1]Royalties Partilha'!$B$49:$G$1076,6,0)</f>
        <v>0</v>
      </c>
    </row>
    <row r="61" spans="1:11" x14ac:dyDescent="0.2">
      <c r="A61" s="2"/>
      <c r="B61" s="12" t="s">
        <v>37</v>
      </c>
      <c r="C61" s="13" t="s">
        <v>25</v>
      </c>
      <c r="D61" s="14">
        <f>IF(ISNA(VLOOKUP(B61,[3]BB!$B$3:$D$271,3,0)),0,VLOOKUP(B61,[3]BB!$B$3:$D$271,3,0))</f>
        <v>8595.59</v>
      </c>
      <c r="E61" s="14">
        <f>IF(ISNA(VLOOKUP(B61,[4]BB!$B$3:$D$144,3,0)),0,VLOOKUP(B61,[4]BB!$B$3:$D$144,3,0))</f>
        <v>0</v>
      </c>
      <c r="F61" s="14">
        <f t="shared" si="7"/>
        <v>8595.59</v>
      </c>
      <c r="G61" s="14">
        <f t="shared" si="8"/>
        <v>11159.18</v>
      </c>
      <c r="H61" s="2"/>
      <c r="I61" s="11"/>
      <c r="J61" s="11">
        <f t="shared" si="9"/>
        <v>11159.18</v>
      </c>
      <c r="K61" s="23">
        <f>VLOOKUP(B61,'[1]Royalties Partilha'!$B$49:$G$1076,6,0)</f>
        <v>2563.59</v>
      </c>
    </row>
    <row r="62" spans="1:11" x14ac:dyDescent="0.2">
      <c r="A62" s="2"/>
      <c r="B62" s="12" t="s">
        <v>38</v>
      </c>
      <c r="C62" s="13" t="s">
        <v>25</v>
      </c>
      <c r="D62" s="14">
        <f>IF(ISNA(VLOOKUP(B62,[3]BB!$B$3:$D$271,3,0)),0,VLOOKUP(B62,[3]BB!$B$3:$D$271,3,0))</f>
        <v>8595.59</v>
      </c>
      <c r="E62" s="14">
        <f>IF(ISNA(VLOOKUP(B62,[4]BB!$B$3:$D$144,3,0)),0,VLOOKUP(B62,[4]BB!$B$3:$D$144,3,0))</f>
        <v>766.65</v>
      </c>
      <c r="F62" s="14">
        <f t="shared" si="7"/>
        <v>9362.24</v>
      </c>
      <c r="G62" s="14">
        <f t="shared" si="8"/>
        <v>12146.71</v>
      </c>
      <c r="H62" s="2"/>
      <c r="I62" s="11"/>
      <c r="J62" s="11">
        <f t="shared" si="9"/>
        <v>12146.71</v>
      </c>
      <c r="K62" s="23">
        <f>VLOOKUP(B62,'[1]Royalties Partilha'!$B$49:$G$1076,6,0)</f>
        <v>2784.4700000000003</v>
      </c>
    </row>
    <row r="63" spans="1:11" x14ac:dyDescent="0.2">
      <c r="A63" s="2"/>
      <c r="B63" s="12" t="s">
        <v>39</v>
      </c>
      <c r="C63" s="13" t="s">
        <v>25</v>
      </c>
      <c r="D63" s="14">
        <f>IF(ISNA(VLOOKUP(B63,[3]BB!$B$3:$D$271,3,0)),0,VLOOKUP(B63,[3]BB!$B$3:$D$271,3,0))</f>
        <v>0</v>
      </c>
      <c r="E63" s="14">
        <f>IF(ISNA(VLOOKUP(B63,[4]BB!$B$3:$D$144,3,0)),0,VLOOKUP(B63,[4]BB!$B$3:$D$144,3,0))</f>
        <v>0</v>
      </c>
      <c r="F63" s="14">
        <f t="shared" si="7"/>
        <v>0</v>
      </c>
      <c r="G63" s="14">
        <f t="shared" si="8"/>
        <v>0</v>
      </c>
      <c r="H63" s="2"/>
      <c r="I63" s="11"/>
      <c r="J63" s="11">
        <f t="shared" si="9"/>
        <v>0</v>
      </c>
      <c r="K63" s="23">
        <f>VLOOKUP(B63,'[1]Royalties Partilha'!$B$49:$G$1076,6,0)</f>
        <v>0</v>
      </c>
    </row>
    <row r="64" spans="1:11" x14ac:dyDescent="0.2">
      <c r="A64" s="2"/>
      <c r="B64" s="12" t="s">
        <v>40</v>
      </c>
      <c r="C64" s="13" t="s">
        <v>25</v>
      </c>
      <c r="D64" s="14">
        <f>IF(ISNA(VLOOKUP(B64,[3]BB!$B$3:$D$271,3,0)),0,VLOOKUP(B64,[3]BB!$B$3:$D$271,3,0))</f>
        <v>0</v>
      </c>
      <c r="E64" s="14">
        <f>IF(ISNA(VLOOKUP(B64,[4]BB!$B$3:$D$144,3,0)),0,VLOOKUP(B64,[4]BB!$B$3:$D$144,3,0))</f>
        <v>0</v>
      </c>
      <c r="F64" s="14">
        <f t="shared" si="7"/>
        <v>0</v>
      </c>
      <c r="G64" s="14">
        <f t="shared" si="8"/>
        <v>0</v>
      </c>
      <c r="H64" s="2"/>
      <c r="I64" s="11"/>
      <c r="J64" s="11">
        <f t="shared" si="9"/>
        <v>0</v>
      </c>
      <c r="K64" s="23">
        <f>VLOOKUP(B64,'[1]Royalties Partilha'!$B$49:$G$1076,6,0)</f>
        <v>0</v>
      </c>
    </row>
    <row r="65" spans="1:11" x14ac:dyDescent="0.2">
      <c r="A65" s="2"/>
      <c r="B65" s="12" t="s">
        <v>41</v>
      </c>
      <c r="C65" s="13" t="s">
        <v>25</v>
      </c>
      <c r="D65" s="14">
        <f>IF(ISNA(VLOOKUP(B65,[3]BB!$B$3:$D$271,3,0)),0,VLOOKUP(B65,[3]BB!$B$3:$D$271,3,0))</f>
        <v>0</v>
      </c>
      <c r="E65" s="14">
        <f>IF(ISNA(VLOOKUP(B65,[4]BB!$B$3:$D$144,3,0)),0,VLOOKUP(B65,[4]BB!$B$3:$D$144,3,0))</f>
        <v>0</v>
      </c>
      <c r="F65" s="14">
        <f t="shared" si="7"/>
        <v>0</v>
      </c>
      <c r="G65" s="14">
        <f t="shared" si="8"/>
        <v>0</v>
      </c>
      <c r="H65" s="2"/>
      <c r="I65" s="11"/>
      <c r="J65" s="11">
        <f t="shared" si="9"/>
        <v>0</v>
      </c>
      <c r="K65" s="23">
        <f>VLOOKUP(B65,'[1]Royalties Partilha'!$B$49:$G$1076,6,0)</f>
        <v>0</v>
      </c>
    </row>
    <row r="66" spans="1:11" x14ac:dyDescent="0.2">
      <c r="A66" s="2"/>
      <c r="B66" s="12" t="s">
        <v>42</v>
      </c>
      <c r="C66" s="13" t="s">
        <v>25</v>
      </c>
      <c r="D66" s="14">
        <f>IF(ISNA(VLOOKUP(B66,[3]BB!$B$3:$D$271,3,0)),0,VLOOKUP(B66,[3]BB!$B$3:$D$271,3,0))</f>
        <v>0</v>
      </c>
      <c r="E66" s="14">
        <f>IF(ISNA(VLOOKUP(B66,[4]BB!$B$3:$D$144,3,0)),0,VLOOKUP(B66,[4]BB!$B$3:$D$144,3,0))</f>
        <v>0</v>
      </c>
      <c r="F66" s="14">
        <f t="shared" si="7"/>
        <v>0</v>
      </c>
      <c r="G66" s="14">
        <f t="shared" si="8"/>
        <v>0</v>
      </c>
      <c r="H66" s="2"/>
      <c r="I66" s="11"/>
      <c r="J66" s="11">
        <f t="shared" si="9"/>
        <v>0</v>
      </c>
      <c r="K66" s="23">
        <f>VLOOKUP(B66,'[1]Royalties Partilha'!$B$49:$G$1076,6,0)</f>
        <v>0</v>
      </c>
    </row>
    <row r="67" spans="1:11" x14ac:dyDescent="0.2">
      <c r="A67" s="2"/>
      <c r="B67" s="12" t="s">
        <v>43</v>
      </c>
      <c r="C67" s="13" t="s">
        <v>25</v>
      </c>
      <c r="D67" s="14">
        <f>IF(ISNA(VLOOKUP(B67,[3]BB!$B$3:$D$271,3,0)),0,VLOOKUP(B67,[3]BB!$B$3:$D$271,3,0))</f>
        <v>0</v>
      </c>
      <c r="E67" s="14">
        <f>IF(ISNA(VLOOKUP(B67,[4]BB!$B$3:$D$144,3,0)),0,VLOOKUP(B67,[4]BB!$B$3:$D$144,3,0))</f>
        <v>0</v>
      </c>
      <c r="F67" s="14">
        <f t="shared" si="7"/>
        <v>0</v>
      </c>
      <c r="G67" s="14">
        <f t="shared" si="8"/>
        <v>0</v>
      </c>
      <c r="H67" s="2"/>
      <c r="I67" s="11"/>
      <c r="J67" s="11">
        <f t="shared" si="9"/>
        <v>0</v>
      </c>
      <c r="K67" s="23">
        <f>VLOOKUP(B67,'[1]Royalties Partilha'!$B$49:$G$1076,6,0)</f>
        <v>0</v>
      </c>
    </row>
    <row r="68" spans="1:11" x14ac:dyDescent="0.2">
      <c r="A68" s="2"/>
      <c r="B68" s="12" t="s">
        <v>44</v>
      </c>
      <c r="C68" s="13" t="s">
        <v>25</v>
      </c>
      <c r="D68" s="14">
        <f>IF(ISNA(VLOOKUP(B68,[3]BB!$B$3:$D$271,3,0)),0,VLOOKUP(B68,[3]BB!$B$3:$D$271,3,0))</f>
        <v>0</v>
      </c>
      <c r="E68" s="14">
        <f>IF(ISNA(VLOOKUP(B68,[4]BB!$B$3:$D$144,3,0)),0,VLOOKUP(B68,[4]BB!$B$3:$D$144,3,0))</f>
        <v>0</v>
      </c>
      <c r="F68" s="14">
        <f t="shared" si="7"/>
        <v>0</v>
      </c>
      <c r="G68" s="14">
        <f t="shared" si="8"/>
        <v>0</v>
      </c>
      <c r="H68" s="2"/>
      <c r="I68" s="11"/>
      <c r="J68" s="11">
        <f t="shared" si="9"/>
        <v>0</v>
      </c>
      <c r="K68" s="23">
        <f>VLOOKUP(B68,'[1]Royalties Partilha'!$B$49:$G$1076,6,0)</f>
        <v>0</v>
      </c>
    </row>
    <row r="69" spans="1:11" x14ac:dyDescent="0.2">
      <c r="A69" s="2"/>
      <c r="B69" s="12" t="s">
        <v>45</v>
      </c>
      <c r="C69" s="13" t="s">
        <v>25</v>
      </c>
      <c r="D69" s="14">
        <f>IF(ISNA(VLOOKUP(B69,[3]BB!$B$3:$D$271,3,0)),0,VLOOKUP(B69,[3]BB!$B$3:$D$271,3,0))</f>
        <v>0</v>
      </c>
      <c r="E69" s="14">
        <f>IF(ISNA(VLOOKUP(B69,[4]BB!$B$3:$D$144,3,0)),0,VLOOKUP(B69,[4]BB!$B$3:$D$144,3,0))</f>
        <v>0</v>
      </c>
      <c r="F69" s="14">
        <f t="shared" si="7"/>
        <v>0</v>
      </c>
      <c r="G69" s="14">
        <f t="shared" si="8"/>
        <v>0</v>
      </c>
      <c r="H69" s="2"/>
      <c r="I69" s="11"/>
      <c r="J69" s="11">
        <f t="shared" si="9"/>
        <v>0</v>
      </c>
      <c r="K69" s="23">
        <f>VLOOKUP(B69,'[1]Royalties Partilha'!$B$49:$G$1076,6,0)</f>
        <v>0</v>
      </c>
    </row>
    <row r="70" spans="1:11" x14ac:dyDescent="0.2">
      <c r="A70" s="2"/>
      <c r="B70" s="12" t="s">
        <v>46</v>
      </c>
      <c r="C70" s="13" t="s">
        <v>25</v>
      </c>
      <c r="D70" s="14">
        <f>IF(ISNA(VLOOKUP(B70,[3]BB!$B$3:$D$271,3,0)),0,VLOOKUP(B70,[3]BB!$B$3:$D$271,3,0))</f>
        <v>0</v>
      </c>
      <c r="E70" s="14">
        <f>IF(ISNA(VLOOKUP(B70,[4]BB!$B$3:$D$144,3,0)),0,VLOOKUP(B70,[4]BB!$B$3:$D$144,3,0))</f>
        <v>0</v>
      </c>
      <c r="F70" s="14">
        <f t="shared" si="7"/>
        <v>0</v>
      </c>
      <c r="G70" s="14">
        <f t="shared" si="8"/>
        <v>0</v>
      </c>
      <c r="H70" s="2"/>
      <c r="I70" s="11"/>
      <c r="J70" s="11">
        <f t="shared" si="9"/>
        <v>0</v>
      </c>
      <c r="K70" s="23">
        <f>VLOOKUP(B70,'[1]Royalties Partilha'!$B$49:$G$1076,6,0)</f>
        <v>0</v>
      </c>
    </row>
    <row r="71" spans="1:11" x14ac:dyDescent="0.2">
      <c r="A71" s="2"/>
      <c r="B71" s="12" t="s">
        <v>47</v>
      </c>
      <c r="C71" s="13" t="s">
        <v>25</v>
      </c>
      <c r="D71" s="14">
        <f>IF(ISNA(VLOOKUP(B71,[3]BB!$B$3:$D$271,3,0)),0,VLOOKUP(B71,[3]BB!$B$3:$D$271,3,0))</f>
        <v>0</v>
      </c>
      <c r="E71" s="14">
        <f>IF(ISNA(VLOOKUP(B71,[4]BB!$B$3:$D$144,3,0)),0,VLOOKUP(B71,[4]BB!$B$3:$D$144,3,0))</f>
        <v>0</v>
      </c>
      <c r="F71" s="14">
        <f t="shared" si="7"/>
        <v>0</v>
      </c>
      <c r="G71" s="14">
        <f t="shared" si="8"/>
        <v>0</v>
      </c>
      <c r="H71" s="2"/>
      <c r="I71" s="11"/>
      <c r="J71" s="11">
        <f t="shared" si="9"/>
        <v>0</v>
      </c>
      <c r="K71" s="23">
        <f>VLOOKUP(B71,'[1]Royalties Partilha'!$B$49:$G$1076,6,0)</f>
        <v>0</v>
      </c>
    </row>
    <row r="72" spans="1:11" x14ac:dyDescent="0.2">
      <c r="A72" s="2"/>
      <c r="B72" s="12" t="s">
        <v>48</v>
      </c>
      <c r="C72" s="13" t="s">
        <v>25</v>
      </c>
      <c r="D72" s="14">
        <f>IF(ISNA(VLOOKUP(B72,[3]BB!$B$3:$D$271,3,0)),0,VLOOKUP(B72,[3]BB!$B$3:$D$271,3,0))</f>
        <v>0</v>
      </c>
      <c r="E72" s="14">
        <f>IF(ISNA(VLOOKUP(B72,[4]BB!$B$3:$D$144,3,0)),0,VLOOKUP(B72,[4]BB!$B$3:$D$144,3,0))</f>
        <v>0</v>
      </c>
      <c r="F72" s="14">
        <f t="shared" si="7"/>
        <v>0</v>
      </c>
      <c r="G72" s="14">
        <f t="shared" si="8"/>
        <v>0</v>
      </c>
      <c r="H72" s="2"/>
      <c r="I72" s="11"/>
      <c r="J72" s="11">
        <f t="shared" si="9"/>
        <v>0</v>
      </c>
      <c r="K72" s="23">
        <f>VLOOKUP(B72,'[1]Royalties Partilha'!$B$49:$G$1076,6,0)</f>
        <v>0</v>
      </c>
    </row>
    <row r="73" spans="1:11" x14ac:dyDescent="0.2">
      <c r="A73" s="2"/>
      <c r="B73" s="12" t="s">
        <v>49</v>
      </c>
      <c r="C73" s="13" t="s">
        <v>25</v>
      </c>
      <c r="D73" s="14">
        <f>IF(ISNA(VLOOKUP(B73,[3]BB!$B$3:$D$271,3,0)),0,VLOOKUP(B73,[3]BB!$B$3:$D$271,3,0))</f>
        <v>8595.59</v>
      </c>
      <c r="E73" s="14">
        <f>IF(ISNA(VLOOKUP(B73,[4]BB!$B$3:$D$144,3,0)),0,VLOOKUP(B73,[4]BB!$B$3:$D$144,3,0))</f>
        <v>0</v>
      </c>
      <c r="F73" s="14">
        <f t="shared" si="7"/>
        <v>8595.59</v>
      </c>
      <c r="G73" s="14">
        <f t="shared" si="8"/>
        <v>11159.18</v>
      </c>
      <c r="H73" s="2"/>
      <c r="I73" s="11"/>
      <c r="J73" s="11">
        <f t="shared" si="9"/>
        <v>11159.18</v>
      </c>
      <c r="K73" s="23">
        <f>VLOOKUP(B73,'[1]Royalties Partilha'!$B$49:$G$1076,6,0)</f>
        <v>2563.59</v>
      </c>
    </row>
    <row r="74" spans="1:11" x14ac:dyDescent="0.2">
      <c r="A74" s="2"/>
      <c r="B74" s="12" t="s">
        <v>50</v>
      </c>
      <c r="C74" s="13" t="s">
        <v>25</v>
      </c>
      <c r="D74" s="14">
        <f>IF(ISNA(VLOOKUP(B74,[3]BB!$B$3:$D$271,3,0)),0,VLOOKUP(B74,[3]BB!$B$3:$D$271,3,0))</f>
        <v>0</v>
      </c>
      <c r="E74" s="14">
        <f>IF(ISNA(VLOOKUP(B74,[4]BB!$B$3:$D$144,3,0)),0,VLOOKUP(B74,[4]BB!$B$3:$D$144,3,0))</f>
        <v>0</v>
      </c>
      <c r="F74" s="14">
        <f t="shared" si="7"/>
        <v>0</v>
      </c>
      <c r="G74" s="14">
        <f t="shared" si="8"/>
        <v>0</v>
      </c>
      <c r="H74" s="2"/>
      <c r="I74" s="11"/>
      <c r="J74" s="11">
        <f t="shared" si="9"/>
        <v>0</v>
      </c>
      <c r="K74" s="23">
        <f>VLOOKUP(B74,'[1]Royalties Partilha'!$B$49:$G$1076,6,0)</f>
        <v>0</v>
      </c>
    </row>
    <row r="75" spans="1:11" x14ac:dyDescent="0.2">
      <c r="A75" s="2"/>
      <c r="B75" s="12" t="s">
        <v>51</v>
      </c>
      <c r="C75" s="13" t="s">
        <v>25</v>
      </c>
      <c r="D75" s="14">
        <f>IF(ISNA(VLOOKUP(B75,[3]BB!$B$3:$D$271,3,0)),0,VLOOKUP(B75,[3]BB!$B$3:$D$271,3,0))</f>
        <v>8595.59</v>
      </c>
      <c r="E75" s="14">
        <f>IF(ISNA(VLOOKUP(B75,[4]BB!$B$3:$D$144,3,0)),0,VLOOKUP(B75,[4]BB!$B$3:$D$144,3,0))</f>
        <v>0</v>
      </c>
      <c r="F75" s="14">
        <f t="shared" si="7"/>
        <v>8595.59</v>
      </c>
      <c r="G75" s="14">
        <f t="shared" si="8"/>
        <v>11159.18</v>
      </c>
      <c r="H75" s="2"/>
      <c r="I75" s="11"/>
      <c r="J75" s="11">
        <f t="shared" si="9"/>
        <v>11159.18</v>
      </c>
      <c r="K75" s="23">
        <f>VLOOKUP(B75,'[1]Royalties Partilha'!$B$49:$G$1076,6,0)</f>
        <v>2563.59</v>
      </c>
    </row>
    <row r="76" spans="1:11" x14ac:dyDescent="0.2">
      <c r="A76" s="2"/>
      <c r="B76" s="12" t="s">
        <v>52</v>
      </c>
      <c r="C76" s="13" t="s">
        <v>25</v>
      </c>
      <c r="D76" s="14">
        <f>IF(ISNA(VLOOKUP(B76,[3]BB!$B$3:$D$271,3,0)),0,VLOOKUP(B76,[3]BB!$B$3:$D$271,3,0))</f>
        <v>0</v>
      </c>
      <c r="E76" s="14">
        <f>IF(ISNA(VLOOKUP(B76,[4]BB!$B$3:$D$144,3,0)),0,VLOOKUP(B76,[4]BB!$B$3:$D$144,3,0))</f>
        <v>0</v>
      </c>
      <c r="F76" s="14">
        <f t="shared" si="7"/>
        <v>0</v>
      </c>
      <c r="G76" s="14">
        <f t="shared" si="8"/>
        <v>0</v>
      </c>
      <c r="H76" s="2"/>
      <c r="I76" s="11"/>
      <c r="J76" s="11">
        <f t="shared" si="9"/>
        <v>0</v>
      </c>
      <c r="K76" s="23">
        <f>VLOOKUP(B76,'[1]Royalties Partilha'!$B$49:$G$1076,6,0)</f>
        <v>0</v>
      </c>
    </row>
    <row r="77" spans="1:11" x14ac:dyDescent="0.2">
      <c r="A77" s="2"/>
      <c r="B77" s="12" t="s">
        <v>53</v>
      </c>
      <c r="C77" s="13" t="s">
        <v>25</v>
      </c>
      <c r="D77" s="14">
        <f>IF(ISNA(VLOOKUP(B77,[3]BB!$B$3:$D$271,3,0)),0,VLOOKUP(B77,[3]BB!$B$3:$D$271,3,0))</f>
        <v>0</v>
      </c>
      <c r="E77" s="14">
        <f>IF(ISNA(VLOOKUP(B77,[4]BB!$B$3:$D$144,3,0)),0,VLOOKUP(B77,[4]BB!$B$3:$D$144,3,0))</f>
        <v>0</v>
      </c>
      <c r="F77" s="14">
        <f t="shared" si="7"/>
        <v>0</v>
      </c>
      <c r="G77" s="14">
        <f t="shared" si="8"/>
        <v>0</v>
      </c>
      <c r="H77" s="2"/>
      <c r="I77" s="11"/>
      <c r="J77" s="11">
        <f t="shared" si="9"/>
        <v>0</v>
      </c>
      <c r="K77" s="23">
        <f>VLOOKUP(B77,'[1]Royalties Partilha'!$B$49:$G$1076,6,0)</f>
        <v>0</v>
      </c>
    </row>
    <row r="78" spans="1:11" x14ac:dyDescent="0.2">
      <c r="A78" s="2"/>
      <c r="B78" s="12" t="s">
        <v>54</v>
      </c>
      <c r="C78" s="13" t="s">
        <v>25</v>
      </c>
      <c r="D78" s="14">
        <f>IF(ISNA(VLOOKUP(B78,[3]BB!$B$3:$D$271,3,0)),0,VLOOKUP(B78,[3]BB!$B$3:$D$271,3,0))</f>
        <v>0</v>
      </c>
      <c r="E78" s="14">
        <f>IF(ISNA(VLOOKUP(B78,[4]BB!$B$3:$D$144,3,0)),0,VLOOKUP(B78,[4]BB!$B$3:$D$144,3,0))</f>
        <v>0</v>
      </c>
      <c r="F78" s="14">
        <f t="shared" si="7"/>
        <v>0</v>
      </c>
      <c r="G78" s="14">
        <f t="shared" si="8"/>
        <v>0</v>
      </c>
      <c r="H78" s="2"/>
      <c r="I78" s="11"/>
      <c r="J78" s="11">
        <f t="shared" si="9"/>
        <v>0</v>
      </c>
      <c r="K78" s="23">
        <f>VLOOKUP(B78,'[1]Royalties Partilha'!$B$49:$G$1076,6,0)</f>
        <v>0</v>
      </c>
    </row>
    <row r="79" spans="1:11" x14ac:dyDescent="0.2">
      <c r="A79" s="2"/>
      <c r="B79" s="12" t="s">
        <v>55</v>
      </c>
      <c r="C79" s="13" t="s">
        <v>25</v>
      </c>
      <c r="D79" s="14">
        <f>IF(ISNA(VLOOKUP(B79,[3]BB!$B$3:$D$271,3,0)),0,VLOOKUP(B79,[3]BB!$B$3:$D$271,3,0))</f>
        <v>0</v>
      </c>
      <c r="E79" s="14">
        <f>IF(ISNA(VLOOKUP(B79,[4]BB!$B$3:$D$144,3,0)),0,VLOOKUP(B79,[4]BB!$B$3:$D$144,3,0))</f>
        <v>0</v>
      </c>
      <c r="F79" s="14">
        <f t="shared" si="7"/>
        <v>0</v>
      </c>
      <c r="G79" s="14">
        <f t="shared" si="8"/>
        <v>0</v>
      </c>
      <c r="H79" s="2"/>
      <c r="I79" s="11"/>
      <c r="J79" s="11">
        <f t="shared" si="9"/>
        <v>0</v>
      </c>
      <c r="K79" s="23">
        <f>VLOOKUP(B79,'[1]Royalties Partilha'!$B$49:$G$1076,6,0)</f>
        <v>0</v>
      </c>
    </row>
    <row r="80" spans="1:11" x14ac:dyDescent="0.2">
      <c r="A80" s="2"/>
      <c r="B80" s="12" t="s">
        <v>56</v>
      </c>
      <c r="C80" s="13" t="s">
        <v>25</v>
      </c>
      <c r="D80" s="14">
        <f>IF(ISNA(VLOOKUP(B80,[3]BB!$B$3:$D$271,3,0)),0,VLOOKUP(B80,[3]BB!$B$3:$D$271,3,0))</f>
        <v>8595.59</v>
      </c>
      <c r="E80" s="14">
        <f>IF(ISNA(VLOOKUP(B80,[4]BB!$B$3:$D$144,3,0)),0,VLOOKUP(B80,[4]BB!$B$3:$D$144,3,0))</f>
        <v>0</v>
      </c>
      <c r="F80" s="14">
        <f t="shared" si="7"/>
        <v>8595.59</v>
      </c>
      <c r="G80" s="14">
        <f t="shared" si="8"/>
        <v>11159.18</v>
      </c>
      <c r="H80" s="2"/>
      <c r="I80" s="11"/>
      <c r="J80" s="11">
        <f t="shared" si="9"/>
        <v>11159.18</v>
      </c>
      <c r="K80" s="23">
        <f>VLOOKUP(B80,'[1]Royalties Partilha'!$B$49:$G$1076,6,0)</f>
        <v>2563.59</v>
      </c>
    </row>
    <row r="81" spans="1:11" x14ac:dyDescent="0.2">
      <c r="A81" s="2"/>
      <c r="B81" s="12" t="s">
        <v>57</v>
      </c>
      <c r="C81" s="13" t="s">
        <v>25</v>
      </c>
      <c r="D81" s="14">
        <f>IF(ISNA(VLOOKUP(B81,[3]BB!$B$3:$D$271,3,0)),0,VLOOKUP(B81,[3]BB!$B$3:$D$271,3,0))</f>
        <v>0</v>
      </c>
      <c r="E81" s="14">
        <f>IF(ISNA(VLOOKUP(B81,[4]BB!$B$3:$D$144,3,0)),0,VLOOKUP(B81,[4]BB!$B$3:$D$144,3,0))</f>
        <v>0</v>
      </c>
      <c r="F81" s="14">
        <f t="shared" si="7"/>
        <v>0</v>
      </c>
      <c r="G81" s="14">
        <f t="shared" si="8"/>
        <v>0</v>
      </c>
      <c r="H81" s="2"/>
      <c r="I81" s="11"/>
      <c r="J81" s="11">
        <f t="shared" si="9"/>
        <v>0</v>
      </c>
      <c r="K81" s="23">
        <f>VLOOKUP(B81,'[1]Royalties Partilha'!$B$49:$G$1076,6,0)</f>
        <v>0</v>
      </c>
    </row>
    <row r="82" spans="1:11" x14ac:dyDescent="0.2">
      <c r="A82" s="2"/>
      <c r="B82" s="12" t="s">
        <v>58</v>
      </c>
      <c r="C82" s="13" t="s">
        <v>25</v>
      </c>
      <c r="D82" s="14">
        <f>IF(ISNA(VLOOKUP(B82,[3]BB!$B$3:$D$271,3,0)),0,VLOOKUP(B82,[3]BB!$B$3:$D$271,3,0))</f>
        <v>8595.59</v>
      </c>
      <c r="E82" s="14">
        <f>IF(ISNA(VLOOKUP(B82,[4]BB!$B$3:$D$144,3,0)),0,VLOOKUP(B82,[4]BB!$B$3:$D$144,3,0))</f>
        <v>0</v>
      </c>
      <c r="F82" s="14">
        <f t="shared" si="7"/>
        <v>8595.59</v>
      </c>
      <c r="G82" s="14">
        <f t="shared" si="8"/>
        <v>11159.18</v>
      </c>
      <c r="H82" s="2"/>
      <c r="I82" s="11"/>
      <c r="J82" s="11">
        <f t="shared" si="9"/>
        <v>11159.18</v>
      </c>
      <c r="K82" s="23">
        <f>VLOOKUP(B82,'[1]Royalties Partilha'!$B$49:$G$1076,6,0)</f>
        <v>2563.59</v>
      </c>
    </row>
    <row r="83" spans="1:11" x14ac:dyDescent="0.2">
      <c r="A83" s="2"/>
      <c r="B83" s="12" t="s">
        <v>59</v>
      </c>
      <c r="C83" s="13" t="s">
        <v>25</v>
      </c>
      <c r="D83" s="14">
        <f>IF(ISNA(VLOOKUP(B83,[3]BB!$B$3:$D$271,3,0)),0,VLOOKUP(B83,[3]BB!$B$3:$D$271,3,0))</f>
        <v>0</v>
      </c>
      <c r="E83" s="14">
        <f>IF(ISNA(VLOOKUP(B83,[4]BB!$B$3:$D$144,3,0)),0,VLOOKUP(B83,[4]BB!$B$3:$D$144,3,0))</f>
        <v>0</v>
      </c>
      <c r="F83" s="14">
        <f t="shared" si="7"/>
        <v>0</v>
      </c>
      <c r="G83" s="14">
        <f t="shared" si="8"/>
        <v>0</v>
      </c>
      <c r="H83" s="2"/>
      <c r="I83" s="11"/>
      <c r="J83" s="11">
        <f t="shared" si="9"/>
        <v>0</v>
      </c>
      <c r="K83" s="23">
        <f>VLOOKUP(B83,'[1]Royalties Partilha'!$B$49:$G$1076,6,0)</f>
        <v>0</v>
      </c>
    </row>
    <row r="84" spans="1:11" x14ac:dyDescent="0.2">
      <c r="A84" s="2"/>
      <c r="B84" s="12" t="s">
        <v>60</v>
      </c>
      <c r="C84" s="13" t="s">
        <v>25</v>
      </c>
      <c r="D84" s="14">
        <f>IF(ISNA(VLOOKUP(B84,[3]BB!$B$3:$D$271,3,0)),0,VLOOKUP(B84,[3]BB!$B$3:$D$271,3,0))</f>
        <v>8595.59</v>
      </c>
      <c r="E84" s="14">
        <f>IF(ISNA(VLOOKUP(B84,[4]BB!$B$3:$D$144,3,0)),0,VLOOKUP(B84,[4]BB!$B$3:$D$144,3,0))</f>
        <v>1099.57</v>
      </c>
      <c r="F84" s="14">
        <f t="shared" si="7"/>
        <v>9695.16</v>
      </c>
      <c r="G84" s="14">
        <f t="shared" si="8"/>
        <v>12583.23</v>
      </c>
      <c r="H84" s="2"/>
      <c r="I84" s="11"/>
      <c r="J84" s="11">
        <f t="shared" si="9"/>
        <v>12583.23</v>
      </c>
      <c r="K84" s="23">
        <f>VLOOKUP(B84,'[1]Royalties Partilha'!$B$49:$G$1076,6,0)</f>
        <v>2888.07</v>
      </c>
    </row>
    <row r="85" spans="1:11" x14ac:dyDescent="0.2">
      <c r="A85" s="2"/>
      <c r="B85" s="12" t="s">
        <v>61</v>
      </c>
      <c r="C85" s="13" t="s">
        <v>25</v>
      </c>
      <c r="D85" s="14">
        <f>IF(ISNA(VLOOKUP(B85,[3]BB!$B$3:$D$271,3,0)),0,VLOOKUP(B85,[3]BB!$B$3:$D$271,3,0))</f>
        <v>0</v>
      </c>
      <c r="E85" s="14">
        <f>IF(ISNA(VLOOKUP(B85,[4]BB!$B$3:$D$144,3,0)),0,VLOOKUP(B85,[4]BB!$B$3:$D$144,3,0))</f>
        <v>0</v>
      </c>
      <c r="F85" s="14">
        <f t="shared" si="7"/>
        <v>0</v>
      </c>
      <c r="G85" s="14">
        <f t="shared" si="8"/>
        <v>0</v>
      </c>
      <c r="H85" s="2"/>
      <c r="I85" s="11"/>
      <c r="J85" s="11">
        <f t="shared" si="9"/>
        <v>0</v>
      </c>
      <c r="K85" s="23">
        <f>VLOOKUP(B85,'[1]Royalties Partilha'!$B$49:$G$1076,6,0)</f>
        <v>0</v>
      </c>
    </row>
    <row r="86" spans="1:11" x14ac:dyDescent="0.2">
      <c r="A86" s="2"/>
      <c r="B86" s="12" t="s">
        <v>62</v>
      </c>
      <c r="C86" s="13" t="s">
        <v>25</v>
      </c>
      <c r="D86" s="14">
        <f>IF(ISNA(VLOOKUP(B86,[3]BB!$B$3:$D$271,3,0)),0,VLOOKUP(B86,[3]BB!$B$3:$D$271,3,0))</f>
        <v>0</v>
      </c>
      <c r="E86" s="14">
        <f>IF(ISNA(VLOOKUP(B86,[4]BB!$B$3:$D$144,3,0)),0,VLOOKUP(B86,[4]BB!$B$3:$D$144,3,0))</f>
        <v>0</v>
      </c>
      <c r="F86" s="14">
        <f t="shared" si="7"/>
        <v>0</v>
      </c>
      <c r="G86" s="14">
        <f t="shared" si="8"/>
        <v>0</v>
      </c>
      <c r="H86" s="2"/>
      <c r="I86" s="11"/>
      <c r="J86" s="11">
        <f t="shared" si="9"/>
        <v>0</v>
      </c>
      <c r="K86" s="23">
        <f>VLOOKUP(B86,'[1]Royalties Partilha'!$B$49:$G$1076,6,0)</f>
        <v>0</v>
      </c>
    </row>
    <row r="87" spans="1:11" x14ac:dyDescent="0.2">
      <c r="A87" s="2"/>
      <c r="B87" s="12" t="s">
        <v>63</v>
      </c>
      <c r="C87" s="13" t="s">
        <v>25</v>
      </c>
      <c r="D87" s="14">
        <f>IF(ISNA(VLOOKUP(B87,[3]BB!$B$3:$D$271,3,0)),0,VLOOKUP(B87,[3]BB!$B$3:$D$271,3,0))</f>
        <v>0</v>
      </c>
      <c r="E87" s="14">
        <f>IF(ISNA(VLOOKUP(B87,[4]BB!$B$3:$D$144,3,0)),0,VLOOKUP(B87,[4]BB!$B$3:$D$144,3,0))</f>
        <v>0</v>
      </c>
      <c r="F87" s="14">
        <f t="shared" si="7"/>
        <v>0</v>
      </c>
      <c r="G87" s="14">
        <f t="shared" si="8"/>
        <v>0</v>
      </c>
      <c r="H87" s="2"/>
      <c r="I87" s="11"/>
      <c r="J87" s="11">
        <f t="shared" si="9"/>
        <v>0</v>
      </c>
      <c r="K87" s="23">
        <f>VLOOKUP(B87,'[1]Royalties Partilha'!$B$49:$G$1076,6,0)</f>
        <v>0</v>
      </c>
    </row>
    <row r="88" spans="1:11" x14ac:dyDescent="0.2">
      <c r="A88" s="2"/>
      <c r="B88" s="12" t="s">
        <v>64</v>
      </c>
      <c r="C88" s="13" t="s">
        <v>25</v>
      </c>
      <c r="D88" s="14">
        <f>IF(ISNA(VLOOKUP(B88,[3]BB!$B$3:$D$271,3,0)),0,VLOOKUP(B88,[3]BB!$B$3:$D$271,3,0))</f>
        <v>0</v>
      </c>
      <c r="E88" s="14">
        <f>IF(ISNA(VLOOKUP(B88,[4]BB!$B$3:$D$144,3,0)),0,VLOOKUP(B88,[4]BB!$B$3:$D$144,3,0))</f>
        <v>0</v>
      </c>
      <c r="F88" s="14">
        <f t="shared" si="7"/>
        <v>0</v>
      </c>
      <c r="G88" s="14">
        <f t="shared" si="8"/>
        <v>0</v>
      </c>
      <c r="H88" s="2"/>
      <c r="I88" s="11"/>
      <c r="J88" s="11">
        <f t="shared" si="9"/>
        <v>0</v>
      </c>
      <c r="K88" s="23">
        <f>VLOOKUP(B88,'[1]Royalties Partilha'!$B$49:$G$1076,6,0)</f>
        <v>0</v>
      </c>
    </row>
    <row r="89" spans="1:11" x14ac:dyDescent="0.2">
      <c r="A89" s="2"/>
      <c r="B89" s="12" t="s">
        <v>65</v>
      </c>
      <c r="C89" s="13" t="s">
        <v>25</v>
      </c>
      <c r="D89" s="14">
        <f>IF(ISNA(VLOOKUP(B89,[3]BB!$B$3:$D$271,3,0)),0,VLOOKUP(B89,[3]BB!$B$3:$D$271,3,0))</f>
        <v>8595.59</v>
      </c>
      <c r="E89" s="14">
        <f>IF(ISNA(VLOOKUP(B89,[4]BB!$B$3:$D$144,3,0)),0,VLOOKUP(B89,[4]BB!$B$3:$D$144,3,0))</f>
        <v>0</v>
      </c>
      <c r="F89" s="14">
        <f t="shared" si="7"/>
        <v>8595.59</v>
      </c>
      <c r="G89" s="14">
        <f t="shared" si="8"/>
        <v>11159.18</v>
      </c>
      <c r="H89" s="2"/>
      <c r="I89" s="11"/>
      <c r="J89" s="11">
        <f t="shared" si="9"/>
        <v>11159.18</v>
      </c>
      <c r="K89" s="23">
        <f>VLOOKUP(B89,'[1]Royalties Partilha'!$B$49:$G$1076,6,0)</f>
        <v>2563.59</v>
      </c>
    </row>
    <row r="90" spans="1:11" x14ac:dyDescent="0.2">
      <c r="A90" s="2"/>
      <c r="B90" s="12" t="s">
        <v>66</v>
      </c>
      <c r="C90" s="13" t="s">
        <v>25</v>
      </c>
      <c r="D90" s="14">
        <f>IF(ISNA(VLOOKUP(B90,[3]BB!$B$3:$D$271,3,0)),0,VLOOKUP(B90,[3]BB!$B$3:$D$271,3,0))</f>
        <v>8595.59</v>
      </c>
      <c r="E90" s="14">
        <f>IF(ISNA(VLOOKUP(B90,[4]BB!$B$3:$D$144,3,0)),0,VLOOKUP(B90,[4]BB!$B$3:$D$144,3,0))</f>
        <v>0</v>
      </c>
      <c r="F90" s="14">
        <f t="shared" si="7"/>
        <v>8595.59</v>
      </c>
      <c r="G90" s="14">
        <f t="shared" si="8"/>
        <v>11159.18</v>
      </c>
      <c r="H90" s="2"/>
      <c r="I90" s="11"/>
      <c r="J90" s="11">
        <f t="shared" si="9"/>
        <v>11159.18</v>
      </c>
      <c r="K90" s="23">
        <f>VLOOKUP(B90,'[1]Royalties Partilha'!$B$49:$G$1076,6,0)</f>
        <v>2563.59</v>
      </c>
    </row>
    <row r="91" spans="1:11" x14ac:dyDescent="0.2">
      <c r="A91" s="2"/>
      <c r="B91" s="12" t="s">
        <v>996</v>
      </c>
      <c r="C91" s="13" t="s">
        <v>25</v>
      </c>
      <c r="D91" s="14">
        <f>IF(ISNA(VLOOKUP(B91,[3]BB!$B$3:$D$271,3,0)),0,VLOOKUP(B91,[3]BB!$B$3:$D$271,3,0))</f>
        <v>8595.59</v>
      </c>
      <c r="E91" s="14">
        <f>IF(ISNA(VLOOKUP(B91,[4]BB!$B$3:$D$144,3,0)),0,VLOOKUP(B91,[4]BB!$B$3:$D$144,3,0))</f>
        <v>0</v>
      </c>
      <c r="F91" s="14">
        <f t="shared" si="7"/>
        <v>8595.59</v>
      </c>
      <c r="G91" s="14">
        <f t="shared" si="8"/>
        <v>11159.18</v>
      </c>
      <c r="H91" s="2"/>
      <c r="I91" s="11"/>
      <c r="J91" s="11">
        <f t="shared" si="9"/>
        <v>11159.18</v>
      </c>
      <c r="K91" s="23">
        <f>VLOOKUP(B91,'[1]Royalties Partilha'!$B$49:$G$1076,6,0)</f>
        <v>2563.59</v>
      </c>
    </row>
    <row r="92" spans="1:11" x14ac:dyDescent="0.2">
      <c r="A92" s="2"/>
      <c r="B92" s="12" t="s">
        <v>67</v>
      </c>
      <c r="C92" s="13" t="s">
        <v>25</v>
      </c>
      <c r="D92" s="14">
        <f>IF(ISNA(VLOOKUP(B92,[3]BB!$B$3:$D$271,3,0)),0,VLOOKUP(B92,[3]BB!$B$3:$D$271,3,0))</f>
        <v>0</v>
      </c>
      <c r="E92" s="14">
        <f>IF(ISNA(VLOOKUP(B92,[4]BB!$B$3:$D$144,3,0)),0,VLOOKUP(B92,[4]BB!$B$3:$D$144,3,0))</f>
        <v>0</v>
      </c>
      <c r="F92" s="14">
        <f t="shared" si="7"/>
        <v>0</v>
      </c>
      <c r="G92" s="14">
        <f t="shared" si="8"/>
        <v>0</v>
      </c>
      <c r="H92" s="2"/>
      <c r="I92" s="11"/>
      <c r="J92" s="11">
        <f t="shared" si="9"/>
        <v>0</v>
      </c>
      <c r="K92" s="23">
        <f>VLOOKUP(B92,'[1]Royalties Partilha'!$B$49:$G$1076,6,0)</f>
        <v>0</v>
      </c>
    </row>
    <row r="93" spans="1:11" x14ac:dyDescent="0.2">
      <c r="A93" s="2"/>
      <c r="B93" s="12" t="s">
        <v>68</v>
      </c>
      <c r="C93" s="13" t="s">
        <v>25</v>
      </c>
      <c r="D93" s="14">
        <f>IF(ISNA(VLOOKUP(B93,[3]BB!$B$3:$D$271,3,0)),0,VLOOKUP(B93,[3]BB!$B$3:$D$271,3,0))</f>
        <v>0</v>
      </c>
      <c r="E93" s="14">
        <f>IF(ISNA(VLOOKUP(B93,[4]BB!$B$3:$D$144,3,0)),0,VLOOKUP(B93,[4]BB!$B$3:$D$144,3,0))</f>
        <v>0</v>
      </c>
      <c r="F93" s="14">
        <f t="shared" si="7"/>
        <v>0</v>
      </c>
      <c r="G93" s="14">
        <f t="shared" si="8"/>
        <v>0</v>
      </c>
      <c r="H93" s="2"/>
      <c r="I93" s="11"/>
      <c r="J93" s="11">
        <f t="shared" si="9"/>
        <v>0</v>
      </c>
      <c r="K93" s="23">
        <f>VLOOKUP(B93,'[1]Royalties Partilha'!$B$49:$G$1076,6,0)</f>
        <v>0</v>
      </c>
    </row>
    <row r="94" spans="1:11" x14ac:dyDescent="0.2">
      <c r="A94" s="2"/>
      <c r="B94" s="12" t="s">
        <v>69</v>
      </c>
      <c r="C94" s="13" t="s">
        <v>25</v>
      </c>
      <c r="D94" s="14">
        <f>IF(ISNA(VLOOKUP(B94,[3]BB!$B$3:$D$271,3,0)),0,VLOOKUP(B94,[3]BB!$B$3:$D$271,3,0))</f>
        <v>0</v>
      </c>
      <c r="E94" s="14">
        <f>IF(ISNA(VLOOKUP(B94,[4]BB!$B$3:$D$144,3,0)),0,VLOOKUP(B94,[4]BB!$B$3:$D$144,3,0))</f>
        <v>0</v>
      </c>
      <c r="F94" s="14">
        <f t="shared" si="7"/>
        <v>0</v>
      </c>
      <c r="G94" s="14">
        <f t="shared" si="8"/>
        <v>0</v>
      </c>
      <c r="H94" s="2"/>
      <c r="I94" s="11"/>
      <c r="J94" s="11">
        <f t="shared" si="9"/>
        <v>0</v>
      </c>
      <c r="K94" s="23">
        <f>VLOOKUP(B94,'[1]Royalties Partilha'!$B$49:$G$1076,6,0)</f>
        <v>0</v>
      </c>
    </row>
    <row r="95" spans="1:11" x14ac:dyDescent="0.2">
      <c r="A95" s="2"/>
      <c r="B95" s="12" t="s">
        <v>70</v>
      </c>
      <c r="C95" s="13" t="s">
        <v>25</v>
      </c>
      <c r="D95" s="14">
        <f>IF(ISNA(VLOOKUP(B95,[3]BB!$B$3:$D$271,3,0)),0,VLOOKUP(B95,[3]BB!$B$3:$D$271,3,0))</f>
        <v>8595.59</v>
      </c>
      <c r="E95" s="14">
        <f>IF(ISNA(VLOOKUP(B95,[4]BB!$B$3:$D$144,3,0)),0,VLOOKUP(B95,[4]BB!$B$3:$D$144,3,0))</f>
        <v>766.65</v>
      </c>
      <c r="F95" s="14">
        <f t="shared" si="7"/>
        <v>9362.24</v>
      </c>
      <c r="G95" s="14">
        <f t="shared" si="8"/>
        <v>12146.71</v>
      </c>
      <c r="H95" s="2"/>
      <c r="I95" s="11"/>
      <c r="J95" s="11">
        <f t="shared" si="9"/>
        <v>12146.71</v>
      </c>
      <c r="K95" s="23">
        <f>VLOOKUP(B95,'[1]Royalties Partilha'!$B$49:$G$1076,6,0)</f>
        <v>2784.4700000000003</v>
      </c>
    </row>
    <row r="96" spans="1:11" x14ac:dyDescent="0.2">
      <c r="A96" s="2"/>
      <c r="B96" s="12" t="s">
        <v>71</v>
      </c>
      <c r="C96" s="13" t="s">
        <v>25</v>
      </c>
      <c r="D96" s="14">
        <f>IF(ISNA(VLOOKUP(B96,[3]BB!$B$3:$D$271,3,0)),0,VLOOKUP(B96,[3]BB!$B$3:$D$271,3,0))</f>
        <v>0</v>
      </c>
      <c r="E96" s="14">
        <f>IF(ISNA(VLOOKUP(B96,[4]BB!$B$3:$D$144,3,0)),0,VLOOKUP(B96,[4]BB!$B$3:$D$144,3,0))</f>
        <v>0</v>
      </c>
      <c r="F96" s="14">
        <f t="shared" si="7"/>
        <v>0</v>
      </c>
      <c r="G96" s="14">
        <f t="shared" si="8"/>
        <v>0</v>
      </c>
      <c r="H96" s="2"/>
      <c r="I96" s="11"/>
      <c r="J96" s="11">
        <f t="shared" si="9"/>
        <v>0</v>
      </c>
      <c r="K96" s="23">
        <f>VLOOKUP(B96,'[1]Royalties Partilha'!$B$49:$G$1076,6,0)</f>
        <v>0</v>
      </c>
    </row>
    <row r="97" spans="1:11" x14ac:dyDescent="0.2">
      <c r="A97" s="2"/>
      <c r="B97" s="12" t="s">
        <v>72</v>
      </c>
      <c r="C97" s="13" t="s">
        <v>25</v>
      </c>
      <c r="D97" s="14">
        <f>IF(ISNA(VLOOKUP(B97,[3]BB!$B$3:$D$271,3,0)),0,VLOOKUP(B97,[3]BB!$B$3:$D$271,3,0))</f>
        <v>0</v>
      </c>
      <c r="E97" s="14">
        <f>IF(ISNA(VLOOKUP(B97,[4]BB!$B$3:$D$144,3,0)),0,VLOOKUP(B97,[4]BB!$B$3:$D$144,3,0))</f>
        <v>0</v>
      </c>
      <c r="F97" s="14">
        <f t="shared" si="7"/>
        <v>0</v>
      </c>
      <c r="G97" s="14">
        <f t="shared" si="8"/>
        <v>0</v>
      </c>
      <c r="H97" s="2"/>
      <c r="I97" s="11"/>
      <c r="J97" s="11">
        <f t="shared" si="9"/>
        <v>0</v>
      </c>
      <c r="K97" s="23">
        <f>VLOOKUP(B97,'[1]Royalties Partilha'!$B$49:$G$1076,6,0)</f>
        <v>0</v>
      </c>
    </row>
    <row r="98" spans="1:11" x14ac:dyDescent="0.2">
      <c r="A98" s="2"/>
      <c r="B98" s="12" t="s">
        <v>73</v>
      </c>
      <c r="C98" s="13" t="s">
        <v>25</v>
      </c>
      <c r="D98" s="14">
        <f>IF(ISNA(VLOOKUP(B98,[3]BB!$B$3:$D$271,3,0)),0,VLOOKUP(B98,[3]BB!$B$3:$D$271,3,0))</f>
        <v>0</v>
      </c>
      <c r="E98" s="14">
        <f>IF(ISNA(VLOOKUP(B98,[4]BB!$B$3:$D$144,3,0)),0,VLOOKUP(B98,[4]BB!$B$3:$D$144,3,0))</f>
        <v>0</v>
      </c>
      <c r="F98" s="14">
        <f t="shared" si="7"/>
        <v>0</v>
      </c>
      <c r="G98" s="14">
        <f t="shared" si="8"/>
        <v>0</v>
      </c>
      <c r="H98" s="2"/>
      <c r="I98" s="11"/>
      <c r="J98" s="11">
        <f t="shared" si="9"/>
        <v>0</v>
      </c>
      <c r="K98" s="23">
        <f>VLOOKUP(B98,'[1]Royalties Partilha'!$B$49:$G$1076,6,0)</f>
        <v>0</v>
      </c>
    </row>
    <row r="99" spans="1:11" x14ac:dyDescent="0.2">
      <c r="A99" s="2"/>
      <c r="B99" s="12" t="s">
        <v>74</v>
      </c>
      <c r="C99" s="13" t="s">
        <v>25</v>
      </c>
      <c r="D99" s="14">
        <f>IF(ISNA(VLOOKUP(B99,[3]BB!$B$3:$D$271,3,0)),0,VLOOKUP(B99,[3]BB!$B$3:$D$271,3,0))</f>
        <v>0</v>
      </c>
      <c r="E99" s="14">
        <f>IF(ISNA(VLOOKUP(B99,[4]BB!$B$3:$D$144,3,0)),0,VLOOKUP(B99,[4]BB!$B$3:$D$144,3,0))</f>
        <v>0</v>
      </c>
      <c r="F99" s="14">
        <f t="shared" si="7"/>
        <v>0</v>
      </c>
      <c r="G99" s="14">
        <f t="shared" si="8"/>
        <v>0</v>
      </c>
      <c r="H99" s="2"/>
      <c r="I99" s="11"/>
      <c r="J99" s="11">
        <f t="shared" si="9"/>
        <v>0</v>
      </c>
      <c r="K99" s="23">
        <f>VLOOKUP(B99,'[1]Royalties Partilha'!$B$49:$G$1076,6,0)</f>
        <v>0</v>
      </c>
    </row>
    <row r="100" spans="1:11" x14ac:dyDescent="0.2">
      <c r="A100" s="2"/>
      <c r="B100" s="12" t="s">
        <v>75</v>
      </c>
      <c r="C100" s="13" t="s">
        <v>25</v>
      </c>
      <c r="D100" s="14">
        <f>IF(ISNA(VLOOKUP(B100,[3]BB!$B$3:$D$271,3,0)),0,VLOOKUP(B100,[3]BB!$B$3:$D$271,3,0))</f>
        <v>0</v>
      </c>
      <c r="E100" s="14">
        <f>IF(ISNA(VLOOKUP(B100,[4]BB!$B$3:$D$144,3,0)),0,VLOOKUP(B100,[4]BB!$B$3:$D$144,3,0))</f>
        <v>0</v>
      </c>
      <c r="F100" s="14">
        <f t="shared" si="7"/>
        <v>0</v>
      </c>
      <c r="G100" s="14">
        <f t="shared" si="8"/>
        <v>0</v>
      </c>
      <c r="H100" s="2"/>
      <c r="I100" s="11"/>
      <c r="J100" s="11">
        <f t="shared" si="9"/>
        <v>0</v>
      </c>
      <c r="K100" s="23">
        <f>VLOOKUP(B100,'[1]Royalties Partilha'!$B$49:$G$1076,6,0)</f>
        <v>0</v>
      </c>
    </row>
    <row r="101" spans="1:11" x14ac:dyDescent="0.2">
      <c r="A101" s="2"/>
      <c r="B101" s="58" t="s">
        <v>76</v>
      </c>
      <c r="C101" s="59"/>
      <c r="D101" s="14">
        <f>SUM(D49:D100)</f>
        <v>95288.249999999985</v>
      </c>
      <c r="E101" s="14">
        <f>SUM(E49:E100)</f>
        <v>2632.87</v>
      </c>
      <c r="F101" s="14">
        <f t="shared" si="7"/>
        <v>97921.119999999981</v>
      </c>
      <c r="G101" s="14">
        <f t="shared" si="8"/>
        <v>127116.41999999998</v>
      </c>
      <c r="H101" s="2"/>
      <c r="I101" s="11"/>
      <c r="J101" s="11">
        <f t="shared" si="9"/>
        <v>127116.41999999998</v>
      </c>
      <c r="K101" s="23">
        <f>VLOOKUP(B101,'[1]Royalties Partilha'!$B$49:$G$1076,6,0)</f>
        <v>29195.300000000003</v>
      </c>
    </row>
    <row r="102" spans="1:11" x14ac:dyDescent="0.2">
      <c r="A102" s="2"/>
      <c r="B102" s="12" t="s">
        <v>77</v>
      </c>
      <c r="C102" s="13" t="s">
        <v>78</v>
      </c>
      <c r="D102" s="14">
        <f>IF(ISNA(VLOOKUP(B102,[3]BB!$B$3:$D$271,3,0)),0,VLOOKUP(B102,[3]BB!$B$3:$D$271,3,0))</f>
        <v>8595.59</v>
      </c>
      <c r="E102" s="14">
        <f>IF(ISNA(VLOOKUP(B102,[4]BB!$B$3:$D$144,3,0)),0,VLOOKUP(B102,[4]BB!$B$3:$D$144,3,0))</f>
        <v>0</v>
      </c>
      <c r="F102" s="14">
        <f t="shared" si="7"/>
        <v>8595.59</v>
      </c>
      <c r="G102" s="14">
        <f t="shared" si="8"/>
        <v>11159.18</v>
      </c>
      <c r="H102" s="2"/>
      <c r="I102" s="11"/>
      <c r="J102" s="11">
        <f t="shared" si="9"/>
        <v>11159.18</v>
      </c>
      <c r="K102" s="23">
        <f>VLOOKUP(B102,'[1]Royalties Partilha'!$B$49:$G$1076,6,0)</f>
        <v>2563.59</v>
      </c>
    </row>
    <row r="103" spans="1:11" x14ac:dyDescent="0.2">
      <c r="A103" s="2"/>
      <c r="B103" s="12" t="s">
        <v>79</v>
      </c>
      <c r="C103" s="13" t="s">
        <v>78</v>
      </c>
      <c r="D103" s="14">
        <f>IF(ISNA(VLOOKUP(B103,[3]BB!$B$3:$D$271,3,0)),0,VLOOKUP(B103,[3]BB!$B$3:$D$271,3,0))</f>
        <v>8595.59</v>
      </c>
      <c r="E103" s="14">
        <f>IF(ISNA(VLOOKUP(B103,[4]BB!$B$3:$D$144,3,0)),0,VLOOKUP(B103,[4]BB!$B$3:$D$144,3,0))</f>
        <v>0</v>
      </c>
      <c r="F103" s="14">
        <f t="shared" si="7"/>
        <v>8595.59</v>
      </c>
      <c r="G103" s="14">
        <f t="shared" si="8"/>
        <v>11159.18</v>
      </c>
      <c r="H103" s="2"/>
      <c r="I103" s="11"/>
      <c r="J103" s="11">
        <f t="shared" si="9"/>
        <v>11159.18</v>
      </c>
      <c r="K103" s="23">
        <f>VLOOKUP(B103,'[1]Royalties Partilha'!$B$49:$G$1076,6,0)</f>
        <v>2563.59</v>
      </c>
    </row>
    <row r="104" spans="1:11" x14ac:dyDescent="0.2">
      <c r="A104" s="2"/>
      <c r="B104" s="12" t="s">
        <v>80</v>
      </c>
      <c r="C104" s="13" t="s">
        <v>78</v>
      </c>
      <c r="D104" s="14">
        <f>IF(ISNA(VLOOKUP(B104,[3]BB!$B$3:$D$271,3,0)),0,VLOOKUP(B104,[3]BB!$B$3:$D$271,3,0))</f>
        <v>0</v>
      </c>
      <c r="E104" s="14">
        <f>IF(ISNA(VLOOKUP(B104,[4]BB!$B$3:$D$144,3,0)),0,VLOOKUP(B104,[4]BB!$B$3:$D$144,3,0))</f>
        <v>39.299999999999997</v>
      </c>
      <c r="F104" s="14">
        <f t="shared" si="7"/>
        <v>39.299999999999997</v>
      </c>
      <c r="G104" s="14">
        <f t="shared" si="8"/>
        <v>49.11</v>
      </c>
      <c r="H104" s="2"/>
      <c r="I104" s="11"/>
      <c r="J104" s="11">
        <f t="shared" si="9"/>
        <v>49.11</v>
      </c>
      <c r="K104" s="23">
        <f>VLOOKUP(B104,'[1]Royalties Partilha'!$B$49:$G$1076,6,0)</f>
        <v>9.81</v>
      </c>
    </row>
    <row r="105" spans="1:11" x14ac:dyDescent="0.2">
      <c r="A105" s="2"/>
      <c r="B105" s="12" t="s">
        <v>81</v>
      </c>
      <c r="C105" s="13" t="s">
        <v>78</v>
      </c>
      <c r="D105" s="14">
        <f>IF(ISNA(VLOOKUP(B105,[3]BB!$B$3:$D$271,3,0)),0,VLOOKUP(B105,[3]BB!$B$3:$D$271,3,0))</f>
        <v>0</v>
      </c>
      <c r="E105" s="14">
        <f>IF(ISNA(VLOOKUP(B105,[4]BB!$B$3:$D$144,3,0)),0,VLOOKUP(B105,[4]BB!$B$3:$D$144,3,0))</f>
        <v>0</v>
      </c>
      <c r="F105" s="14">
        <f t="shared" si="7"/>
        <v>0</v>
      </c>
      <c r="G105" s="14">
        <f t="shared" si="8"/>
        <v>0</v>
      </c>
      <c r="H105" s="2"/>
      <c r="I105" s="11"/>
      <c r="J105" s="11">
        <f t="shared" si="9"/>
        <v>0</v>
      </c>
      <c r="K105" s="23">
        <f>VLOOKUP(B105,'[1]Royalties Partilha'!$B$49:$G$1076,6,0)</f>
        <v>0</v>
      </c>
    </row>
    <row r="106" spans="1:11" x14ac:dyDescent="0.2">
      <c r="A106" s="2"/>
      <c r="B106" s="12" t="s">
        <v>82</v>
      </c>
      <c r="C106" s="13" t="s">
        <v>78</v>
      </c>
      <c r="D106" s="14">
        <f>IF(ISNA(VLOOKUP(B106,[3]BB!$B$3:$D$271,3,0)),0,VLOOKUP(B106,[3]BB!$B$3:$D$271,3,0))</f>
        <v>8595.59</v>
      </c>
      <c r="E106" s="14">
        <f>IF(ISNA(VLOOKUP(B106,[4]BB!$B$3:$D$144,3,0)),0,VLOOKUP(B106,[4]BB!$B$3:$D$144,3,0))</f>
        <v>0</v>
      </c>
      <c r="F106" s="14">
        <f t="shared" si="7"/>
        <v>8595.59</v>
      </c>
      <c r="G106" s="14">
        <f t="shared" si="8"/>
        <v>8595.59</v>
      </c>
      <c r="H106" s="2"/>
      <c r="I106" s="11"/>
      <c r="J106" s="11">
        <f t="shared" si="9"/>
        <v>8595.59</v>
      </c>
      <c r="K106" s="23">
        <f>VLOOKUP(B106,'[1]Royalties Partilha'!$B$49:$G$1076,6,0)</f>
        <v>0</v>
      </c>
    </row>
    <row r="107" spans="1:11" x14ac:dyDescent="0.2">
      <c r="A107" s="2"/>
      <c r="B107" s="12" t="s">
        <v>83</v>
      </c>
      <c r="C107" s="13" t="s">
        <v>78</v>
      </c>
      <c r="D107" s="14">
        <f>IF(ISNA(VLOOKUP(B107,[3]BB!$B$3:$D$271,3,0)),0,VLOOKUP(B107,[3]BB!$B$3:$D$271,3,0))</f>
        <v>0</v>
      </c>
      <c r="E107" s="14">
        <f>IF(ISNA(VLOOKUP(B107,[4]BB!$B$3:$D$144,3,0)),0,VLOOKUP(B107,[4]BB!$B$3:$D$144,3,0))</f>
        <v>39.299999999999997</v>
      </c>
      <c r="F107" s="14">
        <f t="shared" si="7"/>
        <v>39.299999999999997</v>
      </c>
      <c r="G107" s="14">
        <f t="shared" si="8"/>
        <v>49.11</v>
      </c>
      <c r="H107" s="2"/>
      <c r="I107" s="11"/>
      <c r="J107" s="11">
        <f t="shared" si="9"/>
        <v>49.11</v>
      </c>
      <c r="K107" s="23">
        <f>VLOOKUP(B107,'[1]Royalties Partilha'!$B$49:$G$1076,6,0)</f>
        <v>9.81</v>
      </c>
    </row>
    <row r="108" spans="1:11" x14ac:dyDescent="0.2">
      <c r="A108" s="2"/>
      <c r="B108" s="12" t="s">
        <v>84</v>
      </c>
      <c r="C108" s="13" t="s">
        <v>78</v>
      </c>
      <c r="D108" s="14">
        <f>IF(ISNA(VLOOKUP(B108,[3]BB!$B$3:$D$271,3,0)),0,VLOOKUP(B108,[3]BB!$B$3:$D$271,3,0))</f>
        <v>0</v>
      </c>
      <c r="E108" s="14">
        <f>IF(ISNA(VLOOKUP(B108,[4]BB!$B$3:$D$144,3,0)),0,VLOOKUP(B108,[4]BB!$B$3:$D$144,3,0))</f>
        <v>0</v>
      </c>
      <c r="F108" s="14">
        <f t="shared" si="7"/>
        <v>0</v>
      </c>
      <c r="G108" s="14">
        <f t="shared" si="8"/>
        <v>0</v>
      </c>
      <c r="H108" s="2"/>
      <c r="I108" s="11"/>
      <c r="J108" s="11">
        <f t="shared" si="9"/>
        <v>0</v>
      </c>
      <c r="K108" s="23">
        <f>VLOOKUP(B108,'[1]Royalties Partilha'!$B$49:$G$1076,6,0)</f>
        <v>0</v>
      </c>
    </row>
    <row r="109" spans="1:11" x14ac:dyDescent="0.2">
      <c r="A109" s="2"/>
      <c r="B109" s="12" t="s">
        <v>85</v>
      </c>
      <c r="C109" s="13" t="s">
        <v>78</v>
      </c>
      <c r="D109" s="14">
        <f>IF(ISNA(VLOOKUP(B109,[3]BB!$B$3:$D$271,3,0)),0,VLOOKUP(B109,[3]BB!$B$3:$D$271,3,0))</f>
        <v>8595.59</v>
      </c>
      <c r="E109" s="14">
        <f>IF(ISNA(VLOOKUP(B109,[4]BB!$B$3:$D$144,3,0)),0,VLOOKUP(B109,[4]BB!$B$3:$D$144,3,0))</f>
        <v>0</v>
      </c>
      <c r="F109" s="14">
        <f t="shared" si="7"/>
        <v>8595.59</v>
      </c>
      <c r="G109" s="14">
        <f t="shared" si="8"/>
        <v>11159.18</v>
      </c>
      <c r="H109" s="2"/>
      <c r="I109" s="11"/>
      <c r="J109" s="11">
        <f t="shared" si="9"/>
        <v>11159.18</v>
      </c>
      <c r="K109" s="23">
        <f>VLOOKUP(B109,'[1]Royalties Partilha'!$B$49:$G$1076,6,0)</f>
        <v>2563.59</v>
      </c>
    </row>
    <row r="110" spans="1:11" x14ac:dyDescent="0.2">
      <c r="A110" s="2"/>
      <c r="B110" s="12" t="s">
        <v>86</v>
      </c>
      <c r="C110" s="13" t="s">
        <v>78</v>
      </c>
      <c r="D110" s="14">
        <f>IF(ISNA(VLOOKUP(B110,[3]BB!$B$3:$D$271,3,0)),0,VLOOKUP(B110,[3]BB!$B$3:$D$271,3,0))</f>
        <v>8595.59</v>
      </c>
      <c r="E110" s="14">
        <f>IF(ISNA(VLOOKUP(B110,[4]BB!$B$3:$D$144,3,0)),0,VLOOKUP(B110,[4]BB!$B$3:$D$144,3,0))</f>
        <v>0</v>
      </c>
      <c r="F110" s="14">
        <f t="shared" si="7"/>
        <v>8595.59</v>
      </c>
      <c r="G110" s="14">
        <f t="shared" si="8"/>
        <v>11159.18</v>
      </c>
      <c r="H110" s="2"/>
      <c r="I110" s="11"/>
      <c r="J110" s="11">
        <f t="shared" si="9"/>
        <v>11159.18</v>
      </c>
      <c r="K110" s="23">
        <f>VLOOKUP(B110,'[1]Royalties Partilha'!$B$49:$G$1076,6,0)</f>
        <v>2563.59</v>
      </c>
    </row>
    <row r="111" spans="1:11" x14ac:dyDescent="0.2">
      <c r="A111" s="2"/>
      <c r="B111" s="12" t="s">
        <v>87</v>
      </c>
      <c r="C111" s="13" t="s">
        <v>78</v>
      </c>
      <c r="D111" s="14">
        <f>IF(ISNA(VLOOKUP(B111,[3]BB!$B$3:$D$271,3,0)),0,VLOOKUP(B111,[3]BB!$B$3:$D$271,3,0))</f>
        <v>0</v>
      </c>
      <c r="E111" s="14">
        <f>IF(ISNA(VLOOKUP(B111,[4]BB!$B$3:$D$144,3,0)),0,VLOOKUP(B111,[4]BB!$B$3:$D$144,3,0))</f>
        <v>39.299999999999997</v>
      </c>
      <c r="F111" s="14">
        <f t="shared" si="7"/>
        <v>39.299999999999997</v>
      </c>
      <c r="G111" s="14">
        <f t="shared" si="8"/>
        <v>49.11</v>
      </c>
      <c r="H111" s="2"/>
      <c r="I111" s="11"/>
      <c r="J111" s="11">
        <f t="shared" si="9"/>
        <v>49.11</v>
      </c>
      <c r="K111" s="23">
        <f>VLOOKUP(B111,'[1]Royalties Partilha'!$B$49:$G$1076,6,0)</f>
        <v>9.81</v>
      </c>
    </row>
    <row r="112" spans="1:11" x14ac:dyDescent="0.2">
      <c r="A112" s="2"/>
      <c r="B112" s="12" t="s">
        <v>88</v>
      </c>
      <c r="C112" s="13" t="s">
        <v>78</v>
      </c>
      <c r="D112" s="14">
        <f>IF(ISNA(VLOOKUP(B112,[3]BB!$B$3:$D$271,3,0)),0,VLOOKUP(B112,[3]BB!$B$3:$D$271,3,0))</f>
        <v>0</v>
      </c>
      <c r="E112" s="14">
        <f>IF(ISNA(VLOOKUP(B112,[4]BB!$B$3:$D$144,3,0)),0,VLOOKUP(B112,[4]BB!$B$3:$D$144,3,0))</f>
        <v>39.299999999999997</v>
      </c>
      <c r="F112" s="14">
        <f t="shared" si="7"/>
        <v>39.299999999999997</v>
      </c>
      <c r="G112" s="14">
        <f t="shared" si="8"/>
        <v>49.11</v>
      </c>
      <c r="H112" s="2"/>
      <c r="I112" s="11"/>
      <c r="J112" s="11">
        <f t="shared" si="9"/>
        <v>49.11</v>
      </c>
      <c r="K112" s="23">
        <f>VLOOKUP(B112,'[1]Royalties Partilha'!$B$49:$G$1076,6,0)</f>
        <v>9.81</v>
      </c>
    </row>
    <row r="113" spans="1:11" x14ac:dyDescent="0.2">
      <c r="A113" s="2"/>
      <c r="B113" s="12" t="s">
        <v>89</v>
      </c>
      <c r="C113" s="13" t="s">
        <v>78</v>
      </c>
      <c r="D113" s="14">
        <f>IF(ISNA(VLOOKUP(B113,[3]BB!$B$3:$D$271,3,0)),0,VLOOKUP(B113,[3]BB!$B$3:$D$271,3,0))</f>
        <v>0</v>
      </c>
      <c r="E113" s="14">
        <f>IF(ISNA(VLOOKUP(B113,[4]BB!$B$3:$D$144,3,0)),0,VLOOKUP(B113,[4]BB!$B$3:$D$144,3,0))</f>
        <v>39.299999999999997</v>
      </c>
      <c r="F113" s="14">
        <f t="shared" si="7"/>
        <v>39.299999999999997</v>
      </c>
      <c r="G113" s="14">
        <f t="shared" si="8"/>
        <v>49.11</v>
      </c>
      <c r="H113" s="2"/>
      <c r="I113" s="11"/>
      <c r="J113" s="11">
        <f t="shared" si="9"/>
        <v>49.11</v>
      </c>
      <c r="K113" s="23">
        <f>VLOOKUP(B113,'[1]Royalties Partilha'!$B$49:$G$1076,6,0)</f>
        <v>9.81</v>
      </c>
    </row>
    <row r="114" spans="1:11" x14ac:dyDescent="0.2">
      <c r="A114" s="2"/>
      <c r="B114" s="12" t="s">
        <v>90</v>
      </c>
      <c r="C114" s="13" t="s">
        <v>78</v>
      </c>
      <c r="D114" s="14">
        <f>IF(ISNA(VLOOKUP(B114,[3]BB!$B$3:$D$271,3,0)),0,VLOOKUP(B114,[3]BB!$B$3:$D$271,3,0))</f>
        <v>0</v>
      </c>
      <c r="E114" s="14">
        <f>IF(ISNA(VLOOKUP(B114,[4]BB!$B$3:$D$144,3,0)),0,VLOOKUP(B114,[4]BB!$B$3:$D$144,3,0))</f>
        <v>0</v>
      </c>
      <c r="F114" s="14">
        <f t="shared" ref="F114:F177" si="10">SUM(D114:E114)</f>
        <v>0</v>
      </c>
      <c r="G114" s="14">
        <f t="shared" ref="G114:G177" si="11">J114</f>
        <v>0</v>
      </c>
      <c r="H114" s="2"/>
      <c r="I114" s="11"/>
      <c r="J114" s="11">
        <f t="shared" ref="J114:J177" si="12">F114+K114</f>
        <v>0</v>
      </c>
      <c r="K114" s="23">
        <f>VLOOKUP(B114,'[1]Royalties Partilha'!$B$49:$G$1076,6,0)</f>
        <v>0</v>
      </c>
    </row>
    <row r="115" spans="1:11" x14ac:dyDescent="0.2">
      <c r="A115" s="2"/>
      <c r="B115" s="12" t="s">
        <v>91</v>
      </c>
      <c r="C115" s="13" t="s">
        <v>78</v>
      </c>
      <c r="D115" s="14">
        <f>IF(ISNA(VLOOKUP(B115,[3]BB!$B$3:$D$271,3,0)),0,VLOOKUP(B115,[3]BB!$B$3:$D$271,3,0))</f>
        <v>0</v>
      </c>
      <c r="E115" s="14">
        <f>IF(ISNA(VLOOKUP(B115,[4]BB!$B$3:$D$144,3,0)),0,VLOOKUP(B115,[4]BB!$B$3:$D$144,3,0))</f>
        <v>0</v>
      </c>
      <c r="F115" s="14">
        <f t="shared" si="10"/>
        <v>0</v>
      </c>
      <c r="G115" s="14">
        <f t="shared" si="11"/>
        <v>0</v>
      </c>
      <c r="H115" s="2"/>
      <c r="I115" s="11"/>
      <c r="J115" s="11">
        <f t="shared" si="12"/>
        <v>0</v>
      </c>
      <c r="K115" s="23">
        <f>VLOOKUP(B115,'[1]Royalties Partilha'!$B$49:$G$1076,6,0)</f>
        <v>0</v>
      </c>
    </row>
    <row r="116" spans="1:11" x14ac:dyDescent="0.2">
      <c r="A116" s="2"/>
      <c r="B116" s="12" t="s">
        <v>92</v>
      </c>
      <c r="C116" s="13" t="s">
        <v>78</v>
      </c>
      <c r="D116" s="14">
        <f>IF(ISNA(VLOOKUP(B116,[3]BB!$B$3:$D$271,3,0)),0,VLOOKUP(B116,[3]BB!$B$3:$D$271,3,0))</f>
        <v>736.76</v>
      </c>
      <c r="E116" s="14">
        <f>IF(ISNA(VLOOKUP(B116,[4]BB!$B$3:$D$144,3,0)),0,VLOOKUP(B116,[4]BB!$B$3:$D$144,3,0))</f>
        <v>759.84</v>
      </c>
      <c r="F116" s="14">
        <f t="shared" si="10"/>
        <v>1496.6</v>
      </c>
      <c r="G116" s="14">
        <f t="shared" si="11"/>
        <v>1915.94</v>
      </c>
      <c r="H116" s="2"/>
      <c r="I116" s="11"/>
      <c r="J116" s="11">
        <f t="shared" si="12"/>
        <v>1915.94</v>
      </c>
      <c r="K116" s="23">
        <f>VLOOKUP(B116,'[1]Royalties Partilha'!$B$49:$G$1076,6,0)</f>
        <v>419.34000000000003</v>
      </c>
    </row>
    <row r="117" spans="1:11" x14ac:dyDescent="0.2">
      <c r="A117" s="2"/>
      <c r="B117" s="12" t="s">
        <v>93</v>
      </c>
      <c r="C117" s="13" t="s">
        <v>78</v>
      </c>
      <c r="D117" s="14">
        <f>IF(ISNA(VLOOKUP(B117,[3]BB!$B$3:$D$271,3,0)),0,VLOOKUP(B117,[3]BB!$B$3:$D$271,3,0))</f>
        <v>0</v>
      </c>
      <c r="E117" s="14">
        <f>IF(ISNA(VLOOKUP(B117,[4]BB!$B$3:$D$144,3,0)),0,VLOOKUP(B117,[4]BB!$B$3:$D$144,3,0))</f>
        <v>39.299999999999997</v>
      </c>
      <c r="F117" s="14">
        <f t="shared" si="10"/>
        <v>39.299999999999997</v>
      </c>
      <c r="G117" s="14">
        <f t="shared" si="11"/>
        <v>49.11</v>
      </c>
      <c r="H117" s="2"/>
      <c r="I117" s="11"/>
      <c r="J117" s="11">
        <f t="shared" si="12"/>
        <v>49.11</v>
      </c>
      <c r="K117" s="23">
        <f>VLOOKUP(B117,'[1]Royalties Partilha'!$B$49:$G$1076,6,0)</f>
        <v>9.81</v>
      </c>
    </row>
    <row r="118" spans="1:11" x14ac:dyDescent="0.2">
      <c r="A118" s="2"/>
      <c r="B118" s="12" t="s">
        <v>94</v>
      </c>
      <c r="C118" s="13" t="s">
        <v>78</v>
      </c>
      <c r="D118" s="14">
        <f>IF(ISNA(VLOOKUP(B118,[3]BB!$B$3:$D$271,3,0)),0,VLOOKUP(B118,[3]BB!$B$3:$D$271,3,0))</f>
        <v>0</v>
      </c>
      <c r="E118" s="14">
        <f>IF(ISNA(VLOOKUP(B118,[4]BB!$B$3:$D$144,3,0)),0,VLOOKUP(B118,[4]BB!$B$3:$D$144,3,0))</f>
        <v>39.299999999999997</v>
      </c>
      <c r="F118" s="14">
        <f t="shared" si="10"/>
        <v>39.299999999999997</v>
      </c>
      <c r="G118" s="14">
        <f t="shared" si="11"/>
        <v>49.11</v>
      </c>
      <c r="H118" s="2"/>
      <c r="I118" s="11"/>
      <c r="J118" s="11">
        <f t="shared" si="12"/>
        <v>49.11</v>
      </c>
      <c r="K118" s="23">
        <f>VLOOKUP(B118,'[1]Royalties Partilha'!$B$49:$G$1076,6,0)</f>
        <v>9.81</v>
      </c>
    </row>
    <row r="119" spans="1:11" x14ac:dyDescent="0.2">
      <c r="A119" s="2"/>
      <c r="B119" s="12" t="s">
        <v>95</v>
      </c>
      <c r="C119" s="13" t="s">
        <v>78</v>
      </c>
      <c r="D119" s="14">
        <f>IF(ISNA(VLOOKUP(B119,[3]BB!$B$3:$D$271,3,0)),0,VLOOKUP(B119,[3]BB!$B$3:$D$271,3,0))</f>
        <v>0</v>
      </c>
      <c r="E119" s="14">
        <f>IF(ISNA(VLOOKUP(B119,[4]BB!$B$3:$D$144,3,0)),0,VLOOKUP(B119,[4]BB!$B$3:$D$144,3,0))</f>
        <v>0</v>
      </c>
      <c r="F119" s="14">
        <f t="shared" si="10"/>
        <v>0</v>
      </c>
      <c r="G119" s="14">
        <f t="shared" si="11"/>
        <v>0</v>
      </c>
      <c r="H119" s="2"/>
      <c r="I119" s="11"/>
      <c r="J119" s="11">
        <f t="shared" si="12"/>
        <v>0</v>
      </c>
      <c r="K119" s="23">
        <f>VLOOKUP(B119,'[1]Royalties Partilha'!$B$49:$G$1076,6,0)</f>
        <v>0</v>
      </c>
    </row>
    <row r="120" spans="1:11" x14ac:dyDescent="0.2">
      <c r="A120" s="2"/>
      <c r="B120" s="12" t="s">
        <v>96</v>
      </c>
      <c r="C120" s="13" t="s">
        <v>78</v>
      </c>
      <c r="D120" s="14">
        <f>IF(ISNA(VLOOKUP(B120,[3]BB!$B$3:$D$271,3,0)),0,VLOOKUP(B120,[3]BB!$B$3:$D$271,3,0))</f>
        <v>0</v>
      </c>
      <c r="E120" s="14">
        <f>IF(ISNA(VLOOKUP(B120,[4]BB!$B$3:$D$144,3,0)),0,VLOOKUP(B120,[4]BB!$B$3:$D$144,3,0))</f>
        <v>39.299999999999997</v>
      </c>
      <c r="F120" s="14">
        <f t="shared" si="10"/>
        <v>39.299999999999997</v>
      </c>
      <c r="G120" s="14">
        <f t="shared" si="11"/>
        <v>49.11</v>
      </c>
      <c r="H120" s="2"/>
      <c r="I120" s="11"/>
      <c r="J120" s="11">
        <f t="shared" si="12"/>
        <v>49.11</v>
      </c>
      <c r="K120" s="23">
        <f>VLOOKUP(B120,'[1]Royalties Partilha'!$B$49:$G$1076,6,0)</f>
        <v>9.81</v>
      </c>
    </row>
    <row r="121" spans="1:11" x14ac:dyDescent="0.2">
      <c r="A121" s="2"/>
      <c r="B121" s="12" t="s">
        <v>97</v>
      </c>
      <c r="C121" s="13" t="s">
        <v>78</v>
      </c>
      <c r="D121" s="14">
        <f>IF(ISNA(VLOOKUP(B121,[3]BB!$B$3:$D$271,3,0)),0,VLOOKUP(B121,[3]BB!$B$3:$D$271,3,0))</f>
        <v>0</v>
      </c>
      <c r="E121" s="14">
        <f>IF(ISNA(VLOOKUP(B121,[4]BB!$B$3:$D$144,3,0)),0,VLOOKUP(B121,[4]BB!$B$3:$D$144,3,0))</f>
        <v>39.299999999999997</v>
      </c>
      <c r="F121" s="14">
        <f t="shared" si="10"/>
        <v>39.299999999999997</v>
      </c>
      <c r="G121" s="14">
        <f t="shared" si="11"/>
        <v>49.11</v>
      </c>
      <c r="H121" s="2"/>
      <c r="I121" s="11"/>
      <c r="J121" s="11">
        <f t="shared" si="12"/>
        <v>49.11</v>
      </c>
      <c r="K121" s="23">
        <f>VLOOKUP(B121,'[1]Royalties Partilha'!$B$49:$G$1076,6,0)</f>
        <v>9.81</v>
      </c>
    </row>
    <row r="122" spans="1:11" x14ac:dyDescent="0.2">
      <c r="A122" s="2"/>
      <c r="B122" s="56" t="s">
        <v>98</v>
      </c>
      <c r="C122" s="57"/>
      <c r="D122" s="14">
        <f>SUM(D102:D121)</f>
        <v>43714.71</v>
      </c>
      <c r="E122" s="14">
        <f>SUM(E102:E121)</f>
        <v>1113.54</v>
      </c>
      <c r="F122" s="14">
        <f t="shared" si="10"/>
        <v>44828.25</v>
      </c>
      <c r="G122" s="14">
        <f t="shared" si="11"/>
        <v>55590.239999999998</v>
      </c>
      <c r="H122" s="2"/>
      <c r="I122" s="11"/>
      <c r="J122" s="11">
        <f t="shared" si="12"/>
        <v>55590.239999999998</v>
      </c>
      <c r="K122" s="23">
        <f>VLOOKUP(B122,'[1]Royalties Partilha'!$B$49:$G$1076,6,0)</f>
        <v>10761.99</v>
      </c>
    </row>
    <row r="123" spans="1:11" x14ac:dyDescent="0.2">
      <c r="A123" s="2"/>
      <c r="B123" s="12" t="s">
        <v>99</v>
      </c>
      <c r="C123" s="13" t="s">
        <v>100</v>
      </c>
      <c r="D123" s="14">
        <f>IF(ISNA(VLOOKUP(B123,[3]BB!$B$3:$D$271,3,0)),0,VLOOKUP(B123,[3]BB!$B$3:$D$271,3,0))</f>
        <v>0</v>
      </c>
      <c r="E123" s="14">
        <f>IF(ISNA(VLOOKUP(B123,[4]BB!$B$3:$D$144,3,0)),0,VLOOKUP(B123,[4]BB!$B$3:$D$144,3,0))</f>
        <v>39.299999999999997</v>
      </c>
      <c r="F123" s="14">
        <f t="shared" si="10"/>
        <v>39.299999999999997</v>
      </c>
      <c r="G123" s="14">
        <f t="shared" si="11"/>
        <v>49.11</v>
      </c>
      <c r="H123" s="2"/>
      <c r="I123" s="11"/>
      <c r="J123" s="11">
        <f t="shared" si="12"/>
        <v>49.11</v>
      </c>
      <c r="K123" s="23">
        <f>VLOOKUP(B123,'[1]Royalties Partilha'!$B$49:$G$1076,6,0)</f>
        <v>9.81</v>
      </c>
    </row>
    <row r="124" spans="1:11" x14ac:dyDescent="0.2">
      <c r="A124" s="2"/>
      <c r="B124" s="12" t="s">
        <v>101</v>
      </c>
      <c r="C124" s="13" t="s">
        <v>100</v>
      </c>
      <c r="D124" s="14">
        <f>IF(ISNA(VLOOKUP(B124,[3]BB!$B$3:$D$271,3,0)),0,VLOOKUP(B124,[3]BB!$B$3:$D$271,3,0))</f>
        <v>0</v>
      </c>
      <c r="E124" s="14">
        <f>IF(ISNA(VLOOKUP(B124,[4]BB!$B$3:$D$144,3,0)),0,VLOOKUP(B124,[4]BB!$B$3:$D$144,3,0))</f>
        <v>39.299999999999997</v>
      </c>
      <c r="F124" s="14">
        <f t="shared" si="10"/>
        <v>39.299999999999997</v>
      </c>
      <c r="G124" s="14">
        <f t="shared" si="11"/>
        <v>49.11</v>
      </c>
      <c r="H124" s="2"/>
      <c r="I124" s="11"/>
      <c r="J124" s="11">
        <f t="shared" si="12"/>
        <v>49.11</v>
      </c>
      <c r="K124" s="23">
        <f>VLOOKUP(B124,'[1]Royalties Partilha'!$B$49:$G$1076,6,0)</f>
        <v>9.81</v>
      </c>
    </row>
    <row r="125" spans="1:11" x14ac:dyDescent="0.2">
      <c r="A125" s="2"/>
      <c r="B125" s="12" t="s">
        <v>102</v>
      </c>
      <c r="C125" s="13" t="s">
        <v>100</v>
      </c>
      <c r="D125" s="14">
        <f>IF(ISNA(VLOOKUP(B125,[3]BB!$B$3:$D$271,3,0)),0,VLOOKUP(B125,[3]BB!$B$3:$D$271,3,0))</f>
        <v>0</v>
      </c>
      <c r="E125" s="14">
        <f>IF(ISNA(VLOOKUP(B125,[4]BB!$B$3:$D$144,3,0)),0,VLOOKUP(B125,[4]BB!$B$3:$D$144,3,0))</f>
        <v>39.299999999999997</v>
      </c>
      <c r="F125" s="14">
        <f t="shared" si="10"/>
        <v>39.299999999999997</v>
      </c>
      <c r="G125" s="14">
        <f t="shared" si="11"/>
        <v>49.11</v>
      </c>
      <c r="H125" s="2"/>
      <c r="I125" s="11"/>
      <c r="J125" s="11">
        <f t="shared" si="12"/>
        <v>49.11</v>
      </c>
      <c r="K125" s="23">
        <f>VLOOKUP(B125,'[1]Royalties Partilha'!$B$49:$G$1076,6,0)</f>
        <v>9.81</v>
      </c>
    </row>
    <row r="126" spans="1:11" x14ac:dyDescent="0.2">
      <c r="A126" s="2"/>
      <c r="B126" s="56" t="s">
        <v>103</v>
      </c>
      <c r="C126" s="57"/>
      <c r="D126" s="14">
        <f>SUM(D123:D125)</f>
        <v>0</v>
      </c>
      <c r="E126" s="14">
        <f>SUM(E123:E125)</f>
        <v>117.89999999999999</v>
      </c>
      <c r="F126" s="14">
        <f t="shared" si="10"/>
        <v>117.89999999999999</v>
      </c>
      <c r="G126" s="14">
        <f t="shared" si="11"/>
        <v>147.32999999999998</v>
      </c>
      <c r="H126" s="2"/>
      <c r="I126" s="11"/>
      <c r="J126" s="11">
        <f t="shared" si="12"/>
        <v>147.32999999999998</v>
      </c>
      <c r="K126" s="23">
        <f>VLOOKUP(B126,'[1]Royalties Partilha'!$B$49:$G$1076,6,0)</f>
        <v>29.43</v>
      </c>
    </row>
    <row r="127" spans="1:11" x14ac:dyDescent="0.2">
      <c r="A127" s="2"/>
      <c r="B127" s="12" t="s">
        <v>104</v>
      </c>
      <c r="C127" s="13" t="s">
        <v>105</v>
      </c>
      <c r="D127" s="14">
        <f>IF(ISNA(VLOOKUP(B127,[3]BB!$B$3:$D$271,3,0)),0,VLOOKUP(B127,[3]BB!$B$3:$D$271,3,0))</f>
        <v>0</v>
      </c>
      <c r="E127" s="14">
        <f>IF(ISNA(VLOOKUP(B127,[4]BB!$B$3:$D$144,3,0)),0,VLOOKUP(B127,[4]BB!$B$3:$D$144,3,0))</f>
        <v>0</v>
      </c>
      <c r="F127" s="14">
        <f t="shared" si="10"/>
        <v>0</v>
      </c>
      <c r="G127" s="14">
        <f t="shared" si="11"/>
        <v>0</v>
      </c>
      <c r="H127" s="2"/>
      <c r="I127" s="11"/>
      <c r="J127" s="11">
        <f t="shared" si="12"/>
        <v>0</v>
      </c>
      <c r="K127" s="23">
        <f>VLOOKUP(B127,'[1]Royalties Partilha'!$B$49:$G$1076,6,0)</f>
        <v>0</v>
      </c>
    </row>
    <row r="128" spans="1:11" x14ac:dyDescent="0.2">
      <c r="A128" s="2"/>
      <c r="B128" s="12" t="s">
        <v>106</v>
      </c>
      <c r="C128" s="13" t="s">
        <v>105</v>
      </c>
      <c r="D128" s="14">
        <f>IF(ISNA(VLOOKUP(B128,[3]BB!$B$3:$D$271,3,0)),0,VLOOKUP(B128,[3]BB!$B$3:$D$271,3,0))</f>
        <v>0</v>
      </c>
      <c r="E128" s="14">
        <f>IF(ISNA(VLOOKUP(B128,[4]BB!$B$3:$D$144,3,0)),0,VLOOKUP(B128,[4]BB!$B$3:$D$144,3,0))</f>
        <v>0</v>
      </c>
      <c r="F128" s="14">
        <f t="shared" si="10"/>
        <v>0</v>
      </c>
      <c r="G128" s="14">
        <f t="shared" si="11"/>
        <v>0</v>
      </c>
      <c r="H128" s="2"/>
      <c r="I128" s="11"/>
      <c r="J128" s="11">
        <f t="shared" si="12"/>
        <v>0</v>
      </c>
      <c r="K128" s="23">
        <f>VLOOKUP(B128,'[1]Royalties Partilha'!$B$49:$G$1076,6,0)</f>
        <v>0</v>
      </c>
    </row>
    <row r="129" spans="1:11" x14ac:dyDescent="0.2">
      <c r="A129" s="2"/>
      <c r="B129" s="12" t="s">
        <v>107</v>
      </c>
      <c r="C129" s="13" t="s">
        <v>105</v>
      </c>
      <c r="D129" s="14">
        <f>IF(ISNA(VLOOKUP(B129,[3]BB!$B$3:$D$271,3,0)),0,VLOOKUP(B129,[3]BB!$B$3:$D$271,3,0))</f>
        <v>0</v>
      </c>
      <c r="E129" s="14">
        <f>IF(ISNA(VLOOKUP(B129,[4]BB!$B$3:$D$144,3,0)),0,VLOOKUP(B129,[4]BB!$B$3:$D$144,3,0))</f>
        <v>0</v>
      </c>
      <c r="F129" s="14">
        <f t="shared" si="10"/>
        <v>0</v>
      </c>
      <c r="G129" s="14">
        <f t="shared" si="11"/>
        <v>0</v>
      </c>
      <c r="H129" s="2"/>
      <c r="I129" s="11"/>
      <c r="J129" s="11">
        <f t="shared" si="12"/>
        <v>0</v>
      </c>
      <c r="K129" s="23">
        <f>VLOOKUP(B129,'[1]Royalties Partilha'!$B$49:$G$1076,6,0)</f>
        <v>0</v>
      </c>
    </row>
    <row r="130" spans="1:11" x14ac:dyDescent="0.2">
      <c r="A130" s="2"/>
      <c r="B130" s="12" t="s">
        <v>108</v>
      </c>
      <c r="C130" s="13" t="s">
        <v>105</v>
      </c>
      <c r="D130" s="14">
        <f>IF(ISNA(VLOOKUP(B130,[3]BB!$B$3:$D$271,3,0)),0,VLOOKUP(B130,[3]BB!$B$3:$D$271,3,0))</f>
        <v>0</v>
      </c>
      <c r="E130" s="14">
        <f>IF(ISNA(VLOOKUP(B130,[4]BB!$B$3:$D$144,3,0)),0,VLOOKUP(B130,[4]BB!$B$3:$D$144,3,0))</f>
        <v>0</v>
      </c>
      <c r="F130" s="14">
        <f t="shared" si="10"/>
        <v>0</v>
      </c>
      <c r="G130" s="14">
        <f t="shared" si="11"/>
        <v>0</v>
      </c>
      <c r="H130" s="2"/>
      <c r="I130" s="11"/>
      <c r="J130" s="11">
        <f t="shared" si="12"/>
        <v>0</v>
      </c>
      <c r="K130" s="23">
        <f>VLOOKUP(B130,'[1]Royalties Partilha'!$B$49:$G$1076,6,0)</f>
        <v>0</v>
      </c>
    </row>
    <row r="131" spans="1:11" x14ac:dyDescent="0.2">
      <c r="A131" s="2"/>
      <c r="B131" s="12" t="s">
        <v>109</v>
      </c>
      <c r="C131" s="13" t="s">
        <v>105</v>
      </c>
      <c r="D131" s="14">
        <f>IF(ISNA(VLOOKUP(B131,[3]BB!$B$3:$D$271,3,0)),0,VLOOKUP(B131,[3]BB!$B$3:$D$271,3,0))</f>
        <v>8595.59</v>
      </c>
      <c r="E131" s="14">
        <f>IF(ISNA(VLOOKUP(B131,[4]BB!$B$3:$D$144,3,0)),0,VLOOKUP(B131,[4]BB!$B$3:$D$144,3,0))</f>
        <v>0</v>
      </c>
      <c r="F131" s="14">
        <f t="shared" si="10"/>
        <v>8595.59</v>
      </c>
      <c r="G131" s="14">
        <f t="shared" si="11"/>
        <v>11159.18</v>
      </c>
      <c r="H131" s="2"/>
      <c r="I131" s="11"/>
      <c r="J131" s="11">
        <f t="shared" si="12"/>
        <v>11159.18</v>
      </c>
      <c r="K131" s="23">
        <f>VLOOKUP(B131,'[1]Royalties Partilha'!$B$49:$G$1076,6,0)</f>
        <v>2563.59</v>
      </c>
    </row>
    <row r="132" spans="1:11" x14ac:dyDescent="0.2">
      <c r="A132" s="2"/>
      <c r="B132" s="12" t="s">
        <v>110</v>
      </c>
      <c r="C132" s="13" t="s">
        <v>105</v>
      </c>
      <c r="D132" s="14">
        <f>IF(ISNA(VLOOKUP(B132,[3]BB!$B$3:$D$271,3,0)),0,VLOOKUP(B132,[3]BB!$B$3:$D$271,3,0))</f>
        <v>0</v>
      </c>
      <c r="E132" s="14">
        <f>IF(ISNA(VLOOKUP(B132,[4]BB!$B$3:$D$144,3,0)),0,VLOOKUP(B132,[4]BB!$B$3:$D$144,3,0))</f>
        <v>0</v>
      </c>
      <c r="F132" s="14">
        <f t="shared" si="10"/>
        <v>0</v>
      </c>
      <c r="G132" s="14">
        <f t="shared" si="11"/>
        <v>0</v>
      </c>
      <c r="H132" s="2"/>
      <c r="I132" s="11"/>
      <c r="J132" s="11">
        <f t="shared" si="12"/>
        <v>0</v>
      </c>
      <c r="K132" s="23">
        <f>VLOOKUP(B132,'[1]Royalties Partilha'!$B$49:$G$1076,6,0)</f>
        <v>0</v>
      </c>
    </row>
    <row r="133" spans="1:11" x14ac:dyDescent="0.2">
      <c r="A133" s="2"/>
      <c r="B133" s="12" t="s">
        <v>111</v>
      </c>
      <c r="C133" s="13" t="s">
        <v>105</v>
      </c>
      <c r="D133" s="14">
        <f>IF(ISNA(VLOOKUP(B133,[3]BB!$B$3:$D$271,3,0)),0,VLOOKUP(B133,[3]BB!$B$3:$D$271,3,0))</f>
        <v>0</v>
      </c>
      <c r="E133" s="14">
        <f>IF(ISNA(VLOOKUP(B133,[4]BB!$B$3:$D$144,3,0)),0,VLOOKUP(B133,[4]BB!$B$3:$D$144,3,0))</f>
        <v>0</v>
      </c>
      <c r="F133" s="14">
        <f t="shared" si="10"/>
        <v>0</v>
      </c>
      <c r="G133" s="14">
        <f t="shared" si="11"/>
        <v>0</v>
      </c>
      <c r="H133" s="2"/>
      <c r="I133" s="11"/>
      <c r="J133" s="11">
        <f t="shared" si="12"/>
        <v>0</v>
      </c>
      <c r="K133" s="23">
        <f>VLOOKUP(B133,'[1]Royalties Partilha'!$B$49:$G$1076,6,0)</f>
        <v>0</v>
      </c>
    </row>
    <row r="134" spans="1:11" x14ac:dyDescent="0.2">
      <c r="A134" s="2"/>
      <c r="B134" s="12" t="s">
        <v>112</v>
      </c>
      <c r="C134" s="13" t="s">
        <v>105</v>
      </c>
      <c r="D134" s="14">
        <f>IF(ISNA(VLOOKUP(B134,[3]BB!$B$3:$D$271,3,0)),0,VLOOKUP(B134,[3]BB!$B$3:$D$271,3,0))</f>
        <v>0</v>
      </c>
      <c r="E134" s="14">
        <f>IF(ISNA(VLOOKUP(B134,[4]BB!$B$3:$D$144,3,0)),0,VLOOKUP(B134,[4]BB!$B$3:$D$144,3,0))</f>
        <v>0</v>
      </c>
      <c r="F134" s="14">
        <f t="shared" si="10"/>
        <v>0</v>
      </c>
      <c r="G134" s="14">
        <f t="shared" si="11"/>
        <v>0</v>
      </c>
      <c r="H134" s="2"/>
      <c r="I134" s="11"/>
      <c r="J134" s="11">
        <f t="shared" si="12"/>
        <v>0</v>
      </c>
      <c r="K134" s="23">
        <f>VLOOKUP(B134,'[1]Royalties Partilha'!$B$49:$G$1076,6,0)</f>
        <v>0</v>
      </c>
    </row>
    <row r="135" spans="1:11" x14ac:dyDescent="0.2">
      <c r="A135" s="2"/>
      <c r="B135" s="12" t="s">
        <v>113</v>
      </c>
      <c r="C135" s="13" t="s">
        <v>105</v>
      </c>
      <c r="D135" s="14">
        <f>IF(ISNA(VLOOKUP(B135,[3]BB!$B$3:$D$271,3,0)),0,VLOOKUP(B135,[3]BB!$B$3:$D$271,3,0))</f>
        <v>0</v>
      </c>
      <c r="E135" s="14">
        <f>IF(ISNA(VLOOKUP(B135,[4]BB!$B$3:$D$144,3,0)),0,VLOOKUP(B135,[4]BB!$B$3:$D$144,3,0))</f>
        <v>0</v>
      </c>
      <c r="F135" s="14">
        <f t="shared" si="10"/>
        <v>0</v>
      </c>
      <c r="G135" s="14">
        <f t="shared" si="11"/>
        <v>0</v>
      </c>
      <c r="H135" s="2"/>
      <c r="I135" s="11"/>
      <c r="J135" s="11">
        <f t="shared" si="12"/>
        <v>0</v>
      </c>
      <c r="K135" s="23">
        <f>VLOOKUP(B135,'[1]Royalties Partilha'!$B$49:$G$1076,6,0)</f>
        <v>0</v>
      </c>
    </row>
    <row r="136" spans="1:11" x14ac:dyDescent="0.2">
      <c r="A136" s="2"/>
      <c r="B136" s="12" t="s">
        <v>114</v>
      </c>
      <c r="C136" s="13" t="s">
        <v>105</v>
      </c>
      <c r="D136" s="14">
        <f>IF(ISNA(VLOOKUP(B136,[3]BB!$B$3:$D$271,3,0)),0,VLOOKUP(B136,[3]BB!$B$3:$D$271,3,0))</f>
        <v>0</v>
      </c>
      <c r="E136" s="14">
        <f>IF(ISNA(VLOOKUP(B136,[4]BB!$B$3:$D$144,3,0)),0,VLOOKUP(B136,[4]BB!$B$3:$D$144,3,0))</f>
        <v>0</v>
      </c>
      <c r="F136" s="14">
        <f t="shared" si="10"/>
        <v>0</v>
      </c>
      <c r="G136" s="14">
        <f t="shared" si="11"/>
        <v>0</v>
      </c>
      <c r="H136" s="2"/>
      <c r="I136" s="11"/>
      <c r="J136" s="11">
        <f t="shared" si="12"/>
        <v>0</v>
      </c>
      <c r="K136" s="23">
        <f>VLOOKUP(B136,'[1]Royalties Partilha'!$B$49:$G$1076,6,0)</f>
        <v>0</v>
      </c>
    </row>
    <row r="137" spans="1:11" x14ac:dyDescent="0.2">
      <c r="A137" s="2"/>
      <c r="B137" s="12" t="s">
        <v>115</v>
      </c>
      <c r="C137" s="13" t="s">
        <v>105</v>
      </c>
      <c r="D137" s="14">
        <f>IF(ISNA(VLOOKUP(B137,[3]BB!$B$3:$D$271,3,0)),0,VLOOKUP(B137,[3]BB!$B$3:$D$271,3,0))</f>
        <v>0</v>
      </c>
      <c r="E137" s="14">
        <f>IF(ISNA(VLOOKUP(B137,[4]BB!$B$3:$D$144,3,0)),0,VLOOKUP(B137,[4]BB!$B$3:$D$144,3,0))</f>
        <v>0</v>
      </c>
      <c r="F137" s="14">
        <f t="shared" si="10"/>
        <v>0</v>
      </c>
      <c r="G137" s="14">
        <f t="shared" si="11"/>
        <v>0</v>
      </c>
      <c r="H137" s="2"/>
      <c r="I137" s="11"/>
      <c r="J137" s="11">
        <f t="shared" si="12"/>
        <v>0</v>
      </c>
      <c r="K137" s="23">
        <f>VLOOKUP(B137,'[1]Royalties Partilha'!$B$49:$G$1076,6,0)</f>
        <v>0</v>
      </c>
    </row>
    <row r="138" spans="1:11" x14ac:dyDescent="0.2">
      <c r="A138" s="2"/>
      <c r="B138" s="12" t="s">
        <v>116</v>
      </c>
      <c r="C138" s="13" t="s">
        <v>105</v>
      </c>
      <c r="D138" s="14">
        <f>IF(ISNA(VLOOKUP(B138,[3]BB!$B$3:$D$271,3,0)),0,VLOOKUP(B138,[3]BB!$B$3:$D$271,3,0))</f>
        <v>0</v>
      </c>
      <c r="E138" s="14">
        <f>IF(ISNA(VLOOKUP(B138,[4]BB!$B$3:$D$144,3,0)),0,VLOOKUP(B138,[4]BB!$B$3:$D$144,3,0))</f>
        <v>0</v>
      </c>
      <c r="F138" s="14">
        <f t="shared" si="10"/>
        <v>0</v>
      </c>
      <c r="G138" s="14">
        <f t="shared" si="11"/>
        <v>0</v>
      </c>
      <c r="H138" s="2"/>
      <c r="I138" s="11"/>
      <c r="J138" s="11">
        <f t="shared" si="12"/>
        <v>0</v>
      </c>
      <c r="K138" s="23">
        <f>VLOOKUP(B138,'[1]Royalties Partilha'!$B$49:$G$1076,6,0)</f>
        <v>0</v>
      </c>
    </row>
    <row r="139" spans="1:11" x14ac:dyDescent="0.2">
      <c r="A139" s="2"/>
      <c r="B139" s="12" t="s">
        <v>117</v>
      </c>
      <c r="C139" s="13" t="s">
        <v>105</v>
      </c>
      <c r="D139" s="14">
        <f>IF(ISNA(VLOOKUP(B139,[3]BB!$B$3:$D$271,3,0)),0,VLOOKUP(B139,[3]BB!$B$3:$D$271,3,0))</f>
        <v>0</v>
      </c>
      <c r="E139" s="14">
        <f>IF(ISNA(VLOOKUP(B139,[4]BB!$B$3:$D$144,3,0)),0,VLOOKUP(B139,[4]BB!$B$3:$D$144,3,0))</f>
        <v>0</v>
      </c>
      <c r="F139" s="14">
        <f t="shared" si="10"/>
        <v>0</v>
      </c>
      <c r="G139" s="14">
        <f t="shared" si="11"/>
        <v>0</v>
      </c>
      <c r="H139" s="2"/>
      <c r="I139" s="11"/>
      <c r="J139" s="11">
        <f t="shared" si="12"/>
        <v>0</v>
      </c>
      <c r="K139" s="23">
        <f>VLOOKUP(B139,'[1]Royalties Partilha'!$B$49:$G$1076,6,0)</f>
        <v>0</v>
      </c>
    </row>
    <row r="140" spans="1:11" x14ac:dyDescent="0.2">
      <c r="A140" s="2"/>
      <c r="B140" s="12" t="s">
        <v>118</v>
      </c>
      <c r="C140" s="13" t="s">
        <v>105</v>
      </c>
      <c r="D140" s="14">
        <f>IF(ISNA(VLOOKUP(B140,[3]BB!$B$3:$D$271,3,0)),0,VLOOKUP(B140,[3]BB!$B$3:$D$271,3,0))</f>
        <v>0</v>
      </c>
      <c r="E140" s="14">
        <f>IF(ISNA(VLOOKUP(B140,[4]BB!$B$3:$D$144,3,0)),0,VLOOKUP(B140,[4]BB!$B$3:$D$144,3,0))</f>
        <v>0</v>
      </c>
      <c r="F140" s="14">
        <f t="shared" si="10"/>
        <v>0</v>
      </c>
      <c r="G140" s="14">
        <f t="shared" si="11"/>
        <v>0</v>
      </c>
      <c r="H140" s="2"/>
      <c r="I140" s="11"/>
      <c r="J140" s="11">
        <f t="shared" si="12"/>
        <v>0</v>
      </c>
      <c r="K140" s="23">
        <f>VLOOKUP(B140,'[1]Royalties Partilha'!$B$49:$G$1076,6,0)</f>
        <v>0</v>
      </c>
    </row>
    <row r="141" spans="1:11" x14ac:dyDescent="0.2">
      <c r="A141" s="2"/>
      <c r="B141" s="12" t="s">
        <v>119</v>
      </c>
      <c r="C141" s="13" t="s">
        <v>105</v>
      </c>
      <c r="D141" s="14">
        <f>IF(ISNA(VLOOKUP(B141,[3]BB!$B$3:$D$271,3,0)),0,VLOOKUP(B141,[3]BB!$B$3:$D$271,3,0))</f>
        <v>0</v>
      </c>
      <c r="E141" s="14">
        <f>IF(ISNA(VLOOKUP(B141,[4]BB!$B$3:$D$144,3,0)),0,VLOOKUP(B141,[4]BB!$B$3:$D$144,3,0))</f>
        <v>0</v>
      </c>
      <c r="F141" s="14">
        <f t="shared" si="10"/>
        <v>0</v>
      </c>
      <c r="G141" s="14">
        <f t="shared" si="11"/>
        <v>0</v>
      </c>
      <c r="H141" s="2"/>
      <c r="I141" s="11"/>
      <c r="J141" s="11">
        <f t="shared" si="12"/>
        <v>0</v>
      </c>
      <c r="K141" s="23">
        <f>VLOOKUP(B141,'[1]Royalties Partilha'!$B$49:$G$1076,6,0)</f>
        <v>0</v>
      </c>
    </row>
    <row r="142" spans="1:11" x14ac:dyDescent="0.2">
      <c r="A142" s="2"/>
      <c r="B142" s="12" t="s">
        <v>120</v>
      </c>
      <c r="C142" s="13" t="s">
        <v>105</v>
      </c>
      <c r="D142" s="14">
        <f>IF(ISNA(VLOOKUP(B142,[3]BB!$B$3:$D$271,3,0)),0,VLOOKUP(B142,[3]BB!$B$3:$D$271,3,0))</f>
        <v>8595.59</v>
      </c>
      <c r="E142" s="14">
        <f>IF(ISNA(VLOOKUP(B142,[4]BB!$B$3:$D$144,3,0)),0,VLOOKUP(B142,[4]BB!$B$3:$D$144,3,0))</f>
        <v>0</v>
      </c>
      <c r="F142" s="14">
        <f t="shared" si="10"/>
        <v>8595.59</v>
      </c>
      <c r="G142" s="14">
        <f t="shared" si="11"/>
        <v>11159.18</v>
      </c>
      <c r="H142" s="2"/>
      <c r="I142" s="11"/>
      <c r="J142" s="11">
        <f t="shared" si="12"/>
        <v>11159.18</v>
      </c>
      <c r="K142" s="23">
        <f>VLOOKUP(B142,'[1]Royalties Partilha'!$B$49:$G$1076,6,0)</f>
        <v>2563.59</v>
      </c>
    </row>
    <row r="143" spans="1:11" x14ac:dyDescent="0.2">
      <c r="A143" s="2"/>
      <c r="B143" s="12" t="s">
        <v>121</v>
      </c>
      <c r="C143" s="13" t="s">
        <v>105</v>
      </c>
      <c r="D143" s="14">
        <f>IF(ISNA(VLOOKUP(B143,[3]BB!$B$3:$D$271,3,0)),0,VLOOKUP(B143,[3]BB!$B$3:$D$271,3,0))</f>
        <v>0</v>
      </c>
      <c r="E143" s="14">
        <f>IF(ISNA(VLOOKUP(B143,[4]BB!$B$3:$D$144,3,0)),0,VLOOKUP(B143,[4]BB!$B$3:$D$144,3,0))</f>
        <v>0</v>
      </c>
      <c r="F143" s="14">
        <f t="shared" si="10"/>
        <v>0</v>
      </c>
      <c r="G143" s="14">
        <f t="shared" si="11"/>
        <v>0</v>
      </c>
      <c r="H143" s="2"/>
      <c r="I143" s="11"/>
      <c r="J143" s="11">
        <f t="shared" si="12"/>
        <v>0</v>
      </c>
      <c r="K143" s="23">
        <f>VLOOKUP(B143,'[1]Royalties Partilha'!$B$49:$G$1076,6,0)</f>
        <v>0</v>
      </c>
    </row>
    <row r="144" spans="1:11" x14ac:dyDescent="0.2">
      <c r="A144" s="2"/>
      <c r="B144" s="12" t="s">
        <v>122</v>
      </c>
      <c r="C144" s="13" t="s">
        <v>105</v>
      </c>
      <c r="D144" s="14">
        <f>IF(ISNA(VLOOKUP(B144,[3]BB!$B$3:$D$271,3,0)),0,VLOOKUP(B144,[3]BB!$B$3:$D$271,3,0))</f>
        <v>0</v>
      </c>
      <c r="E144" s="14">
        <f>IF(ISNA(VLOOKUP(B144,[4]BB!$B$3:$D$144,3,0)),0,VLOOKUP(B144,[4]BB!$B$3:$D$144,3,0))</f>
        <v>0</v>
      </c>
      <c r="F144" s="14">
        <f t="shared" si="10"/>
        <v>0</v>
      </c>
      <c r="G144" s="14">
        <f t="shared" si="11"/>
        <v>0</v>
      </c>
      <c r="H144" s="2"/>
      <c r="I144" s="11"/>
      <c r="J144" s="11">
        <f t="shared" si="12"/>
        <v>0</v>
      </c>
      <c r="K144" s="23">
        <f>VLOOKUP(B144,'[1]Royalties Partilha'!$B$49:$G$1076,6,0)</f>
        <v>0</v>
      </c>
    </row>
    <row r="145" spans="1:11" x14ac:dyDescent="0.2">
      <c r="A145" s="2"/>
      <c r="B145" s="12" t="s">
        <v>123</v>
      </c>
      <c r="C145" s="13" t="s">
        <v>105</v>
      </c>
      <c r="D145" s="14">
        <f>IF(ISNA(VLOOKUP(B145,[3]BB!$B$3:$D$271,3,0)),0,VLOOKUP(B145,[3]BB!$B$3:$D$271,3,0))</f>
        <v>0</v>
      </c>
      <c r="E145" s="14">
        <f>IF(ISNA(VLOOKUP(B145,[4]BB!$B$3:$D$144,3,0)),0,VLOOKUP(B145,[4]BB!$B$3:$D$144,3,0))</f>
        <v>0</v>
      </c>
      <c r="F145" s="14">
        <f t="shared" si="10"/>
        <v>0</v>
      </c>
      <c r="G145" s="14">
        <f t="shared" si="11"/>
        <v>0</v>
      </c>
      <c r="H145" s="2"/>
      <c r="I145" s="11"/>
      <c r="J145" s="11">
        <f t="shared" si="12"/>
        <v>0</v>
      </c>
      <c r="K145" s="23">
        <f>VLOOKUP(B145,'[1]Royalties Partilha'!$B$49:$G$1076,6,0)</f>
        <v>0</v>
      </c>
    </row>
    <row r="146" spans="1:11" x14ac:dyDescent="0.2">
      <c r="A146" s="2"/>
      <c r="B146" s="12" t="s">
        <v>124</v>
      </c>
      <c r="C146" s="13" t="s">
        <v>105</v>
      </c>
      <c r="D146" s="14">
        <f>IF(ISNA(VLOOKUP(B146,[3]BB!$B$3:$D$271,3,0)),0,VLOOKUP(B146,[3]BB!$B$3:$D$271,3,0))</f>
        <v>0</v>
      </c>
      <c r="E146" s="14">
        <f>IF(ISNA(VLOOKUP(B146,[4]BB!$B$3:$D$144,3,0)),0,VLOOKUP(B146,[4]BB!$B$3:$D$144,3,0))</f>
        <v>0</v>
      </c>
      <c r="F146" s="14">
        <f t="shared" si="10"/>
        <v>0</v>
      </c>
      <c r="G146" s="14">
        <f t="shared" si="11"/>
        <v>0</v>
      </c>
      <c r="H146" s="2"/>
      <c r="I146" s="11"/>
      <c r="J146" s="11">
        <f t="shared" si="12"/>
        <v>0</v>
      </c>
      <c r="K146" s="23">
        <f>VLOOKUP(B146,'[1]Royalties Partilha'!$B$49:$G$1076,6,0)</f>
        <v>0</v>
      </c>
    </row>
    <row r="147" spans="1:11" x14ac:dyDescent="0.2">
      <c r="A147" s="2"/>
      <c r="B147" s="12" t="s">
        <v>125</v>
      </c>
      <c r="C147" s="13" t="s">
        <v>105</v>
      </c>
      <c r="D147" s="14">
        <f>IF(ISNA(VLOOKUP(B147,[3]BB!$B$3:$D$271,3,0)),0,VLOOKUP(B147,[3]BB!$B$3:$D$271,3,0))</f>
        <v>736.76</v>
      </c>
      <c r="E147" s="14">
        <f>IF(ISNA(VLOOKUP(B147,[4]BB!$B$3:$D$144,3,0)),0,VLOOKUP(B147,[4]BB!$B$3:$D$144,3,0))</f>
        <v>0</v>
      </c>
      <c r="F147" s="14">
        <f t="shared" si="10"/>
        <v>736.76</v>
      </c>
      <c r="G147" s="14">
        <f t="shared" si="11"/>
        <v>736.76</v>
      </c>
      <c r="H147" s="2"/>
      <c r="I147" s="11"/>
      <c r="J147" s="11">
        <f t="shared" si="12"/>
        <v>736.76</v>
      </c>
      <c r="K147" s="23">
        <f>VLOOKUP(B147,'[1]Royalties Partilha'!$B$49:$G$1076,6,0)</f>
        <v>0</v>
      </c>
    </row>
    <row r="148" spans="1:11" x14ac:dyDescent="0.2">
      <c r="A148" s="2"/>
      <c r="B148" s="12" t="s">
        <v>126</v>
      </c>
      <c r="C148" s="13" t="s">
        <v>105</v>
      </c>
      <c r="D148" s="14">
        <f>IF(ISNA(VLOOKUP(B148,[3]BB!$B$3:$D$271,3,0)),0,VLOOKUP(B148,[3]BB!$B$3:$D$271,3,0))</f>
        <v>0</v>
      </c>
      <c r="E148" s="14">
        <f>IF(ISNA(VLOOKUP(B148,[4]BB!$B$3:$D$144,3,0)),0,VLOOKUP(B148,[4]BB!$B$3:$D$144,3,0))</f>
        <v>0</v>
      </c>
      <c r="F148" s="14">
        <f t="shared" si="10"/>
        <v>0</v>
      </c>
      <c r="G148" s="14">
        <f t="shared" si="11"/>
        <v>0</v>
      </c>
      <c r="H148" s="2"/>
      <c r="I148" s="11"/>
      <c r="J148" s="11">
        <f t="shared" si="12"/>
        <v>0</v>
      </c>
      <c r="K148" s="23">
        <f>VLOOKUP(B148,'[1]Royalties Partilha'!$B$49:$G$1076,6,0)</f>
        <v>0</v>
      </c>
    </row>
    <row r="149" spans="1:11" x14ac:dyDescent="0.2">
      <c r="A149" s="2"/>
      <c r="B149" s="12" t="s">
        <v>127</v>
      </c>
      <c r="C149" s="13" t="s">
        <v>105</v>
      </c>
      <c r="D149" s="14">
        <f>IF(ISNA(VLOOKUP(B149,[3]BB!$B$3:$D$271,3,0)),0,VLOOKUP(B149,[3]BB!$B$3:$D$271,3,0))</f>
        <v>0</v>
      </c>
      <c r="E149" s="14">
        <f>IF(ISNA(VLOOKUP(B149,[4]BB!$B$3:$D$144,3,0)),0,VLOOKUP(B149,[4]BB!$B$3:$D$144,3,0))</f>
        <v>0</v>
      </c>
      <c r="F149" s="14">
        <f t="shared" si="10"/>
        <v>0</v>
      </c>
      <c r="G149" s="14">
        <f t="shared" si="11"/>
        <v>0</v>
      </c>
      <c r="H149" s="2"/>
      <c r="I149" s="11"/>
      <c r="J149" s="11">
        <f t="shared" si="12"/>
        <v>0</v>
      </c>
      <c r="K149" s="23">
        <f>VLOOKUP(B149,'[1]Royalties Partilha'!$B$49:$G$1076,6,0)</f>
        <v>0</v>
      </c>
    </row>
    <row r="150" spans="1:11" x14ac:dyDescent="0.2">
      <c r="A150" s="2"/>
      <c r="B150" s="12" t="s">
        <v>128</v>
      </c>
      <c r="C150" s="13" t="s">
        <v>105</v>
      </c>
      <c r="D150" s="14">
        <f>IF(ISNA(VLOOKUP(B150,[3]BB!$B$3:$D$271,3,0)),0,VLOOKUP(B150,[3]BB!$B$3:$D$271,3,0))</f>
        <v>0</v>
      </c>
      <c r="E150" s="14">
        <f>IF(ISNA(VLOOKUP(B150,[4]BB!$B$3:$D$144,3,0)),0,VLOOKUP(B150,[4]BB!$B$3:$D$144,3,0))</f>
        <v>0</v>
      </c>
      <c r="F150" s="14">
        <f t="shared" si="10"/>
        <v>0</v>
      </c>
      <c r="G150" s="14">
        <f t="shared" si="11"/>
        <v>0</v>
      </c>
      <c r="H150" s="2"/>
      <c r="I150" s="11"/>
      <c r="J150" s="11">
        <f t="shared" si="12"/>
        <v>0</v>
      </c>
      <c r="K150" s="23">
        <f>VLOOKUP(B150,'[1]Royalties Partilha'!$B$49:$G$1076,6,0)</f>
        <v>0</v>
      </c>
    </row>
    <row r="151" spans="1:11" x14ac:dyDescent="0.2">
      <c r="A151" s="2"/>
      <c r="B151" s="12" t="s">
        <v>129</v>
      </c>
      <c r="C151" s="13" t="s">
        <v>105</v>
      </c>
      <c r="D151" s="14">
        <f>IF(ISNA(VLOOKUP(B151,[3]BB!$B$3:$D$271,3,0)),0,VLOOKUP(B151,[3]BB!$B$3:$D$271,3,0))</f>
        <v>0</v>
      </c>
      <c r="E151" s="14">
        <f>IF(ISNA(VLOOKUP(B151,[4]BB!$B$3:$D$144,3,0)),0,VLOOKUP(B151,[4]BB!$B$3:$D$144,3,0))</f>
        <v>0</v>
      </c>
      <c r="F151" s="14">
        <f t="shared" si="10"/>
        <v>0</v>
      </c>
      <c r="G151" s="14">
        <f t="shared" si="11"/>
        <v>0</v>
      </c>
      <c r="H151" s="2"/>
      <c r="I151" s="11"/>
      <c r="J151" s="11">
        <f t="shared" si="12"/>
        <v>0</v>
      </c>
      <c r="K151" s="23">
        <f>VLOOKUP(B151,'[1]Royalties Partilha'!$B$49:$G$1076,6,0)</f>
        <v>0</v>
      </c>
    </row>
    <row r="152" spans="1:11" x14ac:dyDescent="0.2">
      <c r="A152" s="2"/>
      <c r="B152" s="12" t="s">
        <v>130</v>
      </c>
      <c r="C152" s="13" t="s">
        <v>105</v>
      </c>
      <c r="D152" s="14">
        <f>IF(ISNA(VLOOKUP(B152,[3]BB!$B$3:$D$271,3,0)),0,VLOOKUP(B152,[3]BB!$B$3:$D$271,3,0))</f>
        <v>0</v>
      </c>
      <c r="E152" s="14">
        <f>IF(ISNA(VLOOKUP(B152,[4]BB!$B$3:$D$144,3,0)),0,VLOOKUP(B152,[4]BB!$B$3:$D$144,3,0))</f>
        <v>0</v>
      </c>
      <c r="F152" s="14">
        <f t="shared" si="10"/>
        <v>0</v>
      </c>
      <c r="G152" s="14">
        <f t="shared" si="11"/>
        <v>0</v>
      </c>
      <c r="H152" s="2"/>
      <c r="I152" s="11"/>
      <c r="J152" s="11">
        <f t="shared" si="12"/>
        <v>0</v>
      </c>
      <c r="K152" s="23">
        <f>VLOOKUP(B152,'[1]Royalties Partilha'!$B$49:$G$1076,6,0)</f>
        <v>0</v>
      </c>
    </row>
    <row r="153" spans="1:11" x14ac:dyDescent="0.2">
      <c r="A153" s="2"/>
      <c r="B153" s="12" t="s">
        <v>131</v>
      </c>
      <c r="C153" s="13" t="s">
        <v>105</v>
      </c>
      <c r="D153" s="14">
        <f>IF(ISNA(VLOOKUP(B153,[3]BB!$B$3:$D$271,3,0)),0,VLOOKUP(B153,[3]BB!$B$3:$D$271,3,0))</f>
        <v>0</v>
      </c>
      <c r="E153" s="14">
        <f>IF(ISNA(VLOOKUP(B153,[4]BB!$B$3:$D$144,3,0)),0,VLOOKUP(B153,[4]BB!$B$3:$D$144,3,0))</f>
        <v>0</v>
      </c>
      <c r="F153" s="14">
        <f t="shared" si="10"/>
        <v>0</v>
      </c>
      <c r="G153" s="14">
        <f t="shared" si="11"/>
        <v>0</v>
      </c>
      <c r="H153" s="2"/>
      <c r="I153" s="11"/>
      <c r="J153" s="11">
        <f t="shared" si="12"/>
        <v>0</v>
      </c>
      <c r="K153" s="23">
        <f>VLOOKUP(B153,'[1]Royalties Partilha'!$B$49:$G$1076,6,0)</f>
        <v>0</v>
      </c>
    </row>
    <row r="154" spans="1:11" x14ac:dyDescent="0.2">
      <c r="A154" s="2"/>
      <c r="B154" s="12" t="s">
        <v>132</v>
      </c>
      <c r="C154" s="13" t="s">
        <v>105</v>
      </c>
      <c r="D154" s="14">
        <f>IF(ISNA(VLOOKUP(B154,[3]BB!$B$3:$D$271,3,0)),0,VLOOKUP(B154,[3]BB!$B$3:$D$271,3,0))</f>
        <v>0</v>
      </c>
      <c r="E154" s="14">
        <f>IF(ISNA(VLOOKUP(B154,[4]BB!$B$3:$D$144,3,0)),0,VLOOKUP(B154,[4]BB!$B$3:$D$144,3,0))</f>
        <v>0</v>
      </c>
      <c r="F154" s="14">
        <f t="shared" si="10"/>
        <v>0</v>
      </c>
      <c r="G154" s="14">
        <f t="shared" si="11"/>
        <v>0</v>
      </c>
      <c r="H154" s="2"/>
      <c r="I154" s="11"/>
      <c r="J154" s="11">
        <f t="shared" si="12"/>
        <v>0</v>
      </c>
      <c r="K154" s="23">
        <f>VLOOKUP(B154,'[1]Royalties Partilha'!$B$49:$G$1076,6,0)</f>
        <v>0</v>
      </c>
    </row>
    <row r="155" spans="1:11" x14ac:dyDescent="0.2">
      <c r="A155" s="2"/>
      <c r="B155" s="12" t="s">
        <v>133</v>
      </c>
      <c r="C155" s="13" t="s">
        <v>105</v>
      </c>
      <c r="D155" s="14">
        <f>IF(ISNA(VLOOKUP(B155,[3]BB!$B$3:$D$271,3,0)),0,VLOOKUP(B155,[3]BB!$B$3:$D$271,3,0))</f>
        <v>0</v>
      </c>
      <c r="E155" s="14">
        <f>IF(ISNA(VLOOKUP(B155,[4]BB!$B$3:$D$144,3,0)),0,VLOOKUP(B155,[4]BB!$B$3:$D$144,3,0))</f>
        <v>0</v>
      </c>
      <c r="F155" s="14">
        <f t="shared" si="10"/>
        <v>0</v>
      </c>
      <c r="G155" s="14">
        <f t="shared" si="11"/>
        <v>0</v>
      </c>
      <c r="H155" s="2"/>
      <c r="I155" s="11"/>
      <c r="J155" s="11">
        <f t="shared" si="12"/>
        <v>0</v>
      </c>
      <c r="K155" s="23">
        <f>VLOOKUP(B155,'[1]Royalties Partilha'!$B$49:$G$1076,6,0)</f>
        <v>0</v>
      </c>
    </row>
    <row r="156" spans="1:11" x14ac:dyDescent="0.2">
      <c r="A156" s="2"/>
      <c r="B156" s="12" t="s">
        <v>134</v>
      </c>
      <c r="C156" s="13" t="s">
        <v>105</v>
      </c>
      <c r="D156" s="14">
        <f>IF(ISNA(VLOOKUP(B156,[3]BB!$B$3:$D$271,3,0)),0,VLOOKUP(B156,[3]BB!$B$3:$D$271,3,0))</f>
        <v>0</v>
      </c>
      <c r="E156" s="14">
        <f>IF(ISNA(VLOOKUP(B156,[4]BB!$B$3:$D$144,3,0)),0,VLOOKUP(B156,[4]BB!$B$3:$D$144,3,0))</f>
        <v>0</v>
      </c>
      <c r="F156" s="14">
        <f t="shared" si="10"/>
        <v>0</v>
      </c>
      <c r="G156" s="14">
        <f t="shared" si="11"/>
        <v>0</v>
      </c>
      <c r="H156" s="2"/>
      <c r="I156" s="11"/>
      <c r="J156" s="11">
        <f t="shared" si="12"/>
        <v>0</v>
      </c>
      <c r="K156" s="23">
        <f>VLOOKUP(B156,'[1]Royalties Partilha'!$B$49:$G$1076,6,0)</f>
        <v>0</v>
      </c>
    </row>
    <row r="157" spans="1:11" x14ac:dyDescent="0.2">
      <c r="A157" s="2"/>
      <c r="B157" s="12" t="s">
        <v>135</v>
      </c>
      <c r="C157" s="13" t="s">
        <v>105</v>
      </c>
      <c r="D157" s="14">
        <f>IF(ISNA(VLOOKUP(B157,[3]BB!$B$3:$D$271,3,0)),0,VLOOKUP(B157,[3]BB!$B$3:$D$271,3,0))</f>
        <v>0</v>
      </c>
      <c r="E157" s="14">
        <f>IF(ISNA(VLOOKUP(B157,[4]BB!$B$3:$D$144,3,0)),0,VLOOKUP(B157,[4]BB!$B$3:$D$144,3,0))</f>
        <v>0</v>
      </c>
      <c r="F157" s="14">
        <f t="shared" si="10"/>
        <v>0</v>
      </c>
      <c r="G157" s="14">
        <f t="shared" si="11"/>
        <v>0</v>
      </c>
      <c r="H157" s="2"/>
      <c r="I157" s="11"/>
      <c r="J157" s="11">
        <f t="shared" si="12"/>
        <v>0</v>
      </c>
      <c r="K157" s="23">
        <f>VLOOKUP(B157,'[1]Royalties Partilha'!$B$49:$G$1076,6,0)</f>
        <v>0</v>
      </c>
    </row>
    <row r="158" spans="1:11" x14ac:dyDescent="0.2">
      <c r="A158" s="2"/>
      <c r="B158" s="12" t="s">
        <v>136</v>
      </c>
      <c r="C158" s="13" t="s">
        <v>105</v>
      </c>
      <c r="D158" s="14">
        <f>IF(ISNA(VLOOKUP(B158,[3]BB!$B$3:$D$271,3,0)),0,VLOOKUP(B158,[3]BB!$B$3:$D$271,3,0))</f>
        <v>0</v>
      </c>
      <c r="E158" s="14">
        <f>IF(ISNA(VLOOKUP(B158,[4]BB!$B$3:$D$144,3,0)),0,VLOOKUP(B158,[4]BB!$B$3:$D$144,3,0))</f>
        <v>0</v>
      </c>
      <c r="F158" s="14">
        <f t="shared" si="10"/>
        <v>0</v>
      </c>
      <c r="G158" s="14">
        <f t="shared" si="11"/>
        <v>0</v>
      </c>
      <c r="H158" s="2"/>
      <c r="I158" s="11"/>
      <c r="J158" s="11">
        <f t="shared" si="12"/>
        <v>0</v>
      </c>
      <c r="K158" s="23">
        <f>VLOOKUP(B158,'[1]Royalties Partilha'!$B$49:$G$1076,6,0)</f>
        <v>0</v>
      </c>
    </row>
    <row r="159" spans="1:11" x14ac:dyDescent="0.2">
      <c r="A159" s="2"/>
      <c r="B159" s="12" t="s">
        <v>137</v>
      </c>
      <c r="C159" s="13" t="s">
        <v>105</v>
      </c>
      <c r="D159" s="14">
        <f>IF(ISNA(VLOOKUP(B159,[3]BB!$B$3:$D$271,3,0)),0,VLOOKUP(B159,[3]BB!$B$3:$D$271,3,0))</f>
        <v>0</v>
      </c>
      <c r="E159" s="14">
        <f>IF(ISNA(VLOOKUP(B159,[4]BB!$B$3:$D$144,3,0)),0,VLOOKUP(B159,[4]BB!$B$3:$D$144,3,0))</f>
        <v>0</v>
      </c>
      <c r="F159" s="14">
        <f t="shared" si="10"/>
        <v>0</v>
      </c>
      <c r="G159" s="14">
        <f t="shared" si="11"/>
        <v>0</v>
      </c>
      <c r="H159" s="2"/>
      <c r="I159" s="11"/>
      <c r="J159" s="11">
        <f t="shared" si="12"/>
        <v>0</v>
      </c>
      <c r="K159" s="23">
        <f>VLOOKUP(B159,'[1]Royalties Partilha'!$B$49:$G$1076,6,0)</f>
        <v>0</v>
      </c>
    </row>
    <row r="160" spans="1:11" x14ac:dyDescent="0.2">
      <c r="A160" s="2"/>
      <c r="B160" s="12" t="s">
        <v>138</v>
      </c>
      <c r="C160" s="13" t="s">
        <v>105</v>
      </c>
      <c r="D160" s="14">
        <f>IF(ISNA(VLOOKUP(B160,[3]BB!$B$3:$D$271,3,0)),0,VLOOKUP(B160,[3]BB!$B$3:$D$271,3,0))</f>
        <v>0</v>
      </c>
      <c r="E160" s="14">
        <f>IF(ISNA(VLOOKUP(B160,[4]BB!$B$3:$D$144,3,0)),0,VLOOKUP(B160,[4]BB!$B$3:$D$144,3,0))</f>
        <v>0</v>
      </c>
      <c r="F160" s="14">
        <f t="shared" si="10"/>
        <v>0</v>
      </c>
      <c r="G160" s="14">
        <f t="shared" si="11"/>
        <v>0</v>
      </c>
      <c r="H160" s="2"/>
      <c r="I160" s="11"/>
      <c r="J160" s="11">
        <f t="shared" si="12"/>
        <v>0</v>
      </c>
      <c r="K160" s="23">
        <f>VLOOKUP(B160,'[1]Royalties Partilha'!$B$49:$G$1076,6,0)</f>
        <v>0</v>
      </c>
    </row>
    <row r="161" spans="1:11" x14ac:dyDescent="0.2">
      <c r="A161" s="2"/>
      <c r="B161" s="12" t="s">
        <v>139</v>
      </c>
      <c r="C161" s="13" t="s">
        <v>105</v>
      </c>
      <c r="D161" s="14">
        <f>IF(ISNA(VLOOKUP(B161,[3]BB!$B$3:$D$271,3,0)),0,VLOOKUP(B161,[3]BB!$B$3:$D$271,3,0))</f>
        <v>0</v>
      </c>
      <c r="E161" s="14">
        <f>IF(ISNA(VLOOKUP(B161,[4]BB!$B$3:$D$144,3,0)),0,VLOOKUP(B161,[4]BB!$B$3:$D$144,3,0))</f>
        <v>0</v>
      </c>
      <c r="F161" s="14">
        <f t="shared" si="10"/>
        <v>0</v>
      </c>
      <c r="G161" s="14">
        <f t="shared" si="11"/>
        <v>0</v>
      </c>
      <c r="H161" s="2"/>
      <c r="I161" s="11"/>
      <c r="J161" s="11">
        <f t="shared" si="12"/>
        <v>0</v>
      </c>
      <c r="K161" s="23">
        <f>VLOOKUP(B161,'[1]Royalties Partilha'!$B$49:$G$1076,6,0)</f>
        <v>0</v>
      </c>
    </row>
    <row r="162" spans="1:11" x14ac:dyDescent="0.2">
      <c r="A162" s="2"/>
      <c r="B162" s="12" t="s">
        <v>140</v>
      </c>
      <c r="C162" s="13" t="s">
        <v>105</v>
      </c>
      <c r="D162" s="14">
        <f>IF(ISNA(VLOOKUP(B162,[3]BB!$B$3:$D$271,3,0)),0,VLOOKUP(B162,[3]BB!$B$3:$D$271,3,0))</f>
        <v>0</v>
      </c>
      <c r="E162" s="14">
        <f>IF(ISNA(VLOOKUP(B162,[4]BB!$B$3:$D$144,3,0)),0,VLOOKUP(B162,[4]BB!$B$3:$D$144,3,0))</f>
        <v>0</v>
      </c>
      <c r="F162" s="14">
        <f t="shared" si="10"/>
        <v>0</v>
      </c>
      <c r="G162" s="14">
        <f t="shared" si="11"/>
        <v>0</v>
      </c>
      <c r="H162" s="2"/>
      <c r="I162" s="11"/>
      <c r="J162" s="11">
        <f t="shared" si="12"/>
        <v>0</v>
      </c>
      <c r="K162" s="23">
        <f>VLOOKUP(B162,'[1]Royalties Partilha'!$B$49:$G$1076,6,0)</f>
        <v>0</v>
      </c>
    </row>
    <row r="163" spans="1:11" x14ac:dyDescent="0.2">
      <c r="A163" s="2"/>
      <c r="B163" s="12" t="s">
        <v>141</v>
      </c>
      <c r="C163" s="13" t="s">
        <v>105</v>
      </c>
      <c r="D163" s="14">
        <f>IF(ISNA(VLOOKUP(B163,[3]BB!$B$3:$D$271,3,0)),0,VLOOKUP(B163,[3]BB!$B$3:$D$271,3,0))</f>
        <v>0</v>
      </c>
      <c r="E163" s="14">
        <f>IF(ISNA(VLOOKUP(B163,[4]BB!$B$3:$D$144,3,0)),0,VLOOKUP(B163,[4]BB!$B$3:$D$144,3,0))</f>
        <v>0</v>
      </c>
      <c r="F163" s="14">
        <f t="shared" si="10"/>
        <v>0</v>
      </c>
      <c r="G163" s="14">
        <f t="shared" si="11"/>
        <v>0</v>
      </c>
      <c r="H163" s="2"/>
      <c r="I163" s="11"/>
      <c r="J163" s="11">
        <f t="shared" si="12"/>
        <v>0</v>
      </c>
      <c r="K163" s="23">
        <f>VLOOKUP(B163,'[1]Royalties Partilha'!$B$49:$G$1076,6,0)</f>
        <v>0</v>
      </c>
    </row>
    <row r="164" spans="1:11" x14ac:dyDescent="0.2">
      <c r="A164" s="2"/>
      <c r="B164" s="12" t="s">
        <v>142</v>
      </c>
      <c r="C164" s="13" t="s">
        <v>105</v>
      </c>
      <c r="D164" s="14">
        <f>IF(ISNA(VLOOKUP(B164,[3]BB!$B$3:$D$271,3,0)),0,VLOOKUP(B164,[3]BB!$B$3:$D$271,3,0))</f>
        <v>0</v>
      </c>
      <c r="E164" s="14">
        <f>IF(ISNA(VLOOKUP(B164,[4]BB!$B$3:$D$144,3,0)),0,VLOOKUP(B164,[4]BB!$B$3:$D$144,3,0))</f>
        <v>0</v>
      </c>
      <c r="F164" s="14">
        <f t="shared" si="10"/>
        <v>0</v>
      </c>
      <c r="G164" s="14">
        <f t="shared" si="11"/>
        <v>0</v>
      </c>
      <c r="H164" s="2"/>
      <c r="I164" s="11"/>
      <c r="J164" s="11">
        <f t="shared" si="12"/>
        <v>0</v>
      </c>
      <c r="K164" s="23">
        <f>VLOOKUP(B164,'[1]Royalties Partilha'!$B$49:$G$1076,6,0)</f>
        <v>0</v>
      </c>
    </row>
    <row r="165" spans="1:11" x14ac:dyDescent="0.2">
      <c r="A165" s="2"/>
      <c r="B165" s="12" t="s">
        <v>143</v>
      </c>
      <c r="C165" s="13" t="s">
        <v>105</v>
      </c>
      <c r="D165" s="14">
        <f>IF(ISNA(VLOOKUP(B165,[3]BB!$B$3:$D$271,3,0)),0,VLOOKUP(B165,[3]BB!$B$3:$D$271,3,0))</f>
        <v>0</v>
      </c>
      <c r="E165" s="14">
        <f>IF(ISNA(VLOOKUP(B165,[4]BB!$B$3:$D$144,3,0)),0,VLOOKUP(B165,[4]BB!$B$3:$D$144,3,0))</f>
        <v>0</v>
      </c>
      <c r="F165" s="14">
        <f t="shared" si="10"/>
        <v>0</v>
      </c>
      <c r="G165" s="14">
        <f t="shared" si="11"/>
        <v>0</v>
      </c>
      <c r="H165" s="2"/>
      <c r="I165" s="11"/>
      <c r="J165" s="11">
        <f t="shared" si="12"/>
        <v>0</v>
      </c>
      <c r="K165" s="23">
        <f>VLOOKUP(B165,'[1]Royalties Partilha'!$B$49:$G$1076,6,0)</f>
        <v>0</v>
      </c>
    </row>
    <row r="166" spans="1:11" x14ac:dyDescent="0.2">
      <c r="A166" s="2"/>
      <c r="B166" s="12" t="s">
        <v>144</v>
      </c>
      <c r="C166" s="13" t="s">
        <v>105</v>
      </c>
      <c r="D166" s="14">
        <f>IF(ISNA(VLOOKUP(B166,[3]BB!$B$3:$D$271,3,0)),0,VLOOKUP(B166,[3]BB!$B$3:$D$271,3,0))</f>
        <v>0</v>
      </c>
      <c r="E166" s="14">
        <f>IF(ISNA(VLOOKUP(B166,[4]BB!$B$3:$D$144,3,0)),0,VLOOKUP(B166,[4]BB!$B$3:$D$144,3,0))</f>
        <v>0</v>
      </c>
      <c r="F166" s="14">
        <f t="shared" si="10"/>
        <v>0</v>
      </c>
      <c r="G166" s="14">
        <f t="shared" si="11"/>
        <v>0</v>
      </c>
      <c r="H166" s="2"/>
      <c r="I166" s="11"/>
      <c r="J166" s="11">
        <f t="shared" si="12"/>
        <v>0</v>
      </c>
      <c r="K166" s="23">
        <f>VLOOKUP(B166,'[1]Royalties Partilha'!$B$49:$G$1076,6,0)</f>
        <v>0</v>
      </c>
    </row>
    <row r="167" spans="1:11" x14ac:dyDescent="0.2">
      <c r="A167" s="2"/>
      <c r="B167" s="12" t="s">
        <v>145</v>
      </c>
      <c r="C167" s="13" t="s">
        <v>105</v>
      </c>
      <c r="D167" s="14">
        <f>IF(ISNA(VLOOKUP(B167,[3]BB!$B$3:$D$271,3,0)),0,VLOOKUP(B167,[3]BB!$B$3:$D$271,3,0))</f>
        <v>0</v>
      </c>
      <c r="E167" s="14">
        <f>IF(ISNA(VLOOKUP(B167,[4]BB!$B$3:$D$144,3,0)),0,VLOOKUP(B167,[4]BB!$B$3:$D$144,3,0))</f>
        <v>0</v>
      </c>
      <c r="F167" s="14">
        <f t="shared" si="10"/>
        <v>0</v>
      </c>
      <c r="G167" s="14">
        <f t="shared" si="11"/>
        <v>0</v>
      </c>
      <c r="H167" s="2"/>
      <c r="I167" s="11"/>
      <c r="J167" s="11">
        <f t="shared" si="12"/>
        <v>0</v>
      </c>
      <c r="K167" s="23">
        <f>VLOOKUP(B167,'[1]Royalties Partilha'!$B$49:$G$1076,6,0)</f>
        <v>0</v>
      </c>
    </row>
    <row r="168" spans="1:11" x14ac:dyDescent="0.2">
      <c r="A168" s="2"/>
      <c r="B168" s="12" t="s">
        <v>146</v>
      </c>
      <c r="C168" s="13" t="s">
        <v>105</v>
      </c>
      <c r="D168" s="14">
        <f>IF(ISNA(VLOOKUP(B168,[3]BB!$B$3:$D$271,3,0)),0,VLOOKUP(B168,[3]BB!$B$3:$D$271,3,0))</f>
        <v>0</v>
      </c>
      <c r="E168" s="14">
        <f>IF(ISNA(VLOOKUP(B168,[4]BB!$B$3:$D$144,3,0)),0,VLOOKUP(B168,[4]BB!$B$3:$D$144,3,0))</f>
        <v>0</v>
      </c>
      <c r="F168" s="14">
        <f t="shared" si="10"/>
        <v>0</v>
      </c>
      <c r="G168" s="14">
        <f t="shared" si="11"/>
        <v>0</v>
      </c>
      <c r="H168" s="2"/>
      <c r="I168" s="11"/>
      <c r="J168" s="11">
        <f t="shared" si="12"/>
        <v>0</v>
      </c>
      <c r="K168" s="23">
        <f>VLOOKUP(B168,'[1]Royalties Partilha'!$B$49:$G$1076,6,0)</f>
        <v>0</v>
      </c>
    </row>
    <row r="169" spans="1:11" x14ac:dyDescent="0.2">
      <c r="A169" s="2"/>
      <c r="B169" s="12" t="s">
        <v>147</v>
      </c>
      <c r="C169" s="13" t="s">
        <v>105</v>
      </c>
      <c r="D169" s="14">
        <f>IF(ISNA(VLOOKUP(B169,[3]BB!$B$3:$D$271,3,0)),0,VLOOKUP(B169,[3]BB!$B$3:$D$271,3,0))</f>
        <v>736.76</v>
      </c>
      <c r="E169" s="14">
        <f>IF(ISNA(VLOOKUP(B169,[4]BB!$B$3:$D$144,3,0)),0,VLOOKUP(B169,[4]BB!$B$3:$D$144,3,0))</f>
        <v>4953.22</v>
      </c>
      <c r="F169" s="14">
        <f t="shared" si="10"/>
        <v>5689.9800000000005</v>
      </c>
      <c r="G169" s="14">
        <f t="shared" si="11"/>
        <v>7517.02</v>
      </c>
      <c r="H169" s="2"/>
      <c r="I169" s="11"/>
      <c r="J169" s="11">
        <f t="shared" si="12"/>
        <v>7517.02</v>
      </c>
      <c r="K169" s="23">
        <f>VLOOKUP(B169,'[1]Royalties Partilha'!$B$49:$G$1076,6,0)</f>
        <v>1827.04</v>
      </c>
    </row>
    <row r="170" spans="1:11" x14ac:dyDescent="0.2">
      <c r="A170" s="2"/>
      <c r="B170" s="12" t="s">
        <v>148</v>
      </c>
      <c r="C170" s="13" t="s">
        <v>105</v>
      </c>
      <c r="D170" s="14">
        <f>IF(ISNA(VLOOKUP(B170,[3]BB!$B$3:$D$271,3,0)),0,VLOOKUP(B170,[3]BB!$B$3:$D$271,3,0))</f>
        <v>0</v>
      </c>
      <c r="E170" s="14">
        <f>IF(ISNA(VLOOKUP(B170,[4]BB!$B$3:$D$144,3,0)),0,VLOOKUP(B170,[4]BB!$B$3:$D$144,3,0))</f>
        <v>0</v>
      </c>
      <c r="F170" s="14">
        <f t="shared" si="10"/>
        <v>0</v>
      </c>
      <c r="G170" s="14">
        <f t="shared" si="11"/>
        <v>0</v>
      </c>
      <c r="H170" s="2"/>
      <c r="I170" s="11"/>
      <c r="J170" s="11">
        <f t="shared" si="12"/>
        <v>0</v>
      </c>
      <c r="K170" s="23">
        <f>VLOOKUP(B170,'[1]Royalties Partilha'!$B$49:$G$1076,6,0)</f>
        <v>0</v>
      </c>
    </row>
    <row r="171" spans="1:11" x14ac:dyDescent="0.2">
      <c r="A171" s="2"/>
      <c r="B171" s="12" t="s">
        <v>149</v>
      </c>
      <c r="C171" s="13" t="s">
        <v>105</v>
      </c>
      <c r="D171" s="14">
        <f>IF(ISNA(VLOOKUP(B171,[3]BB!$B$3:$D$271,3,0)),0,VLOOKUP(B171,[3]BB!$B$3:$D$271,3,0))</f>
        <v>0</v>
      </c>
      <c r="E171" s="14">
        <f>IF(ISNA(VLOOKUP(B171,[4]BB!$B$3:$D$144,3,0)),0,VLOOKUP(B171,[4]BB!$B$3:$D$144,3,0))</f>
        <v>0</v>
      </c>
      <c r="F171" s="14">
        <f t="shared" si="10"/>
        <v>0</v>
      </c>
      <c r="G171" s="14">
        <f t="shared" si="11"/>
        <v>0</v>
      </c>
      <c r="H171" s="2"/>
      <c r="I171" s="11"/>
      <c r="J171" s="11">
        <f t="shared" si="12"/>
        <v>0</v>
      </c>
      <c r="K171" s="23">
        <f>VLOOKUP(B171,'[1]Royalties Partilha'!$B$49:$G$1076,6,0)</f>
        <v>0</v>
      </c>
    </row>
    <row r="172" spans="1:11" x14ac:dyDescent="0.2">
      <c r="A172" s="2"/>
      <c r="B172" s="12" t="s">
        <v>150</v>
      </c>
      <c r="C172" s="13" t="s">
        <v>105</v>
      </c>
      <c r="D172" s="14">
        <f>IF(ISNA(VLOOKUP(B172,[3]BB!$B$3:$D$271,3,0)),0,VLOOKUP(B172,[3]BB!$B$3:$D$271,3,0))</f>
        <v>0</v>
      </c>
      <c r="E172" s="14">
        <f>IF(ISNA(VLOOKUP(B172,[4]BB!$B$3:$D$144,3,0)),0,VLOOKUP(B172,[4]BB!$B$3:$D$144,3,0))</f>
        <v>0</v>
      </c>
      <c r="F172" s="14">
        <f t="shared" si="10"/>
        <v>0</v>
      </c>
      <c r="G172" s="14">
        <f t="shared" si="11"/>
        <v>0</v>
      </c>
      <c r="H172" s="2"/>
      <c r="I172" s="11"/>
      <c r="J172" s="11">
        <f t="shared" si="12"/>
        <v>0</v>
      </c>
      <c r="K172" s="23">
        <f>VLOOKUP(B172,'[1]Royalties Partilha'!$B$49:$G$1076,6,0)</f>
        <v>0</v>
      </c>
    </row>
    <row r="173" spans="1:11" x14ac:dyDescent="0.2">
      <c r="A173" s="2"/>
      <c r="B173" s="12" t="s">
        <v>151</v>
      </c>
      <c r="C173" s="13" t="s">
        <v>105</v>
      </c>
      <c r="D173" s="14">
        <f>IF(ISNA(VLOOKUP(B173,[3]BB!$B$3:$D$271,3,0)),0,VLOOKUP(B173,[3]BB!$B$3:$D$271,3,0))</f>
        <v>8595.59</v>
      </c>
      <c r="E173" s="14">
        <f>IF(ISNA(VLOOKUP(B173,[4]BB!$B$3:$D$144,3,0)),0,VLOOKUP(B173,[4]BB!$B$3:$D$144,3,0))</f>
        <v>7907.82</v>
      </c>
      <c r="F173" s="14">
        <f t="shared" si="10"/>
        <v>16503.41</v>
      </c>
      <c r="G173" s="14">
        <f t="shared" si="11"/>
        <v>21360.53</v>
      </c>
      <c r="H173" s="2"/>
      <c r="I173" s="11"/>
      <c r="J173" s="11">
        <f t="shared" si="12"/>
        <v>21360.53</v>
      </c>
      <c r="K173" s="23">
        <f>VLOOKUP(B173,'[1]Royalties Partilha'!$B$49:$G$1076,6,0)</f>
        <v>4857.1200000000008</v>
      </c>
    </row>
    <row r="174" spans="1:11" x14ac:dyDescent="0.2">
      <c r="A174" s="2"/>
      <c r="B174" s="12" t="s">
        <v>152</v>
      </c>
      <c r="C174" s="13" t="s">
        <v>105</v>
      </c>
      <c r="D174" s="14">
        <f>IF(ISNA(VLOOKUP(B174,[3]BB!$B$3:$D$271,3,0)),0,VLOOKUP(B174,[3]BB!$B$3:$D$271,3,0))</f>
        <v>0</v>
      </c>
      <c r="E174" s="14">
        <f>IF(ISNA(VLOOKUP(B174,[4]BB!$B$3:$D$144,3,0)),0,VLOOKUP(B174,[4]BB!$B$3:$D$144,3,0))</f>
        <v>0</v>
      </c>
      <c r="F174" s="14">
        <f t="shared" si="10"/>
        <v>0</v>
      </c>
      <c r="G174" s="14">
        <f t="shared" si="11"/>
        <v>0</v>
      </c>
      <c r="H174" s="2"/>
      <c r="I174" s="11"/>
      <c r="J174" s="11">
        <f t="shared" si="12"/>
        <v>0</v>
      </c>
      <c r="K174" s="23">
        <f>VLOOKUP(B174,'[1]Royalties Partilha'!$B$49:$G$1076,6,0)</f>
        <v>0</v>
      </c>
    </row>
    <row r="175" spans="1:11" x14ac:dyDescent="0.2">
      <c r="A175" s="2"/>
      <c r="B175" s="12" t="s">
        <v>153</v>
      </c>
      <c r="C175" s="13" t="s">
        <v>105</v>
      </c>
      <c r="D175" s="14">
        <f>IF(ISNA(VLOOKUP(B175,[3]BB!$B$3:$D$271,3,0)),0,VLOOKUP(B175,[3]BB!$B$3:$D$271,3,0))</f>
        <v>0</v>
      </c>
      <c r="E175" s="14">
        <f>IF(ISNA(VLOOKUP(B175,[4]BB!$B$3:$D$144,3,0)),0,VLOOKUP(B175,[4]BB!$B$3:$D$144,3,0))</f>
        <v>0</v>
      </c>
      <c r="F175" s="14">
        <f t="shared" si="10"/>
        <v>0</v>
      </c>
      <c r="G175" s="14">
        <f t="shared" si="11"/>
        <v>0</v>
      </c>
      <c r="H175" s="2"/>
      <c r="I175" s="11"/>
      <c r="J175" s="11">
        <f t="shared" si="12"/>
        <v>0</v>
      </c>
      <c r="K175" s="23">
        <f>VLOOKUP(B175,'[1]Royalties Partilha'!$B$49:$G$1076,6,0)</f>
        <v>0</v>
      </c>
    </row>
    <row r="176" spans="1:11" x14ac:dyDescent="0.2">
      <c r="A176" s="2"/>
      <c r="B176" s="12" t="s">
        <v>154</v>
      </c>
      <c r="C176" s="13" t="s">
        <v>105</v>
      </c>
      <c r="D176" s="14">
        <f>IF(ISNA(VLOOKUP(B176,[3]BB!$B$3:$D$271,3,0)),0,VLOOKUP(B176,[3]BB!$B$3:$D$271,3,0))</f>
        <v>0</v>
      </c>
      <c r="E176" s="14">
        <f>IF(ISNA(VLOOKUP(B176,[4]BB!$B$3:$D$144,3,0)),0,VLOOKUP(B176,[4]BB!$B$3:$D$144,3,0))</f>
        <v>0</v>
      </c>
      <c r="F176" s="14">
        <f t="shared" si="10"/>
        <v>0</v>
      </c>
      <c r="G176" s="14">
        <f t="shared" si="11"/>
        <v>0</v>
      </c>
      <c r="H176" s="2"/>
      <c r="I176" s="11"/>
      <c r="J176" s="11">
        <f t="shared" si="12"/>
        <v>0</v>
      </c>
      <c r="K176" s="23">
        <f>VLOOKUP(B176,'[1]Royalties Partilha'!$B$49:$G$1076,6,0)</f>
        <v>0</v>
      </c>
    </row>
    <row r="177" spans="1:11" x14ac:dyDescent="0.2">
      <c r="A177" s="2"/>
      <c r="B177" s="12" t="s">
        <v>155</v>
      </c>
      <c r="C177" s="13" t="s">
        <v>105</v>
      </c>
      <c r="D177" s="14">
        <f>IF(ISNA(VLOOKUP(B177,[3]BB!$B$3:$D$271,3,0)),0,VLOOKUP(B177,[3]BB!$B$3:$D$271,3,0))</f>
        <v>0</v>
      </c>
      <c r="E177" s="14">
        <f>IF(ISNA(VLOOKUP(B177,[4]BB!$B$3:$D$144,3,0)),0,VLOOKUP(B177,[4]BB!$B$3:$D$144,3,0))</f>
        <v>0</v>
      </c>
      <c r="F177" s="14">
        <f t="shared" si="10"/>
        <v>0</v>
      </c>
      <c r="G177" s="14">
        <f t="shared" si="11"/>
        <v>0</v>
      </c>
      <c r="H177" s="2"/>
      <c r="I177" s="11"/>
      <c r="J177" s="11">
        <f t="shared" si="12"/>
        <v>0</v>
      </c>
      <c r="K177" s="23">
        <f>VLOOKUP(B177,'[1]Royalties Partilha'!$B$49:$G$1076,6,0)</f>
        <v>0</v>
      </c>
    </row>
    <row r="178" spans="1:11" x14ac:dyDescent="0.2">
      <c r="A178" s="2"/>
      <c r="B178" s="12" t="s">
        <v>156</v>
      </c>
      <c r="C178" s="13" t="s">
        <v>105</v>
      </c>
      <c r="D178" s="14">
        <f>IF(ISNA(VLOOKUP(B178,[3]BB!$B$3:$D$271,3,0)),0,VLOOKUP(B178,[3]BB!$B$3:$D$271,3,0))</f>
        <v>0</v>
      </c>
      <c r="E178" s="14">
        <f>IF(ISNA(VLOOKUP(B178,[4]BB!$B$3:$D$144,3,0)),0,VLOOKUP(B178,[4]BB!$B$3:$D$144,3,0))</f>
        <v>0</v>
      </c>
      <c r="F178" s="14">
        <f t="shared" ref="F178:F241" si="13">SUM(D178:E178)</f>
        <v>0</v>
      </c>
      <c r="G178" s="14">
        <f t="shared" ref="G178:G241" si="14">J178</f>
        <v>0</v>
      </c>
      <c r="H178" s="2"/>
      <c r="I178" s="11"/>
      <c r="J178" s="11">
        <f t="shared" ref="J178:J241" si="15">F178+K178</f>
        <v>0</v>
      </c>
      <c r="K178" s="23">
        <f>VLOOKUP(B178,'[1]Royalties Partilha'!$B$49:$G$1076,6,0)</f>
        <v>0</v>
      </c>
    </row>
    <row r="179" spans="1:11" x14ac:dyDescent="0.2">
      <c r="A179" s="2"/>
      <c r="B179" s="12" t="s">
        <v>157</v>
      </c>
      <c r="C179" s="13" t="s">
        <v>105</v>
      </c>
      <c r="D179" s="14">
        <f>IF(ISNA(VLOOKUP(B179,[3]BB!$B$3:$D$271,3,0)),0,VLOOKUP(B179,[3]BB!$B$3:$D$271,3,0))</f>
        <v>0</v>
      </c>
      <c r="E179" s="14">
        <f>IF(ISNA(VLOOKUP(B179,[4]BB!$B$3:$D$144,3,0)),0,VLOOKUP(B179,[4]BB!$B$3:$D$144,3,0))</f>
        <v>0</v>
      </c>
      <c r="F179" s="14">
        <f t="shared" si="13"/>
        <v>0</v>
      </c>
      <c r="G179" s="14">
        <f t="shared" si="14"/>
        <v>0</v>
      </c>
      <c r="H179" s="2"/>
      <c r="I179" s="11"/>
      <c r="J179" s="11">
        <f t="shared" si="15"/>
        <v>0</v>
      </c>
      <c r="K179" s="23">
        <f>VLOOKUP(B179,'[1]Royalties Partilha'!$B$49:$G$1076,6,0)</f>
        <v>0</v>
      </c>
    </row>
    <row r="180" spans="1:11" x14ac:dyDescent="0.2">
      <c r="A180" s="2"/>
      <c r="B180" s="12" t="s">
        <v>158</v>
      </c>
      <c r="C180" s="13" t="s">
        <v>105</v>
      </c>
      <c r="D180" s="14">
        <f>IF(ISNA(VLOOKUP(B180,[3]BB!$B$3:$D$271,3,0)),0,VLOOKUP(B180,[3]BB!$B$3:$D$271,3,0))</f>
        <v>8595.59</v>
      </c>
      <c r="E180" s="14">
        <f>IF(ISNA(VLOOKUP(B180,[4]BB!$B$3:$D$144,3,0)),0,VLOOKUP(B180,[4]BB!$B$3:$D$144,3,0))</f>
        <v>0</v>
      </c>
      <c r="F180" s="14">
        <f t="shared" si="13"/>
        <v>8595.59</v>
      </c>
      <c r="G180" s="14">
        <f t="shared" si="14"/>
        <v>11159.18</v>
      </c>
      <c r="H180" s="2"/>
      <c r="I180" s="11"/>
      <c r="J180" s="11">
        <f t="shared" si="15"/>
        <v>11159.18</v>
      </c>
      <c r="K180" s="23">
        <f>VLOOKUP(B180,'[1]Royalties Partilha'!$B$49:$G$1076,6,0)</f>
        <v>2563.59</v>
      </c>
    </row>
    <row r="181" spans="1:11" x14ac:dyDescent="0.2">
      <c r="A181" s="2"/>
      <c r="B181" s="12" t="s">
        <v>159</v>
      </c>
      <c r="C181" s="13" t="s">
        <v>105</v>
      </c>
      <c r="D181" s="14">
        <f>IF(ISNA(VLOOKUP(B181,[3]BB!$B$3:$D$271,3,0)),0,VLOOKUP(B181,[3]BB!$B$3:$D$271,3,0))</f>
        <v>0</v>
      </c>
      <c r="E181" s="14">
        <f>IF(ISNA(VLOOKUP(B181,[4]BB!$B$3:$D$144,3,0)),0,VLOOKUP(B181,[4]BB!$B$3:$D$144,3,0))</f>
        <v>0</v>
      </c>
      <c r="F181" s="14">
        <f t="shared" si="13"/>
        <v>0</v>
      </c>
      <c r="G181" s="14">
        <f t="shared" si="14"/>
        <v>0</v>
      </c>
      <c r="H181" s="2"/>
      <c r="I181" s="11"/>
      <c r="J181" s="11">
        <f t="shared" si="15"/>
        <v>0</v>
      </c>
      <c r="K181" s="23">
        <f>VLOOKUP(B181,'[1]Royalties Partilha'!$B$49:$G$1076,6,0)</f>
        <v>0</v>
      </c>
    </row>
    <row r="182" spans="1:11" x14ac:dyDescent="0.2">
      <c r="A182" s="2"/>
      <c r="B182" s="12" t="s">
        <v>160</v>
      </c>
      <c r="C182" s="13" t="s">
        <v>105</v>
      </c>
      <c r="D182" s="14">
        <f>IF(ISNA(VLOOKUP(B182,[3]BB!$B$3:$D$271,3,0)),0,VLOOKUP(B182,[3]BB!$B$3:$D$271,3,0))</f>
        <v>8595.59</v>
      </c>
      <c r="E182" s="14">
        <f>IF(ISNA(VLOOKUP(B182,[4]BB!$B$3:$D$144,3,0)),0,VLOOKUP(B182,[4]BB!$B$3:$D$144,3,0))</f>
        <v>0</v>
      </c>
      <c r="F182" s="14">
        <f t="shared" si="13"/>
        <v>8595.59</v>
      </c>
      <c r="G182" s="14">
        <f t="shared" si="14"/>
        <v>11159.18</v>
      </c>
      <c r="H182" s="2"/>
      <c r="I182" s="11"/>
      <c r="J182" s="11">
        <f t="shared" si="15"/>
        <v>11159.18</v>
      </c>
      <c r="K182" s="23">
        <f>VLOOKUP(B182,'[1]Royalties Partilha'!$B$49:$G$1076,6,0)</f>
        <v>2563.59</v>
      </c>
    </row>
    <row r="183" spans="1:11" x14ac:dyDescent="0.2">
      <c r="A183" s="2"/>
      <c r="B183" s="12" t="s">
        <v>161</v>
      </c>
      <c r="C183" s="13" t="s">
        <v>105</v>
      </c>
      <c r="D183" s="14">
        <f>IF(ISNA(VLOOKUP(B183,[3]BB!$B$3:$D$271,3,0)),0,VLOOKUP(B183,[3]BB!$B$3:$D$271,3,0))</f>
        <v>0</v>
      </c>
      <c r="E183" s="14">
        <f>IF(ISNA(VLOOKUP(B183,[4]BB!$B$3:$D$144,3,0)),0,VLOOKUP(B183,[4]BB!$B$3:$D$144,3,0))</f>
        <v>0</v>
      </c>
      <c r="F183" s="14">
        <f t="shared" si="13"/>
        <v>0</v>
      </c>
      <c r="G183" s="14">
        <f t="shared" si="14"/>
        <v>0</v>
      </c>
      <c r="H183" s="2"/>
      <c r="I183" s="11"/>
      <c r="J183" s="11">
        <f t="shared" si="15"/>
        <v>0</v>
      </c>
      <c r="K183" s="23">
        <f>VLOOKUP(B183,'[1]Royalties Partilha'!$B$49:$G$1076,6,0)</f>
        <v>0</v>
      </c>
    </row>
    <row r="184" spans="1:11" x14ac:dyDescent="0.2">
      <c r="A184" s="2"/>
      <c r="B184" s="12" t="s">
        <v>162</v>
      </c>
      <c r="C184" s="13" t="s">
        <v>105</v>
      </c>
      <c r="D184" s="14">
        <f>IF(ISNA(VLOOKUP(B184,[3]BB!$B$3:$D$271,3,0)),0,VLOOKUP(B184,[3]BB!$B$3:$D$271,3,0))</f>
        <v>0</v>
      </c>
      <c r="E184" s="14">
        <f>IF(ISNA(VLOOKUP(B184,[4]BB!$B$3:$D$144,3,0)),0,VLOOKUP(B184,[4]BB!$B$3:$D$144,3,0))</f>
        <v>0</v>
      </c>
      <c r="F184" s="14">
        <f t="shared" si="13"/>
        <v>0</v>
      </c>
      <c r="G184" s="14">
        <f t="shared" si="14"/>
        <v>0</v>
      </c>
      <c r="H184" s="2"/>
      <c r="I184" s="11"/>
      <c r="J184" s="11">
        <f t="shared" si="15"/>
        <v>0</v>
      </c>
      <c r="K184" s="23">
        <f>VLOOKUP(B184,'[1]Royalties Partilha'!$B$49:$G$1076,6,0)</f>
        <v>0</v>
      </c>
    </row>
    <row r="185" spans="1:11" x14ac:dyDescent="0.2">
      <c r="A185" s="2"/>
      <c r="B185" s="12" t="s">
        <v>163</v>
      </c>
      <c r="C185" s="13" t="s">
        <v>105</v>
      </c>
      <c r="D185" s="14">
        <f>IF(ISNA(VLOOKUP(B185,[3]BB!$B$3:$D$271,3,0)),0,VLOOKUP(B185,[3]BB!$B$3:$D$271,3,0))</f>
        <v>0</v>
      </c>
      <c r="E185" s="14">
        <f>IF(ISNA(VLOOKUP(B185,[4]BB!$B$3:$D$144,3,0)),0,VLOOKUP(B185,[4]BB!$B$3:$D$144,3,0))</f>
        <v>0</v>
      </c>
      <c r="F185" s="14">
        <f t="shared" si="13"/>
        <v>0</v>
      </c>
      <c r="G185" s="14">
        <f t="shared" si="14"/>
        <v>0</v>
      </c>
      <c r="H185" s="2"/>
      <c r="I185" s="11"/>
      <c r="J185" s="11">
        <f t="shared" si="15"/>
        <v>0</v>
      </c>
      <c r="K185" s="23">
        <f>VLOOKUP(B185,'[1]Royalties Partilha'!$B$49:$G$1076,6,0)</f>
        <v>0</v>
      </c>
    </row>
    <row r="186" spans="1:11" x14ac:dyDescent="0.2">
      <c r="A186" s="2"/>
      <c r="B186" s="12" t="s">
        <v>164</v>
      </c>
      <c r="C186" s="13" t="s">
        <v>105</v>
      </c>
      <c r="D186" s="14">
        <f>IF(ISNA(VLOOKUP(B186,[3]BB!$B$3:$D$271,3,0)),0,VLOOKUP(B186,[3]BB!$B$3:$D$271,3,0))</f>
        <v>0</v>
      </c>
      <c r="E186" s="14">
        <f>IF(ISNA(VLOOKUP(B186,[4]BB!$B$3:$D$144,3,0)),0,VLOOKUP(B186,[4]BB!$B$3:$D$144,3,0))</f>
        <v>0</v>
      </c>
      <c r="F186" s="14">
        <f t="shared" si="13"/>
        <v>0</v>
      </c>
      <c r="G186" s="14">
        <f t="shared" si="14"/>
        <v>0</v>
      </c>
      <c r="H186" s="2"/>
      <c r="I186" s="11"/>
      <c r="J186" s="11">
        <f t="shared" si="15"/>
        <v>0</v>
      </c>
      <c r="K186" s="23">
        <f>VLOOKUP(B186,'[1]Royalties Partilha'!$B$49:$G$1076,6,0)</f>
        <v>0</v>
      </c>
    </row>
    <row r="187" spans="1:11" x14ac:dyDescent="0.2">
      <c r="A187" s="2"/>
      <c r="B187" s="12" t="s">
        <v>165</v>
      </c>
      <c r="C187" s="13" t="s">
        <v>105</v>
      </c>
      <c r="D187" s="14">
        <f>IF(ISNA(VLOOKUP(B187,[3]BB!$B$3:$D$271,3,0)),0,VLOOKUP(B187,[3]BB!$B$3:$D$271,3,0))</f>
        <v>0</v>
      </c>
      <c r="E187" s="14">
        <f>IF(ISNA(VLOOKUP(B187,[4]BB!$B$3:$D$144,3,0)),0,VLOOKUP(B187,[4]BB!$B$3:$D$144,3,0))</f>
        <v>0</v>
      </c>
      <c r="F187" s="14">
        <f t="shared" si="13"/>
        <v>0</v>
      </c>
      <c r="G187" s="14">
        <f t="shared" si="14"/>
        <v>0</v>
      </c>
      <c r="H187" s="2"/>
      <c r="I187" s="11"/>
      <c r="J187" s="11">
        <f t="shared" si="15"/>
        <v>0</v>
      </c>
      <c r="K187" s="23">
        <f>VLOOKUP(B187,'[1]Royalties Partilha'!$B$49:$G$1076,6,0)</f>
        <v>0</v>
      </c>
    </row>
    <row r="188" spans="1:11" x14ac:dyDescent="0.2">
      <c r="A188" s="2"/>
      <c r="B188" s="12" t="s">
        <v>166</v>
      </c>
      <c r="C188" s="13" t="s">
        <v>105</v>
      </c>
      <c r="D188" s="14">
        <f>IF(ISNA(VLOOKUP(B188,[3]BB!$B$3:$D$271,3,0)),0,VLOOKUP(B188,[3]BB!$B$3:$D$271,3,0))</f>
        <v>0</v>
      </c>
      <c r="E188" s="14">
        <f>IF(ISNA(VLOOKUP(B188,[4]BB!$B$3:$D$144,3,0)),0,VLOOKUP(B188,[4]BB!$B$3:$D$144,3,0))</f>
        <v>0</v>
      </c>
      <c r="F188" s="14">
        <f t="shared" si="13"/>
        <v>0</v>
      </c>
      <c r="G188" s="14">
        <f t="shared" si="14"/>
        <v>0</v>
      </c>
      <c r="H188" s="2"/>
      <c r="I188" s="11"/>
      <c r="J188" s="11">
        <f t="shared" si="15"/>
        <v>0</v>
      </c>
      <c r="K188" s="23">
        <f>VLOOKUP(B188,'[1]Royalties Partilha'!$B$49:$G$1076,6,0)</f>
        <v>0</v>
      </c>
    </row>
    <row r="189" spans="1:11" x14ac:dyDescent="0.2">
      <c r="A189" s="2"/>
      <c r="B189" s="12" t="s">
        <v>167</v>
      </c>
      <c r="C189" s="13" t="s">
        <v>105</v>
      </c>
      <c r="D189" s="14">
        <f>IF(ISNA(VLOOKUP(B189,[3]BB!$B$3:$D$271,3,0)),0,VLOOKUP(B189,[3]BB!$B$3:$D$271,3,0))</f>
        <v>0</v>
      </c>
      <c r="E189" s="14">
        <f>IF(ISNA(VLOOKUP(B189,[4]BB!$B$3:$D$144,3,0)),0,VLOOKUP(B189,[4]BB!$B$3:$D$144,3,0))</f>
        <v>0</v>
      </c>
      <c r="F189" s="14">
        <f t="shared" si="13"/>
        <v>0</v>
      </c>
      <c r="G189" s="14">
        <f t="shared" si="14"/>
        <v>0</v>
      </c>
      <c r="H189" s="2"/>
      <c r="I189" s="11"/>
      <c r="J189" s="11">
        <f t="shared" si="15"/>
        <v>0</v>
      </c>
      <c r="K189" s="23">
        <f>VLOOKUP(B189,'[1]Royalties Partilha'!$B$49:$G$1076,6,0)</f>
        <v>0</v>
      </c>
    </row>
    <row r="190" spans="1:11" x14ac:dyDescent="0.2">
      <c r="A190" s="2"/>
      <c r="B190" s="12" t="s">
        <v>168</v>
      </c>
      <c r="C190" s="13" t="s">
        <v>105</v>
      </c>
      <c r="D190" s="14">
        <f>IF(ISNA(VLOOKUP(B190,[3]BB!$B$3:$D$271,3,0)),0,VLOOKUP(B190,[3]BB!$B$3:$D$271,3,0))</f>
        <v>0</v>
      </c>
      <c r="E190" s="14">
        <f>IF(ISNA(VLOOKUP(B190,[4]BB!$B$3:$D$144,3,0)),0,VLOOKUP(B190,[4]BB!$B$3:$D$144,3,0))</f>
        <v>0</v>
      </c>
      <c r="F190" s="14">
        <f t="shared" si="13"/>
        <v>0</v>
      </c>
      <c r="G190" s="14">
        <f t="shared" si="14"/>
        <v>0</v>
      </c>
      <c r="H190" s="2"/>
      <c r="I190" s="11"/>
      <c r="J190" s="11">
        <f t="shared" si="15"/>
        <v>0</v>
      </c>
      <c r="K190" s="23">
        <f>VLOOKUP(B190,'[1]Royalties Partilha'!$B$49:$G$1076,6,0)</f>
        <v>0</v>
      </c>
    </row>
    <row r="191" spans="1:11" x14ac:dyDescent="0.2">
      <c r="A191" s="2"/>
      <c r="B191" s="12" t="s">
        <v>169</v>
      </c>
      <c r="C191" s="13" t="s">
        <v>105</v>
      </c>
      <c r="D191" s="14">
        <f>IF(ISNA(VLOOKUP(B191,[3]BB!$B$3:$D$271,3,0)),0,VLOOKUP(B191,[3]BB!$B$3:$D$271,3,0))</f>
        <v>0</v>
      </c>
      <c r="E191" s="14">
        <f>IF(ISNA(VLOOKUP(B191,[4]BB!$B$3:$D$144,3,0)),0,VLOOKUP(B191,[4]BB!$B$3:$D$144,3,0))</f>
        <v>0</v>
      </c>
      <c r="F191" s="14">
        <f t="shared" si="13"/>
        <v>0</v>
      </c>
      <c r="G191" s="14">
        <f t="shared" si="14"/>
        <v>0</v>
      </c>
      <c r="H191" s="2"/>
      <c r="I191" s="11"/>
      <c r="J191" s="11">
        <f t="shared" si="15"/>
        <v>0</v>
      </c>
      <c r="K191" s="23">
        <f>VLOOKUP(B191,'[1]Royalties Partilha'!$B$49:$G$1076,6,0)</f>
        <v>0</v>
      </c>
    </row>
    <row r="192" spans="1:11" x14ac:dyDescent="0.2">
      <c r="A192" s="2"/>
      <c r="B192" s="12" t="s">
        <v>170</v>
      </c>
      <c r="C192" s="13" t="s">
        <v>105</v>
      </c>
      <c r="D192" s="14">
        <f>IF(ISNA(VLOOKUP(B192,[3]BB!$B$3:$D$271,3,0)),0,VLOOKUP(B192,[3]BB!$B$3:$D$271,3,0))</f>
        <v>0</v>
      </c>
      <c r="E192" s="14">
        <f>IF(ISNA(VLOOKUP(B192,[4]BB!$B$3:$D$144,3,0)),0,VLOOKUP(B192,[4]BB!$B$3:$D$144,3,0))</f>
        <v>0</v>
      </c>
      <c r="F192" s="14">
        <f t="shared" si="13"/>
        <v>0</v>
      </c>
      <c r="G192" s="14">
        <f t="shared" si="14"/>
        <v>0</v>
      </c>
      <c r="H192" s="2"/>
      <c r="I192" s="11"/>
      <c r="J192" s="11">
        <f t="shared" si="15"/>
        <v>0</v>
      </c>
      <c r="K192" s="23">
        <f>VLOOKUP(B192,'[1]Royalties Partilha'!$B$49:$G$1076,6,0)</f>
        <v>0</v>
      </c>
    </row>
    <row r="193" spans="1:11" x14ac:dyDescent="0.2">
      <c r="A193" s="2"/>
      <c r="B193" s="12" t="s">
        <v>171</v>
      </c>
      <c r="C193" s="13" t="s">
        <v>105</v>
      </c>
      <c r="D193" s="14">
        <f>IF(ISNA(VLOOKUP(B193,[3]BB!$B$3:$D$271,3,0)),0,VLOOKUP(B193,[3]BB!$B$3:$D$271,3,0))</f>
        <v>0</v>
      </c>
      <c r="E193" s="14">
        <f>IF(ISNA(VLOOKUP(B193,[4]BB!$B$3:$D$144,3,0)),0,VLOOKUP(B193,[4]BB!$B$3:$D$144,3,0))</f>
        <v>0</v>
      </c>
      <c r="F193" s="14">
        <f t="shared" si="13"/>
        <v>0</v>
      </c>
      <c r="G193" s="14">
        <f t="shared" si="14"/>
        <v>0</v>
      </c>
      <c r="H193" s="2"/>
      <c r="I193" s="11"/>
      <c r="J193" s="11">
        <f t="shared" si="15"/>
        <v>0</v>
      </c>
      <c r="K193" s="23">
        <f>VLOOKUP(B193,'[1]Royalties Partilha'!$B$49:$G$1076,6,0)</f>
        <v>0</v>
      </c>
    </row>
    <row r="194" spans="1:11" x14ac:dyDescent="0.2">
      <c r="A194" s="2"/>
      <c r="B194" s="12" t="s">
        <v>172</v>
      </c>
      <c r="C194" s="13" t="s">
        <v>105</v>
      </c>
      <c r="D194" s="14">
        <f>IF(ISNA(VLOOKUP(B194,[3]BB!$B$3:$D$271,3,0)),0,VLOOKUP(B194,[3]BB!$B$3:$D$271,3,0))</f>
        <v>0</v>
      </c>
      <c r="E194" s="14">
        <f>IF(ISNA(VLOOKUP(B194,[4]BB!$B$3:$D$144,3,0)),0,VLOOKUP(B194,[4]BB!$B$3:$D$144,3,0))</f>
        <v>0</v>
      </c>
      <c r="F194" s="14">
        <f t="shared" si="13"/>
        <v>0</v>
      </c>
      <c r="G194" s="14">
        <f t="shared" si="14"/>
        <v>0</v>
      </c>
      <c r="H194" s="2"/>
      <c r="I194" s="11"/>
      <c r="J194" s="11">
        <f t="shared" si="15"/>
        <v>0</v>
      </c>
      <c r="K194" s="23">
        <f>VLOOKUP(B194,'[1]Royalties Partilha'!$B$49:$G$1076,6,0)</f>
        <v>0</v>
      </c>
    </row>
    <row r="195" spans="1:11" x14ac:dyDescent="0.2">
      <c r="A195" s="2"/>
      <c r="B195" s="12" t="s">
        <v>173</v>
      </c>
      <c r="C195" s="13" t="s">
        <v>105</v>
      </c>
      <c r="D195" s="14">
        <f>IF(ISNA(VLOOKUP(B195,[3]BB!$B$3:$D$271,3,0)),0,VLOOKUP(B195,[3]BB!$B$3:$D$271,3,0))</f>
        <v>0</v>
      </c>
      <c r="E195" s="14">
        <f>IF(ISNA(VLOOKUP(B195,[4]BB!$B$3:$D$144,3,0)),0,VLOOKUP(B195,[4]BB!$B$3:$D$144,3,0))</f>
        <v>0</v>
      </c>
      <c r="F195" s="14">
        <f t="shared" si="13"/>
        <v>0</v>
      </c>
      <c r="G195" s="14">
        <f t="shared" si="14"/>
        <v>0</v>
      </c>
      <c r="H195" s="2"/>
      <c r="I195" s="11"/>
      <c r="J195" s="11">
        <f t="shared" si="15"/>
        <v>0</v>
      </c>
      <c r="K195" s="23">
        <f>VLOOKUP(B195,'[1]Royalties Partilha'!$B$49:$G$1076,6,0)</f>
        <v>0</v>
      </c>
    </row>
    <row r="196" spans="1:11" x14ac:dyDescent="0.2">
      <c r="A196" s="2"/>
      <c r="B196" s="12" t="s">
        <v>174</v>
      </c>
      <c r="C196" s="13" t="s">
        <v>105</v>
      </c>
      <c r="D196" s="14">
        <f>IF(ISNA(VLOOKUP(B196,[3]BB!$B$3:$D$271,3,0)),0,VLOOKUP(B196,[3]BB!$B$3:$D$271,3,0))</f>
        <v>0</v>
      </c>
      <c r="E196" s="14">
        <f>IF(ISNA(VLOOKUP(B196,[4]BB!$B$3:$D$144,3,0)),0,VLOOKUP(B196,[4]BB!$B$3:$D$144,3,0))</f>
        <v>0</v>
      </c>
      <c r="F196" s="14">
        <f t="shared" si="13"/>
        <v>0</v>
      </c>
      <c r="G196" s="14">
        <f t="shared" si="14"/>
        <v>0</v>
      </c>
      <c r="H196" s="2"/>
      <c r="I196" s="11"/>
      <c r="J196" s="11">
        <f t="shared" si="15"/>
        <v>0</v>
      </c>
      <c r="K196" s="23">
        <f>VLOOKUP(B196,'[1]Royalties Partilha'!$B$49:$G$1076,6,0)</f>
        <v>0</v>
      </c>
    </row>
    <row r="197" spans="1:11" x14ac:dyDescent="0.2">
      <c r="A197" s="2"/>
      <c r="B197" s="12" t="s">
        <v>175</v>
      </c>
      <c r="C197" s="13" t="s">
        <v>105</v>
      </c>
      <c r="D197" s="14">
        <f>IF(ISNA(VLOOKUP(B197,[3]BB!$B$3:$D$271,3,0)),0,VLOOKUP(B197,[3]BB!$B$3:$D$271,3,0))</f>
        <v>0</v>
      </c>
      <c r="E197" s="14">
        <f>IF(ISNA(VLOOKUP(B197,[4]BB!$B$3:$D$144,3,0)),0,VLOOKUP(B197,[4]BB!$B$3:$D$144,3,0))</f>
        <v>0</v>
      </c>
      <c r="F197" s="14">
        <f t="shared" si="13"/>
        <v>0</v>
      </c>
      <c r="G197" s="14">
        <f t="shared" si="14"/>
        <v>0</v>
      </c>
      <c r="H197" s="2"/>
      <c r="I197" s="11"/>
      <c r="J197" s="11">
        <f t="shared" si="15"/>
        <v>0</v>
      </c>
      <c r="K197" s="23">
        <f>VLOOKUP(B197,'[1]Royalties Partilha'!$B$49:$G$1076,6,0)</f>
        <v>0</v>
      </c>
    </row>
    <row r="198" spans="1:11" x14ac:dyDescent="0.2">
      <c r="A198" s="2"/>
      <c r="B198" s="12" t="s">
        <v>176</v>
      </c>
      <c r="C198" s="13" t="s">
        <v>105</v>
      </c>
      <c r="D198" s="14">
        <f>IF(ISNA(VLOOKUP(B198,[3]BB!$B$3:$D$271,3,0)),0,VLOOKUP(B198,[3]BB!$B$3:$D$271,3,0))</f>
        <v>0</v>
      </c>
      <c r="E198" s="14">
        <f>IF(ISNA(VLOOKUP(B198,[4]BB!$B$3:$D$144,3,0)),0,VLOOKUP(B198,[4]BB!$B$3:$D$144,3,0))</f>
        <v>0</v>
      </c>
      <c r="F198" s="14">
        <f t="shared" si="13"/>
        <v>0</v>
      </c>
      <c r="G198" s="14">
        <f t="shared" si="14"/>
        <v>0</v>
      </c>
      <c r="H198" s="2"/>
      <c r="I198" s="11"/>
      <c r="J198" s="11">
        <f t="shared" si="15"/>
        <v>0</v>
      </c>
      <c r="K198" s="23">
        <f>VLOOKUP(B198,'[1]Royalties Partilha'!$B$49:$G$1076,6,0)</f>
        <v>0</v>
      </c>
    </row>
    <row r="199" spans="1:11" x14ac:dyDescent="0.2">
      <c r="A199" s="2"/>
      <c r="B199" s="12" t="s">
        <v>177</v>
      </c>
      <c r="C199" s="13" t="s">
        <v>105</v>
      </c>
      <c r="D199" s="14">
        <f>IF(ISNA(VLOOKUP(B199,[3]BB!$B$3:$D$271,3,0)),0,VLOOKUP(B199,[3]BB!$B$3:$D$271,3,0))</f>
        <v>0</v>
      </c>
      <c r="E199" s="14">
        <f>IF(ISNA(VLOOKUP(B199,[4]BB!$B$3:$D$144,3,0)),0,VLOOKUP(B199,[4]BB!$B$3:$D$144,3,0))</f>
        <v>0</v>
      </c>
      <c r="F199" s="14">
        <f t="shared" si="13"/>
        <v>0</v>
      </c>
      <c r="G199" s="14">
        <f t="shared" si="14"/>
        <v>0</v>
      </c>
      <c r="H199" s="2"/>
      <c r="I199" s="11"/>
      <c r="J199" s="11">
        <f t="shared" si="15"/>
        <v>0</v>
      </c>
      <c r="K199" s="23">
        <f>VLOOKUP(B199,'[1]Royalties Partilha'!$B$49:$G$1076,6,0)</f>
        <v>0</v>
      </c>
    </row>
    <row r="200" spans="1:11" x14ac:dyDescent="0.2">
      <c r="A200" s="2"/>
      <c r="B200" s="12" t="s">
        <v>178</v>
      </c>
      <c r="C200" s="13" t="s">
        <v>105</v>
      </c>
      <c r="D200" s="14">
        <f>IF(ISNA(VLOOKUP(B200,[3]BB!$B$3:$D$271,3,0)),0,VLOOKUP(B200,[3]BB!$B$3:$D$271,3,0))</f>
        <v>0</v>
      </c>
      <c r="E200" s="14">
        <f>IF(ISNA(VLOOKUP(B200,[4]BB!$B$3:$D$144,3,0)),0,VLOOKUP(B200,[4]BB!$B$3:$D$144,3,0))</f>
        <v>0</v>
      </c>
      <c r="F200" s="14">
        <f t="shared" si="13"/>
        <v>0</v>
      </c>
      <c r="G200" s="14">
        <f t="shared" si="14"/>
        <v>0</v>
      </c>
      <c r="H200" s="2"/>
      <c r="I200" s="11"/>
      <c r="J200" s="11">
        <f t="shared" si="15"/>
        <v>0</v>
      </c>
      <c r="K200" s="23">
        <f>VLOOKUP(B200,'[1]Royalties Partilha'!$B$49:$G$1076,6,0)</f>
        <v>0</v>
      </c>
    </row>
    <row r="201" spans="1:11" x14ac:dyDescent="0.2">
      <c r="A201" s="2"/>
      <c r="B201" s="12" t="s">
        <v>179</v>
      </c>
      <c r="C201" s="13" t="s">
        <v>105</v>
      </c>
      <c r="D201" s="14">
        <f>IF(ISNA(VLOOKUP(B201,[3]BB!$B$3:$D$271,3,0)),0,VLOOKUP(B201,[3]BB!$B$3:$D$271,3,0))</f>
        <v>8595.59</v>
      </c>
      <c r="E201" s="14">
        <f>IF(ISNA(VLOOKUP(B201,[4]BB!$B$3:$D$144,3,0)),0,VLOOKUP(B201,[4]BB!$B$3:$D$144,3,0))</f>
        <v>0</v>
      </c>
      <c r="F201" s="14">
        <f t="shared" si="13"/>
        <v>8595.59</v>
      </c>
      <c r="G201" s="14">
        <f t="shared" si="14"/>
        <v>11159.18</v>
      </c>
      <c r="H201" s="2"/>
      <c r="I201" s="11"/>
      <c r="J201" s="11">
        <f t="shared" si="15"/>
        <v>11159.18</v>
      </c>
      <c r="K201" s="23">
        <f>VLOOKUP(B201,'[1]Royalties Partilha'!$B$49:$G$1076,6,0)</f>
        <v>2563.59</v>
      </c>
    </row>
    <row r="202" spans="1:11" x14ac:dyDescent="0.2">
      <c r="A202" s="2"/>
      <c r="B202" s="12" t="s">
        <v>180</v>
      </c>
      <c r="C202" s="13" t="s">
        <v>105</v>
      </c>
      <c r="D202" s="14">
        <f>IF(ISNA(VLOOKUP(B202,[3]BB!$B$3:$D$271,3,0)),0,VLOOKUP(B202,[3]BB!$B$3:$D$271,3,0))</f>
        <v>8595.59</v>
      </c>
      <c r="E202" s="14">
        <f>IF(ISNA(VLOOKUP(B202,[4]BB!$B$3:$D$144,3,0)),0,VLOOKUP(B202,[4]BB!$B$3:$D$144,3,0))</f>
        <v>0</v>
      </c>
      <c r="F202" s="14">
        <f t="shared" si="13"/>
        <v>8595.59</v>
      </c>
      <c r="G202" s="14">
        <f t="shared" si="14"/>
        <v>11159.18</v>
      </c>
      <c r="H202" s="2"/>
      <c r="I202" s="11"/>
      <c r="J202" s="11">
        <f t="shared" si="15"/>
        <v>11159.18</v>
      </c>
      <c r="K202" s="23">
        <f>VLOOKUP(B202,'[1]Royalties Partilha'!$B$49:$G$1076,6,0)</f>
        <v>2563.59</v>
      </c>
    </row>
    <row r="203" spans="1:11" x14ac:dyDescent="0.2">
      <c r="A203" s="2"/>
      <c r="B203" s="12" t="s">
        <v>181</v>
      </c>
      <c r="C203" s="13" t="s">
        <v>105</v>
      </c>
      <c r="D203" s="14">
        <f>IF(ISNA(VLOOKUP(B203,[3]BB!$B$3:$D$271,3,0)),0,VLOOKUP(B203,[3]BB!$B$3:$D$271,3,0))</f>
        <v>0</v>
      </c>
      <c r="E203" s="14">
        <f>IF(ISNA(VLOOKUP(B203,[4]BB!$B$3:$D$144,3,0)),0,VLOOKUP(B203,[4]BB!$B$3:$D$144,3,0))</f>
        <v>0</v>
      </c>
      <c r="F203" s="14">
        <f t="shared" si="13"/>
        <v>0</v>
      </c>
      <c r="G203" s="14">
        <f t="shared" si="14"/>
        <v>0</v>
      </c>
      <c r="H203" s="2"/>
      <c r="I203" s="11"/>
      <c r="J203" s="11">
        <f t="shared" si="15"/>
        <v>0</v>
      </c>
      <c r="K203" s="23">
        <f>VLOOKUP(B203,'[1]Royalties Partilha'!$B$49:$G$1076,6,0)</f>
        <v>0</v>
      </c>
    </row>
    <row r="204" spans="1:11" x14ac:dyDescent="0.2">
      <c r="A204" s="2"/>
      <c r="B204" s="12" t="s">
        <v>182</v>
      </c>
      <c r="C204" s="13" t="s">
        <v>105</v>
      </c>
      <c r="D204" s="14">
        <f>IF(ISNA(VLOOKUP(B204,[3]BB!$B$3:$D$271,3,0)),0,VLOOKUP(B204,[3]BB!$B$3:$D$271,3,0))</f>
        <v>8595.59</v>
      </c>
      <c r="E204" s="14">
        <f>IF(ISNA(VLOOKUP(B204,[4]BB!$B$3:$D$144,3,0)),0,VLOOKUP(B204,[4]BB!$B$3:$D$144,3,0))</f>
        <v>0</v>
      </c>
      <c r="F204" s="14">
        <f t="shared" si="13"/>
        <v>8595.59</v>
      </c>
      <c r="G204" s="14">
        <f t="shared" si="14"/>
        <v>11159.18</v>
      </c>
      <c r="H204" s="2"/>
      <c r="I204" s="11"/>
      <c r="J204" s="11">
        <f t="shared" si="15"/>
        <v>11159.18</v>
      </c>
      <c r="K204" s="23">
        <f>VLOOKUP(B204,'[1]Royalties Partilha'!$B$49:$G$1076,6,0)</f>
        <v>2563.59</v>
      </c>
    </row>
    <row r="205" spans="1:11" x14ac:dyDescent="0.2">
      <c r="A205" s="2"/>
      <c r="B205" s="12" t="s">
        <v>183</v>
      </c>
      <c r="C205" s="13" t="s">
        <v>105</v>
      </c>
      <c r="D205" s="14">
        <f>IF(ISNA(VLOOKUP(B205,[3]BB!$B$3:$D$271,3,0)),0,VLOOKUP(B205,[3]BB!$B$3:$D$271,3,0))</f>
        <v>0</v>
      </c>
      <c r="E205" s="14">
        <f>IF(ISNA(VLOOKUP(B205,[4]BB!$B$3:$D$144,3,0)),0,VLOOKUP(B205,[4]BB!$B$3:$D$144,3,0))</f>
        <v>0</v>
      </c>
      <c r="F205" s="14">
        <f t="shared" si="13"/>
        <v>0</v>
      </c>
      <c r="G205" s="14">
        <f t="shared" si="14"/>
        <v>0</v>
      </c>
      <c r="H205" s="2"/>
      <c r="I205" s="11"/>
      <c r="J205" s="11">
        <f t="shared" si="15"/>
        <v>0</v>
      </c>
      <c r="K205" s="23">
        <f>VLOOKUP(B205,'[1]Royalties Partilha'!$B$49:$G$1076,6,0)</f>
        <v>0</v>
      </c>
    </row>
    <row r="206" spans="1:11" x14ac:dyDescent="0.2">
      <c r="A206" s="2"/>
      <c r="B206" s="12" t="s">
        <v>184</v>
      </c>
      <c r="C206" s="13" t="s">
        <v>105</v>
      </c>
      <c r="D206" s="14">
        <f>IF(ISNA(VLOOKUP(B206,[3]BB!$B$3:$D$271,3,0)),0,VLOOKUP(B206,[3]BB!$B$3:$D$271,3,0))</f>
        <v>0</v>
      </c>
      <c r="E206" s="14">
        <f>IF(ISNA(VLOOKUP(B206,[4]BB!$B$3:$D$144,3,0)),0,VLOOKUP(B206,[4]BB!$B$3:$D$144,3,0))</f>
        <v>0</v>
      </c>
      <c r="F206" s="14">
        <f t="shared" si="13"/>
        <v>0</v>
      </c>
      <c r="G206" s="14">
        <f t="shared" si="14"/>
        <v>0</v>
      </c>
      <c r="H206" s="2"/>
      <c r="I206" s="11"/>
      <c r="J206" s="11">
        <f t="shared" si="15"/>
        <v>0</v>
      </c>
      <c r="K206" s="23">
        <f>VLOOKUP(B206,'[1]Royalties Partilha'!$B$49:$G$1076,6,0)</f>
        <v>0</v>
      </c>
    </row>
    <row r="207" spans="1:11" x14ac:dyDescent="0.2">
      <c r="A207" s="2"/>
      <c r="B207" s="12" t="s">
        <v>185</v>
      </c>
      <c r="C207" s="13" t="s">
        <v>105</v>
      </c>
      <c r="D207" s="14">
        <f>IF(ISNA(VLOOKUP(B207,[3]BB!$B$3:$D$271,3,0)),0,VLOOKUP(B207,[3]BB!$B$3:$D$271,3,0))</f>
        <v>0</v>
      </c>
      <c r="E207" s="14">
        <f>IF(ISNA(VLOOKUP(B207,[4]BB!$B$3:$D$144,3,0)),0,VLOOKUP(B207,[4]BB!$B$3:$D$144,3,0))</f>
        <v>0</v>
      </c>
      <c r="F207" s="14">
        <f t="shared" si="13"/>
        <v>0</v>
      </c>
      <c r="G207" s="14">
        <f t="shared" si="14"/>
        <v>0</v>
      </c>
      <c r="H207" s="2"/>
      <c r="I207" s="11"/>
      <c r="J207" s="11">
        <f t="shared" si="15"/>
        <v>0</v>
      </c>
      <c r="K207" s="23">
        <f>VLOOKUP(B207,'[1]Royalties Partilha'!$B$49:$G$1076,6,0)</f>
        <v>0</v>
      </c>
    </row>
    <row r="208" spans="1:11" x14ac:dyDescent="0.2">
      <c r="A208" s="2"/>
      <c r="B208" s="12" t="s">
        <v>186</v>
      </c>
      <c r="C208" s="13" t="s">
        <v>105</v>
      </c>
      <c r="D208" s="14">
        <f>IF(ISNA(VLOOKUP(B208,[3]BB!$B$3:$D$271,3,0)),0,VLOOKUP(B208,[3]BB!$B$3:$D$271,3,0))</f>
        <v>0</v>
      </c>
      <c r="E208" s="14">
        <f>IF(ISNA(VLOOKUP(B208,[4]BB!$B$3:$D$144,3,0)),0,VLOOKUP(B208,[4]BB!$B$3:$D$144,3,0))</f>
        <v>0</v>
      </c>
      <c r="F208" s="14">
        <f t="shared" si="13"/>
        <v>0</v>
      </c>
      <c r="G208" s="14">
        <f t="shared" si="14"/>
        <v>0</v>
      </c>
      <c r="H208" s="2"/>
      <c r="I208" s="11"/>
      <c r="J208" s="11">
        <f t="shared" si="15"/>
        <v>0</v>
      </c>
      <c r="K208" s="23">
        <f>VLOOKUP(B208,'[1]Royalties Partilha'!$B$49:$G$1076,6,0)</f>
        <v>0</v>
      </c>
    </row>
    <row r="209" spans="1:11" x14ac:dyDescent="0.2">
      <c r="A209" s="2"/>
      <c r="B209" s="12" t="s">
        <v>187</v>
      </c>
      <c r="C209" s="13" t="s">
        <v>105</v>
      </c>
      <c r="D209" s="14">
        <f>IF(ISNA(VLOOKUP(B209,[3]BB!$B$3:$D$271,3,0)),0,VLOOKUP(B209,[3]BB!$B$3:$D$271,3,0))</f>
        <v>0</v>
      </c>
      <c r="E209" s="14">
        <f>IF(ISNA(VLOOKUP(B209,[4]BB!$B$3:$D$144,3,0)),0,VLOOKUP(B209,[4]BB!$B$3:$D$144,3,0))</f>
        <v>0</v>
      </c>
      <c r="F209" s="14">
        <f t="shared" si="13"/>
        <v>0</v>
      </c>
      <c r="G209" s="14">
        <f t="shared" si="14"/>
        <v>0</v>
      </c>
      <c r="H209" s="2"/>
      <c r="I209" s="11"/>
      <c r="J209" s="11">
        <f t="shared" si="15"/>
        <v>0</v>
      </c>
      <c r="K209" s="23">
        <f>VLOOKUP(B209,'[1]Royalties Partilha'!$B$49:$G$1076,6,0)</f>
        <v>0</v>
      </c>
    </row>
    <row r="210" spans="1:11" x14ac:dyDescent="0.2">
      <c r="A210" s="2"/>
      <c r="B210" s="12" t="s">
        <v>188</v>
      </c>
      <c r="C210" s="13" t="s">
        <v>105</v>
      </c>
      <c r="D210" s="14">
        <f>IF(ISNA(VLOOKUP(B210,[3]BB!$B$3:$D$271,3,0)),0,VLOOKUP(B210,[3]BB!$B$3:$D$271,3,0))</f>
        <v>0</v>
      </c>
      <c r="E210" s="14">
        <f>IF(ISNA(VLOOKUP(B210,[4]BB!$B$3:$D$144,3,0)),0,VLOOKUP(B210,[4]BB!$B$3:$D$144,3,0))</f>
        <v>0</v>
      </c>
      <c r="F210" s="14">
        <f t="shared" si="13"/>
        <v>0</v>
      </c>
      <c r="G210" s="14">
        <f t="shared" si="14"/>
        <v>0</v>
      </c>
      <c r="H210" s="2"/>
      <c r="I210" s="11"/>
      <c r="J210" s="11">
        <f t="shared" si="15"/>
        <v>0</v>
      </c>
      <c r="K210" s="23">
        <f>VLOOKUP(B210,'[1]Royalties Partilha'!$B$49:$G$1076,6,0)</f>
        <v>0</v>
      </c>
    </row>
    <row r="211" spans="1:11" x14ac:dyDescent="0.2">
      <c r="A211" s="2"/>
      <c r="B211" s="12" t="s">
        <v>189</v>
      </c>
      <c r="C211" s="13" t="s">
        <v>105</v>
      </c>
      <c r="D211" s="14">
        <f>IF(ISNA(VLOOKUP(B211,[3]BB!$B$3:$D$271,3,0)),0,VLOOKUP(B211,[3]BB!$B$3:$D$271,3,0))</f>
        <v>0</v>
      </c>
      <c r="E211" s="14">
        <f>IF(ISNA(VLOOKUP(B211,[4]BB!$B$3:$D$144,3,0)),0,VLOOKUP(B211,[4]BB!$B$3:$D$144,3,0))</f>
        <v>0</v>
      </c>
      <c r="F211" s="14">
        <f t="shared" si="13"/>
        <v>0</v>
      </c>
      <c r="G211" s="14">
        <f t="shared" si="14"/>
        <v>0</v>
      </c>
      <c r="H211" s="2"/>
      <c r="I211" s="11"/>
      <c r="J211" s="11">
        <f t="shared" si="15"/>
        <v>0</v>
      </c>
      <c r="K211" s="23">
        <f>VLOOKUP(B211,'[1]Royalties Partilha'!$B$49:$G$1076,6,0)</f>
        <v>0</v>
      </c>
    </row>
    <row r="212" spans="1:11" x14ac:dyDescent="0.2">
      <c r="A212" s="2"/>
      <c r="B212" s="12" t="s">
        <v>190</v>
      </c>
      <c r="C212" s="13" t="s">
        <v>105</v>
      </c>
      <c r="D212" s="14">
        <f>IF(ISNA(VLOOKUP(B212,[3]BB!$B$3:$D$271,3,0)),0,VLOOKUP(B212,[3]BB!$B$3:$D$271,3,0))</f>
        <v>0</v>
      </c>
      <c r="E212" s="14">
        <f>IF(ISNA(VLOOKUP(B212,[4]BB!$B$3:$D$144,3,0)),0,VLOOKUP(B212,[4]BB!$B$3:$D$144,3,0))</f>
        <v>0</v>
      </c>
      <c r="F212" s="14">
        <f t="shared" si="13"/>
        <v>0</v>
      </c>
      <c r="G212" s="14">
        <f t="shared" si="14"/>
        <v>0</v>
      </c>
      <c r="H212" s="2"/>
      <c r="I212" s="11"/>
      <c r="J212" s="11">
        <f t="shared" si="15"/>
        <v>0</v>
      </c>
      <c r="K212" s="23">
        <f>VLOOKUP(B212,'[1]Royalties Partilha'!$B$49:$G$1076,6,0)</f>
        <v>0</v>
      </c>
    </row>
    <row r="213" spans="1:11" x14ac:dyDescent="0.2">
      <c r="A213" s="2"/>
      <c r="B213" s="12" t="s">
        <v>191</v>
      </c>
      <c r="C213" s="13" t="s">
        <v>105</v>
      </c>
      <c r="D213" s="14">
        <f>IF(ISNA(VLOOKUP(B213,[3]BB!$B$3:$D$271,3,0)),0,VLOOKUP(B213,[3]BB!$B$3:$D$271,3,0))</f>
        <v>0</v>
      </c>
      <c r="E213" s="14">
        <f>IF(ISNA(VLOOKUP(B213,[4]BB!$B$3:$D$144,3,0)),0,VLOOKUP(B213,[4]BB!$B$3:$D$144,3,0))</f>
        <v>0</v>
      </c>
      <c r="F213" s="14">
        <f t="shared" si="13"/>
        <v>0</v>
      </c>
      <c r="G213" s="14">
        <f t="shared" si="14"/>
        <v>0</v>
      </c>
      <c r="H213" s="2"/>
      <c r="I213" s="11"/>
      <c r="J213" s="11">
        <f t="shared" si="15"/>
        <v>0</v>
      </c>
      <c r="K213" s="23">
        <f>VLOOKUP(B213,'[1]Royalties Partilha'!$B$49:$G$1076,6,0)</f>
        <v>0</v>
      </c>
    </row>
    <row r="214" spans="1:11" x14ac:dyDescent="0.2">
      <c r="A214" s="2"/>
      <c r="B214" s="12" t="s">
        <v>192</v>
      </c>
      <c r="C214" s="13" t="s">
        <v>105</v>
      </c>
      <c r="D214" s="14">
        <f>IF(ISNA(VLOOKUP(B214,[3]BB!$B$3:$D$271,3,0)),0,VLOOKUP(B214,[3]BB!$B$3:$D$271,3,0))</f>
        <v>0</v>
      </c>
      <c r="E214" s="14">
        <f>IF(ISNA(VLOOKUP(B214,[4]BB!$B$3:$D$144,3,0)),0,VLOOKUP(B214,[4]BB!$B$3:$D$144,3,0))</f>
        <v>0</v>
      </c>
      <c r="F214" s="14">
        <f t="shared" si="13"/>
        <v>0</v>
      </c>
      <c r="G214" s="14">
        <f t="shared" si="14"/>
        <v>0</v>
      </c>
      <c r="H214" s="2"/>
      <c r="I214" s="11"/>
      <c r="J214" s="11">
        <f t="shared" si="15"/>
        <v>0</v>
      </c>
      <c r="K214" s="23">
        <f>VLOOKUP(B214,'[1]Royalties Partilha'!$B$49:$G$1076,6,0)</f>
        <v>0</v>
      </c>
    </row>
    <row r="215" spans="1:11" x14ac:dyDescent="0.2">
      <c r="A215" s="2"/>
      <c r="B215" s="12" t="s">
        <v>193</v>
      </c>
      <c r="C215" s="13" t="s">
        <v>105</v>
      </c>
      <c r="D215" s="14">
        <f>IF(ISNA(VLOOKUP(B215,[3]BB!$B$3:$D$271,3,0)),0,VLOOKUP(B215,[3]BB!$B$3:$D$271,3,0))</f>
        <v>0</v>
      </c>
      <c r="E215" s="14">
        <f>IF(ISNA(VLOOKUP(B215,[4]BB!$B$3:$D$144,3,0)),0,VLOOKUP(B215,[4]BB!$B$3:$D$144,3,0))</f>
        <v>0</v>
      </c>
      <c r="F215" s="14">
        <f t="shared" si="13"/>
        <v>0</v>
      </c>
      <c r="G215" s="14">
        <f t="shared" si="14"/>
        <v>0</v>
      </c>
      <c r="H215" s="2"/>
      <c r="I215" s="11"/>
      <c r="J215" s="11">
        <f t="shared" si="15"/>
        <v>0</v>
      </c>
      <c r="K215" s="23">
        <f>VLOOKUP(B215,'[1]Royalties Partilha'!$B$49:$G$1076,6,0)</f>
        <v>0</v>
      </c>
    </row>
    <row r="216" spans="1:11" x14ac:dyDescent="0.2">
      <c r="A216" s="2"/>
      <c r="B216" s="12" t="s">
        <v>194</v>
      </c>
      <c r="C216" s="13" t="s">
        <v>105</v>
      </c>
      <c r="D216" s="14">
        <f>IF(ISNA(VLOOKUP(B216,[3]BB!$B$3:$D$271,3,0)),0,VLOOKUP(B216,[3]BB!$B$3:$D$271,3,0))</f>
        <v>0</v>
      </c>
      <c r="E216" s="14">
        <f>IF(ISNA(VLOOKUP(B216,[4]BB!$B$3:$D$144,3,0)),0,VLOOKUP(B216,[4]BB!$B$3:$D$144,3,0))</f>
        <v>0</v>
      </c>
      <c r="F216" s="14">
        <f t="shared" si="13"/>
        <v>0</v>
      </c>
      <c r="G216" s="14">
        <f t="shared" si="14"/>
        <v>0</v>
      </c>
      <c r="H216" s="2"/>
      <c r="I216" s="11"/>
      <c r="J216" s="11">
        <f t="shared" si="15"/>
        <v>0</v>
      </c>
      <c r="K216" s="23">
        <f>VLOOKUP(B216,'[1]Royalties Partilha'!$B$49:$G$1076,6,0)</f>
        <v>0</v>
      </c>
    </row>
    <row r="217" spans="1:11" x14ac:dyDescent="0.2">
      <c r="A217" s="2"/>
      <c r="B217" s="12" t="s">
        <v>195</v>
      </c>
      <c r="C217" s="13" t="s">
        <v>105</v>
      </c>
      <c r="D217" s="14">
        <f>IF(ISNA(VLOOKUP(B217,[3]BB!$B$3:$D$271,3,0)),0,VLOOKUP(B217,[3]BB!$B$3:$D$271,3,0))</f>
        <v>0</v>
      </c>
      <c r="E217" s="14">
        <f>IF(ISNA(VLOOKUP(B217,[4]BB!$B$3:$D$144,3,0)),0,VLOOKUP(B217,[4]BB!$B$3:$D$144,3,0))</f>
        <v>0</v>
      </c>
      <c r="F217" s="14">
        <f t="shared" si="13"/>
        <v>0</v>
      </c>
      <c r="G217" s="14">
        <f t="shared" si="14"/>
        <v>0</v>
      </c>
      <c r="H217" s="2"/>
      <c r="I217" s="11"/>
      <c r="J217" s="11">
        <f t="shared" si="15"/>
        <v>0</v>
      </c>
      <c r="K217" s="23">
        <f>VLOOKUP(B217,'[1]Royalties Partilha'!$B$49:$G$1076,6,0)</f>
        <v>0</v>
      </c>
    </row>
    <row r="218" spans="1:11" x14ac:dyDescent="0.2">
      <c r="A218" s="2"/>
      <c r="B218" s="12" t="s">
        <v>196</v>
      </c>
      <c r="C218" s="13" t="s">
        <v>105</v>
      </c>
      <c r="D218" s="14">
        <f>IF(ISNA(VLOOKUP(B218,[3]BB!$B$3:$D$271,3,0)),0,VLOOKUP(B218,[3]BB!$B$3:$D$271,3,0))</f>
        <v>0</v>
      </c>
      <c r="E218" s="14">
        <f>IF(ISNA(VLOOKUP(B218,[4]BB!$B$3:$D$144,3,0)),0,VLOOKUP(B218,[4]BB!$B$3:$D$144,3,0))</f>
        <v>0</v>
      </c>
      <c r="F218" s="14">
        <f t="shared" si="13"/>
        <v>0</v>
      </c>
      <c r="G218" s="14">
        <f t="shared" si="14"/>
        <v>0</v>
      </c>
      <c r="H218" s="2"/>
      <c r="I218" s="11"/>
      <c r="J218" s="11">
        <f t="shared" si="15"/>
        <v>0</v>
      </c>
      <c r="K218" s="23">
        <f>VLOOKUP(B218,'[1]Royalties Partilha'!$B$49:$G$1076,6,0)</f>
        <v>0</v>
      </c>
    </row>
    <row r="219" spans="1:11" x14ac:dyDescent="0.2">
      <c r="A219" s="2"/>
      <c r="B219" s="12" t="s">
        <v>197</v>
      </c>
      <c r="C219" s="13" t="s">
        <v>105</v>
      </c>
      <c r="D219" s="14">
        <f>IF(ISNA(VLOOKUP(B219,[3]BB!$B$3:$D$271,3,0)),0,VLOOKUP(B219,[3]BB!$B$3:$D$271,3,0))</f>
        <v>0</v>
      </c>
      <c r="E219" s="14">
        <f>IF(ISNA(VLOOKUP(B219,[4]BB!$B$3:$D$144,3,0)),0,VLOOKUP(B219,[4]BB!$B$3:$D$144,3,0))</f>
        <v>0</v>
      </c>
      <c r="F219" s="14">
        <f t="shared" si="13"/>
        <v>0</v>
      </c>
      <c r="G219" s="14">
        <f t="shared" si="14"/>
        <v>0</v>
      </c>
      <c r="H219" s="2"/>
      <c r="I219" s="11"/>
      <c r="J219" s="11">
        <f t="shared" si="15"/>
        <v>0</v>
      </c>
      <c r="K219" s="23">
        <f>VLOOKUP(B219,'[1]Royalties Partilha'!$B$49:$G$1076,6,0)</f>
        <v>0</v>
      </c>
    </row>
    <row r="220" spans="1:11" x14ac:dyDescent="0.2">
      <c r="A220" s="2"/>
      <c r="B220" s="12" t="s">
        <v>198</v>
      </c>
      <c r="C220" s="13" t="s">
        <v>105</v>
      </c>
      <c r="D220" s="14">
        <f>IF(ISNA(VLOOKUP(B220,[3]BB!$B$3:$D$271,3,0)),0,VLOOKUP(B220,[3]BB!$B$3:$D$271,3,0))</f>
        <v>0</v>
      </c>
      <c r="E220" s="14">
        <f>IF(ISNA(VLOOKUP(B220,[4]BB!$B$3:$D$144,3,0)),0,VLOOKUP(B220,[4]BB!$B$3:$D$144,3,0))</f>
        <v>0</v>
      </c>
      <c r="F220" s="14">
        <f t="shared" si="13"/>
        <v>0</v>
      </c>
      <c r="G220" s="14">
        <f t="shared" si="14"/>
        <v>0</v>
      </c>
      <c r="H220" s="2"/>
      <c r="I220" s="11"/>
      <c r="J220" s="11">
        <f t="shared" si="15"/>
        <v>0</v>
      </c>
      <c r="K220" s="23">
        <f>VLOOKUP(B220,'[1]Royalties Partilha'!$B$49:$G$1076,6,0)</f>
        <v>0</v>
      </c>
    </row>
    <row r="221" spans="1:11" x14ac:dyDescent="0.2">
      <c r="A221" s="2"/>
      <c r="B221" s="12" t="s">
        <v>199</v>
      </c>
      <c r="C221" s="13" t="s">
        <v>105</v>
      </c>
      <c r="D221" s="14">
        <f>IF(ISNA(VLOOKUP(B221,[3]BB!$B$3:$D$271,3,0)),0,VLOOKUP(B221,[3]BB!$B$3:$D$271,3,0))</f>
        <v>0</v>
      </c>
      <c r="E221" s="14">
        <f>IF(ISNA(VLOOKUP(B221,[4]BB!$B$3:$D$144,3,0)),0,VLOOKUP(B221,[4]BB!$B$3:$D$144,3,0))</f>
        <v>0</v>
      </c>
      <c r="F221" s="14">
        <f t="shared" si="13"/>
        <v>0</v>
      </c>
      <c r="G221" s="14">
        <f t="shared" si="14"/>
        <v>0</v>
      </c>
      <c r="H221" s="2"/>
      <c r="I221" s="11"/>
      <c r="J221" s="11">
        <f t="shared" si="15"/>
        <v>0</v>
      </c>
      <c r="K221" s="23">
        <f>VLOOKUP(B221,'[1]Royalties Partilha'!$B$49:$G$1076,6,0)</f>
        <v>0</v>
      </c>
    </row>
    <row r="222" spans="1:11" x14ac:dyDescent="0.2">
      <c r="A222" s="2"/>
      <c r="B222" s="12" t="s">
        <v>200</v>
      </c>
      <c r="C222" s="13" t="s">
        <v>105</v>
      </c>
      <c r="D222" s="14">
        <f>IF(ISNA(VLOOKUP(B222,[3]BB!$B$3:$D$271,3,0)),0,VLOOKUP(B222,[3]BB!$B$3:$D$271,3,0))</f>
        <v>8595.59</v>
      </c>
      <c r="E222" s="14">
        <f>IF(ISNA(VLOOKUP(B222,[4]BB!$B$3:$D$144,3,0)),0,VLOOKUP(B222,[4]BB!$B$3:$D$144,3,0))</f>
        <v>0</v>
      </c>
      <c r="F222" s="14">
        <f t="shared" si="13"/>
        <v>8595.59</v>
      </c>
      <c r="G222" s="14">
        <f t="shared" si="14"/>
        <v>11159.18</v>
      </c>
      <c r="H222" s="2"/>
      <c r="I222" s="11"/>
      <c r="J222" s="11">
        <f t="shared" si="15"/>
        <v>11159.18</v>
      </c>
      <c r="K222" s="23">
        <f>VLOOKUP(B222,'[1]Royalties Partilha'!$B$49:$G$1076,6,0)</f>
        <v>2563.59</v>
      </c>
    </row>
    <row r="223" spans="1:11" x14ac:dyDescent="0.2">
      <c r="A223" s="2"/>
      <c r="B223" s="12" t="s">
        <v>201</v>
      </c>
      <c r="C223" s="13" t="s">
        <v>105</v>
      </c>
      <c r="D223" s="14">
        <f>IF(ISNA(VLOOKUP(B223,[3]BB!$B$3:$D$271,3,0)),0,VLOOKUP(B223,[3]BB!$B$3:$D$271,3,0))</f>
        <v>0</v>
      </c>
      <c r="E223" s="14">
        <f>IF(ISNA(VLOOKUP(B223,[4]BB!$B$3:$D$144,3,0)),0,VLOOKUP(B223,[4]BB!$B$3:$D$144,3,0))</f>
        <v>0</v>
      </c>
      <c r="F223" s="14">
        <f t="shared" si="13"/>
        <v>0</v>
      </c>
      <c r="G223" s="14">
        <f t="shared" si="14"/>
        <v>0</v>
      </c>
      <c r="H223" s="2"/>
      <c r="I223" s="11"/>
      <c r="J223" s="11">
        <f t="shared" si="15"/>
        <v>0</v>
      </c>
      <c r="K223" s="23">
        <f>VLOOKUP(B223,'[1]Royalties Partilha'!$B$49:$G$1076,6,0)</f>
        <v>0</v>
      </c>
    </row>
    <row r="224" spans="1:11" x14ac:dyDescent="0.2">
      <c r="A224" s="2"/>
      <c r="B224" s="12" t="s">
        <v>202</v>
      </c>
      <c r="C224" s="13" t="s">
        <v>105</v>
      </c>
      <c r="D224" s="14">
        <f>IF(ISNA(VLOOKUP(B224,[3]BB!$B$3:$D$271,3,0)),0,VLOOKUP(B224,[3]BB!$B$3:$D$271,3,0))</f>
        <v>0</v>
      </c>
      <c r="E224" s="14">
        <f>IF(ISNA(VLOOKUP(B224,[4]BB!$B$3:$D$144,3,0)),0,VLOOKUP(B224,[4]BB!$B$3:$D$144,3,0))</f>
        <v>0</v>
      </c>
      <c r="F224" s="14">
        <f t="shared" si="13"/>
        <v>0</v>
      </c>
      <c r="G224" s="14">
        <f t="shared" si="14"/>
        <v>0</v>
      </c>
      <c r="H224" s="2"/>
      <c r="I224" s="11"/>
      <c r="J224" s="11">
        <f t="shared" si="15"/>
        <v>0</v>
      </c>
      <c r="K224" s="23">
        <f>VLOOKUP(B224,'[1]Royalties Partilha'!$B$49:$G$1076,6,0)</f>
        <v>0</v>
      </c>
    </row>
    <row r="225" spans="1:11" x14ac:dyDescent="0.2">
      <c r="A225" s="2"/>
      <c r="B225" s="12" t="s">
        <v>203</v>
      </c>
      <c r="C225" s="13" t="s">
        <v>105</v>
      </c>
      <c r="D225" s="14">
        <f>IF(ISNA(VLOOKUP(B225,[3]BB!$B$3:$D$271,3,0)),0,VLOOKUP(B225,[3]BB!$B$3:$D$271,3,0))</f>
        <v>0</v>
      </c>
      <c r="E225" s="14">
        <f>IF(ISNA(VLOOKUP(B225,[4]BB!$B$3:$D$144,3,0)),0,VLOOKUP(B225,[4]BB!$B$3:$D$144,3,0))</f>
        <v>0</v>
      </c>
      <c r="F225" s="14">
        <f t="shared" si="13"/>
        <v>0</v>
      </c>
      <c r="G225" s="14">
        <f t="shared" si="14"/>
        <v>0</v>
      </c>
      <c r="H225" s="2"/>
      <c r="I225" s="11"/>
      <c r="J225" s="11">
        <f t="shared" si="15"/>
        <v>0</v>
      </c>
      <c r="K225" s="23">
        <f>VLOOKUP(B225,'[1]Royalties Partilha'!$B$49:$G$1076,6,0)</f>
        <v>0</v>
      </c>
    </row>
    <row r="226" spans="1:11" x14ac:dyDescent="0.2">
      <c r="A226" s="2"/>
      <c r="B226" s="12" t="s">
        <v>204</v>
      </c>
      <c r="C226" s="13" t="s">
        <v>105</v>
      </c>
      <c r="D226" s="14">
        <f>IF(ISNA(VLOOKUP(B226,[3]BB!$B$3:$D$271,3,0)),0,VLOOKUP(B226,[3]BB!$B$3:$D$271,3,0))</f>
        <v>0</v>
      </c>
      <c r="E226" s="14">
        <f>IF(ISNA(VLOOKUP(B226,[4]BB!$B$3:$D$144,3,0)),0,VLOOKUP(B226,[4]BB!$B$3:$D$144,3,0))</f>
        <v>0</v>
      </c>
      <c r="F226" s="14">
        <f t="shared" si="13"/>
        <v>0</v>
      </c>
      <c r="G226" s="14">
        <f t="shared" si="14"/>
        <v>0</v>
      </c>
      <c r="H226" s="2"/>
      <c r="I226" s="11"/>
      <c r="J226" s="11">
        <f t="shared" si="15"/>
        <v>0</v>
      </c>
      <c r="K226" s="23">
        <f>VLOOKUP(B226,'[1]Royalties Partilha'!$B$49:$G$1076,6,0)</f>
        <v>0</v>
      </c>
    </row>
    <row r="227" spans="1:11" x14ac:dyDescent="0.2">
      <c r="A227" s="2"/>
      <c r="B227" s="12" t="s">
        <v>205</v>
      </c>
      <c r="C227" s="13" t="s">
        <v>105</v>
      </c>
      <c r="D227" s="14">
        <f>IF(ISNA(VLOOKUP(B227,[3]BB!$B$3:$D$271,3,0)),0,VLOOKUP(B227,[3]BB!$B$3:$D$271,3,0))</f>
        <v>0</v>
      </c>
      <c r="E227" s="14">
        <f>IF(ISNA(VLOOKUP(B227,[4]BB!$B$3:$D$144,3,0)),0,VLOOKUP(B227,[4]BB!$B$3:$D$144,3,0))</f>
        <v>0</v>
      </c>
      <c r="F227" s="14">
        <f t="shared" si="13"/>
        <v>0</v>
      </c>
      <c r="G227" s="14">
        <f t="shared" si="14"/>
        <v>0</v>
      </c>
      <c r="H227" s="2"/>
      <c r="I227" s="11"/>
      <c r="J227" s="11">
        <f t="shared" si="15"/>
        <v>0</v>
      </c>
      <c r="K227" s="23">
        <f>VLOOKUP(B227,'[1]Royalties Partilha'!$B$49:$G$1076,6,0)</f>
        <v>0</v>
      </c>
    </row>
    <row r="228" spans="1:11" x14ac:dyDescent="0.2">
      <c r="A228" s="2"/>
      <c r="B228" s="12" t="s">
        <v>206</v>
      </c>
      <c r="C228" s="13" t="s">
        <v>105</v>
      </c>
      <c r="D228" s="14">
        <f>IF(ISNA(VLOOKUP(B228,[3]BB!$B$3:$D$271,3,0)),0,VLOOKUP(B228,[3]BB!$B$3:$D$271,3,0))</f>
        <v>0</v>
      </c>
      <c r="E228" s="14">
        <f>IF(ISNA(VLOOKUP(B228,[4]BB!$B$3:$D$144,3,0)),0,VLOOKUP(B228,[4]BB!$B$3:$D$144,3,0))</f>
        <v>0</v>
      </c>
      <c r="F228" s="14">
        <f t="shared" si="13"/>
        <v>0</v>
      </c>
      <c r="G228" s="14">
        <f t="shared" si="14"/>
        <v>0</v>
      </c>
      <c r="H228" s="2"/>
      <c r="I228" s="11"/>
      <c r="J228" s="11">
        <f t="shared" si="15"/>
        <v>0</v>
      </c>
      <c r="K228" s="23">
        <f>VLOOKUP(B228,'[1]Royalties Partilha'!$B$49:$G$1076,6,0)</f>
        <v>0</v>
      </c>
    </row>
    <row r="229" spans="1:11" x14ac:dyDescent="0.2">
      <c r="A229" s="2"/>
      <c r="B229" s="12" t="s">
        <v>207</v>
      </c>
      <c r="C229" s="13" t="s">
        <v>105</v>
      </c>
      <c r="D229" s="14">
        <f>IF(ISNA(VLOOKUP(B229,[3]BB!$B$3:$D$271,3,0)),0,VLOOKUP(B229,[3]BB!$B$3:$D$271,3,0))</f>
        <v>0</v>
      </c>
      <c r="E229" s="14">
        <f>IF(ISNA(VLOOKUP(B229,[4]BB!$B$3:$D$144,3,0)),0,VLOOKUP(B229,[4]BB!$B$3:$D$144,3,0))</f>
        <v>0</v>
      </c>
      <c r="F229" s="14">
        <f t="shared" si="13"/>
        <v>0</v>
      </c>
      <c r="G229" s="14">
        <f t="shared" si="14"/>
        <v>0</v>
      </c>
      <c r="H229" s="2"/>
      <c r="I229" s="11"/>
      <c r="J229" s="11">
        <f t="shared" si="15"/>
        <v>0</v>
      </c>
      <c r="K229" s="23">
        <f>VLOOKUP(B229,'[1]Royalties Partilha'!$B$49:$G$1076,6,0)</f>
        <v>0</v>
      </c>
    </row>
    <row r="230" spans="1:11" x14ac:dyDescent="0.2">
      <c r="A230" s="2"/>
      <c r="B230" s="12" t="s">
        <v>208</v>
      </c>
      <c r="C230" s="13" t="s">
        <v>105</v>
      </c>
      <c r="D230" s="14">
        <f>IF(ISNA(VLOOKUP(B230,[3]BB!$B$3:$D$271,3,0)),0,VLOOKUP(B230,[3]BB!$B$3:$D$271,3,0))</f>
        <v>0</v>
      </c>
      <c r="E230" s="14">
        <f>IF(ISNA(VLOOKUP(B230,[4]BB!$B$3:$D$144,3,0)),0,VLOOKUP(B230,[4]BB!$B$3:$D$144,3,0))</f>
        <v>0</v>
      </c>
      <c r="F230" s="14">
        <f t="shared" si="13"/>
        <v>0</v>
      </c>
      <c r="G230" s="14">
        <f t="shared" si="14"/>
        <v>0</v>
      </c>
      <c r="H230" s="2"/>
      <c r="I230" s="11"/>
      <c r="J230" s="11">
        <f t="shared" si="15"/>
        <v>0</v>
      </c>
      <c r="K230" s="23">
        <f>VLOOKUP(B230,'[1]Royalties Partilha'!$B$49:$G$1076,6,0)</f>
        <v>0</v>
      </c>
    </row>
    <row r="231" spans="1:11" x14ac:dyDescent="0.2">
      <c r="A231" s="2"/>
      <c r="B231" s="12" t="s">
        <v>209</v>
      </c>
      <c r="C231" s="13" t="s">
        <v>105</v>
      </c>
      <c r="D231" s="14">
        <f>IF(ISNA(VLOOKUP(B231,[3]BB!$B$3:$D$271,3,0)),0,VLOOKUP(B231,[3]BB!$B$3:$D$271,3,0))</f>
        <v>0</v>
      </c>
      <c r="E231" s="14">
        <f>IF(ISNA(VLOOKUP(B231,[4]BB!$B$3:$D$144,3,0)),0,VLOOKUP(B231,[4]BB!$B$3:$D$144,3,0))</f>
        <v>0</v>
      </c>
      <c r="F231" s="14">
        <f t="shared" si="13"/>
        <v>0</v>
      </c>
      <c r="G231" s="14">
        <f t="shared" si="14"/>
        <v>0</v>
      </c>
      <c r="H231" s="2"/>
      <c r="I231" s="11"/>
      <c r="J231" s="11">
        <f t="shared" si="15"/>
        <v>0</v>
      </c>
      <c r="K231" s="23">
        <f>VLOOKUP(B231,'[1]Royalties Partilha'!$B$49:$G$1076,6,0)</f>
        <v>0</v>
      </c>
    </row>
    <row r="232" spans="1:11" x14ac:dyDescent="0.2">
      <c r="A232" s="2"/>
      <c r="B232" s="12" t="s">
        <v>210</v>
      </c>
      <c r="C232" s="13" t="s">
        <v>105</v>
      </c>
      <c r="D232" s="14">
        <f>IF(ISNA(VLOOKUP(B232,[3]BB!$B$3:$D$271,3,0)),0,VLOOKUP(B232,[3]BB!$B$3:$D$271,3,0))</f>
        <v>0</v>
      </c>
      <c r="E232" s="14">
        <f>IF(ISNA(VLOOKUP(B232,[4]BB!$B$3:$D$144,3,0)),0,VLOOKUP(B232,[4]BB!$B$3:$D$144,3,0))</f>
        <v>0</v>
      </c>
      <c r="F232" s="14">
        <f t="shared" si="13"/>
        <v>0</v>
      </c>
      <c r="G232" s="14">
        <f t="shared" si="14"/>
        <v>0</v>
      </c>
      <c r="H232" s="2"/>
      <c r="I232" s="11"/>
      <c r="J232" s="11">
        <f t="shared" si="15"/>
        <v>0</v>
      </c>
      <c r="K232" s="23">
        <f>VLOOKUP(B232,'[1]Royalties Partilha'!$B$49:$G$1076,6,0)</f>
        <v>0</v>
      </c>
    </row>
    <row r="233" spans="1:11" x14ac:dyDescent="0.2">
      <c r="A233" s="2"/>
      <c r="B233" s="12" t="s">
        <v>211</v>
      </c>
      <c r="C233" s="13" t="s">
        <v>105</v>
      </c>
      <c r="D233" s="14">
        <f>IF(ISNA(VLOOKUP(B233,[3]BB!$B$3:$D$271,3,0)),0,VLOOKUP(B233,[3]BB!$B$3:$D$271,3,0))</f>
        <v>0</v>
      </c>
      <c r="E233" s="14">
        <f>IF(ISNA(VLOOKUP(B233,[4]BB!$B$3:$D$144,3,0)),0,VLOOKUP(B233,[4]BB!$B$3:$D$144,3,0))</f>
        <v>0</v>
      </c>
      <c r="F233" s="14">
        <f t="shared" si="13"/>
        <v>0</v>
      </c>
      <c r="G233" s="14">
        <f t="shared" si="14"/>
        <v>0</v>
      </c>
      <c r="H233" s="2"/>
      <c r="I233" s="11"/>
      <c r="J233" s="11">
        <f t="shared" si="15"/>
        <v>0</v>
      </c>
      <c r="K233" s="23">
        <f>VLOOKUP(B233,'[1]Royalties Partilha'!$B$49:$G$1076,6,0)</f>
        <v>0</v>
      </c>
    </row>
    <row r="234" spans="1:11" x14ac:dyDescent="0.2">
      <c r="A234" s="2"/>
      <c r="B234" s="12" t="s">
        <v>212</v>
      </c>
      <c r="C234" s="13" t="s">
        <v>105</v>
      </c>
      <c r="D234" s="14">
        <f>IF(ISNA(VLOOKUP(B234,[3]BB!$B$3:$D$271,3,0)),0,VLOOKUP(B234,[3]BB!$B$3:$D$271,3,0))</f>
        <v>0</v>
      </c>
      <c r="E234" s="14">
        <f>IF(ISNA(VLOOKUP(B234,[4]BB!$B$3:$D$144,3,0)),0,VLOOKUP(B234,[4]BB!$B$3:$D$144,3,0))</f>
        <v>0</v>
      </c>
      <c r="F234" s="14">
        <f t="shared" si="13"/>
        <v>0</v>
      </c>
      <c r="G234" s="14">
        <f t="shared" si="14"/>
        <v>0</v>
      </c>
      <c r="H234" s="2"/>
      <c r="I234" s="11"/>
      <c r="J234" s="11">
        <f t="shared" si="15"/>
        <v>0</v>
      </c>
      <c r="K234" s="23">
        <f>VLOOKUP(B234,'[1]Royalties Partilha'!$B$49:$G$1076,6,0)</f>
        <v>0</v>
      </c>
    </row>
    <row r="235" spans="1:11" x14ac:dyDescent="0.2">
      <c r="A235" s="2"/>
      <c r="B235" s="12" t="s">
        <v>213</v>
      </c>
      <c r="C235" s="13" t="s">
        <v>105</v>
      </c>
      <c r="D235" s="14">
        <f>IF(ISNA(VLOOKUP(B235,[3]BB!$B$3:$D$271,3,0)),0,VLOOKUP(B235,[3]BB!$B$3:$D$271,3,0))</f>
        <v>8595.59</v>
      </c>
      <c r="E235" s="14">
        <f>IF(ISNA(VLOOKUP(B235,[4]BB!$B$3:$D$144,3,0)),0,VLOOKUP(B235,[4]BB!$B$3:$D$144,3,0))</f>
        <v>0</v>
      </c>
      <c r="F235" s="14">
        <f t="shared" si="13"/>
        <v>8595.59</v>
      </c>
      <c r="G235" s="14">
        <f t="shared" si="14"/>
        <v>11159.18</v>
      </c>
      <c r="H235" s="2"/>
      <c r="I235" s="11"/>
      <c r="J235" s="11">
        <f t="shared" si="15"/>
        <v>11159.18</v>
      </c>
      <c r="K235" s="23">
        <f>VLOOKUP(B235,'[1]Royalties Partilha'!$B$49:$G$1076,6,0)</f>
        <v>2563.59</v>
      </c>
    </row>
    <row r="236" spans="1:11" x14ac:dyDescent="0.2">
      <c r="A236" s="2"/>
      <c r="B236" s="12" t="s">
        <v>214</v>
      </c>
      <c r="C236" s="13" t="s">
        <v>105</v>
      </c>
      <c r="D236" s="14">
        <f>IF(ISNA(VLOOKUP(B236,[3]BB!$B$3:$D$271,3,0)),0,VLOOKUP(B236,[3]BB!$B$3:$D$271,3,0))</f>
        <v>0</v>
      </c>
      <c r="E236" s="14">
        <f>IF(ISNA(VLOOKUP(B236,[4]BB!$B$3:$D$144,3,0)),0,VLOOKUP(B236,[4]BB!$B$3:$D$144,3,0))</f>
        <v>0</v>
      </c>
      <c r="F236" s="14">
        <f t="shared" si="13"/>
        <v>0</v>
      </c>
      <c r="G236" s="14">
        <f t="shared" si="14"/>
        <v>0</v>
      </c>
      <c r="H236" s="2"/>
      <c r="I236" s="11"/>
      <c r="J236" s="11">
        <f t="shared" si="15"/>
        <v>0</v>
      </c>
      <c r="K236" s="23">
        <f>VLOOKUP(B236,'[1]Royalties Partilha'!$B$49:$G$1076,6,0)</f>
        <v>0</v>
      </c>
    </row>
    <row r="237" spans="1:11" x14ac:dyDescent="0.2">
      <c r="A237" s="2"/>
      <c r="B237" s="12" t="s">
        <v>215</v>
      </c>
      <c r="C237" s="13" t="s">
        <v>105</v>
      </c>
      <c r="D237" s="14">
        <f>IF(ISNA(VLOOKUP(B237,[3]BB!$B$3:$D$271,3,0)),0,VLOOKUP(B237,[3]BB!$B$3:$D$271,3,0))</f>
        <v>0</v>
      </c>
      <c r="E237" s="14">
        <f>IF(ISNA(VLOOKUP(B237,[4]BB!$B$3:$D$144,3,0)),0,VLOOKUP(B237,[4]BB!$B$3:$D$144,3,0))</f>
        <v>0</v>
      </c>
      <c r="F237" s="14">
        <f t="shared" si="13"/>
        <v>0</v>
      </c>
      <c r="G237" s="14">
        <f t="shared" si="14"/>
        <v>0</v>
      </c>
      <c r="H237" s="2"/>
      <c r="I237" s="11"/>
      <c r="J237" s="11">
        <f t="shared" si="15"/>
        <v>0</v>
      </c>
      <c r="K237" s="23">
        <f>VLOOKUP(B237,'[1]Royalties Partilha'!$B$49:$G$1076,6,0)</f>
        <v>0</v>
      </c>
    </row>
    <row r="238" spans="1:11" x14ac:dyDescent="0.2">
      <c r="A238" s="2"/>
      <c r="B238" s="12" t="s">
        <v>216</v>
      </c>
      <c r="C238" s="13" t="s">
        <v>105</v>
      </c>
      <c r="D238" s="14">
        <f>IF(ISNA(VLOOKUP(B238,[3]BB!$B$3:$D$271,3,0)),0,VLOOKUP(B238,[3]BB!$B$3:$D$271,3,0))</f>
        <v>0</v>
      </c>
      <c r="E238" s="14">
        <f>IF(ISNA(VLOOKUP(B238,[4]BB!$B$3:$D$144,3,0)),0,VLOOKUP(B238,[4]BB!$B$3:$D$144,3,0))</f>
        <v>0</v>
      </c>
      <c r="F238" s="14">
        <f t="shared" si="13"/>
        <v>0</v>
      </c>
      <c r="G238" s="14">
        <f t="shared" si="14"/>
        <v>0</v>
      </c>
      <c r="H238" s="2"/>
      <c r="I238" s="11"/>
      <c r="J238" s="11">
        <f t="shared" si="15"/>
        <v>0</v>
      </c>
      <c r="K238" s="23">
        <f>VLOOKUP(B238,'[1]Royalties Partilha'!$B$49:$G$1076,6,0)</f>
        <v>0</v>
      </c>
    </row>
    <row r="239" spans="1:11" x14ac:dyDescent="0.2">
      <c r="A239" s="2"/>
      <c r="B239" s="12" t="s">
        <v>217</v>
      </c>
      <c r="C239" s="13" t="s">
        <v>105</v>
      </c>
      <c r="D239" s="14">
        <f>IF(ISNA(VLOOKUP(B239,[3]BB!$B$3:$D$271,3,0)),0,VLOOKUP(B239,[3]BB!$B$3:$D$271,3,0))</f>
        <v>0</v>
      </c>
      <c r="E239" s="14">
        <f>IF(ISNA(VLOOKUP(B239,[4]BB!$B$3:$D$144,3,0)),0,VLOOKUP(B239,[4]BB!$B$3:$D$144,3,0))</f>
        <v>0</v>
      </c>
      <c r="F239" s="14">
        <f t="shared" si="13"/>
        <v>0</v>
      </c>
      <c r="G239" s="14">
        <f t="shared" si="14"/>
        <v>0</v>
      </c>
      <c r="H239" s="2"/>
      <c r="I239" s="11"/>
      <c r="J239" s="11">
        <f t="shared" si="15"/>
        <v>0</v>
      </c>
      <c r="K239" s="23">
        <f>VLOOKUP(B239,'[1]Royalties Partilha'!$B$49:$G$1076,6,0)</f>
        <v>0</v>
      </c>
    </row>
    <row r="240" spans="1:11" x14ac:dyDescent="0.2">
      <c r="A240" s="2"/>
      <c r="B240" s="12" t="s">
        <v>218</v>
      </c>
      <c r="C240" s="13" t="s">
        <v>105</v>
      </c>
      <c r="D240" s="14">
        <f>IF(ISNA(VLOOKUP(B240,[3]BB!$B$3:$D$271,3,0)),0,VLOOKUP(B240,[3]BB!$B$3:$D$271,3,0))</f>
        <v>0</v>
      </c>
      <c r="E240" s="14">
        <f>IF(ISNA(VLOOKUP(B240,[4]BB!$B$3:$D$144,3,0)),0,VLOOKUP(B240,[4]BB!$B$3:$D$144,3,0))</f>
        <v>0</v>
      </c>
      <c r="F240" s="14">
        <f t="shared" si="13"/>
        <v>0</v>
      </c>
      <c r="G240" s="14">
        <f t="shared" si="14"/>
        <v>0</v>
      </c>
      <c r="H240" s="2"/>
      <c r="I240" s="11"/>
      <c r="J240" s="11">
        <f t="shared" si="15"/>
        <v>0</v>
      </c>
      <c r="K240" s="23">
        <f>VLOOKUP(B240,'[1]Royalties Partilha'!$B$49:$G$1076,6,0)</f>
        <v>0</v>
      </c>
    </row>
    <row r="241" spans="1:11" x14ac:dyDescent="0.2">
      <c r="A241" s="2"/>
      <c r="B241" s="12" t="s">
        <v>219</v>
      </c>
      <c r="C241" s="13" t="s">
        <v>105</v>
      </c>
      <c r="D241" s="14">
        <f>IF(ISNA(VLOOKUP(B241,[3]BB!$B$3:$D$271,3,0)),0,VLOOKUP(B241,[3]BB!$B$3:$D$271,3,0))</f>
        <v>0</v>
      </c>
      <c r="E241" s="14">
        <f>IF(ISNA(VLOOKUP(B241,[4]BB!$B$3:$D$144,3,0)),0,VLOOKUP(B241,[4]BB!$B$3:$D$144,3,0))</f>
        <v>0</v>
      </c>
      <c r="F241" s="14">
        <f t="shared" si="13"/>
        <v>0</v>
      </c>
      <c r="G241" s="14">
        <f t="shared" si="14"/>
        <v>0</v>
      </c>
      <c r="H241" s="2"/>
      <c r="I241" s="11"/>
      <c r="J241" s="11">
        <f t="shared" si="15"/>
        <v>0</v>
      </c>
      <c r="K241" s="23">
        <f>VLOOKUP(B241,'[1]Royalties Partilha'!$B$49:$G$1076,6,0)</f>
        <v>0</v>
      </c>
    </row>
    <row r="242" spans="1:11" x14ac:dyDescent="0.2">
      <c r="A242" s="2"/>
      <c r="B242" s="12" t="s">
        <v>220</v>
      </c>
      <c r="C242" s="13" t="s">
        <v>105</v>
      </c>
      <c r="D242" s="14">
        <f>IF(ISNA(VLOOKUP(B242,[3]BB!$B$3:$D$271,3,0)),0,VLOOKUP(B242,[3]BB!$B$3:$D$271,3,0))</f>
        <v>0</v>
      </c>
      <c r="E242" s="14">
        <f>IF(ISNA(VLOOKUP(B242,[4]BB!$B$3:$D$144,3,0)),0,VLOOKUP(B242,[4]BB!$B$3:$D$144,3,0))</f>
        <v>0</v>
      </c>
      <c r="F242" s="14">
        <f t="shared" ref="F242:F305" si="16">SUM(D242:E242)</f>
        <v>0</v>
      </c>
      <c r="G242" s="14">
        <f t="shared" ref="G242:G305" si="17">J242</f>
        <v>0</v>
      </c>
      <c r="H242" s="2"/>
      <c r="I242" s="11"/>
      <c r="J242" s="11">
        <f t="shared" ref="J242:J305" si="18">F242+K242</f>
        <v>0</v>
      </c>
      <c r="K242" s="23">
        <f>VLOOKUP(B242,'[1]Royalties Partilha'!$B$49:$G$1076,6,0)</f>
        <v>0</v>
      </c>
    </row>
    <row r="243" spans="1:11" x14ac:dyDescent="0.2">
      <c r="A243" s="2"/>
      <c r="B243" s="12" t="s">
        <v>221</v>
      </c>
      <c r="C243" s="13" t="s">
        <v>105</v>
      </c>
      <c r="D243" s="14">
        <f>IF(ISNA(VLOOKUP(B243,[3]BB!$B$3:$D$271,3,0)),0,VLOOKUP(B243,[3]BB!$B$3:$D$271,3,0))</f>
        <v>0</v>
      </c>
      <c r="E243" s="14">
        <f>IF(ISNA(VLOOKUP(B243,[4]BB!$B$3:$D$144,3,0)),0,VLOOKUP(B243,[4]BB!$B$3:$D$144,3,0))</f>
        <v>0</v>
      </c>
      <c r="F243" s="14">
        <f t="shared" si="16"/>
        <v>0</v>
      </c>
      <c r="G243" s="14">
        <f t="shared" si="17"/>
        <v>0</v>
      </c>
      <c r="H243" s="2"/>
      <c r="I243" s="11"/>
      <c r="J243" s="11">
        <f t="shared" si="18"/>
        <v>0</v>
      </c>
      <c r="K243" s="23">
        <f>VLOOKUP(B243,'[1]Royalties Partilha'!$B$49:$G$1076,6,0)</f>
        <v>0</v>
      </c>
    </row>
    <row r="244" spans="1:11" x14ac:dyDescent="0.2">
      <c r="A244" s="2"/>
      <c r="B244" s="12" t="s">
        <v>222</v>
      </c>
      <c r="C244" s="13" t="s">
        <v>105</v>
      </c>
      <c r="D244" s="14">
        <f>IF(ISNA(VLOOKUP(B244,[3]BB!$B$3:$D$271,3,0)),0,VLOOKUP(B244,[3]BB!$B$3:$D$271,3,0))</f>
        <v>0</v>
      </c>
      <c r="E244" s="14">
        <f>IF(ISNA(VLOOKUP(B244,[4]BB!$B$3:$D$144,3,0)),0,VLOOKUP(B244,[4]BB!$B$3:$D$144,3,0))</f>
        <v>0</v>
      </c>
      <c r="F244" s="14">
        <f t="shared" si="16"/>
        <v>0</v>
      </c>
      <c r="G244" s="14">
        <f t="shared" si="17"/>
        <v>0</v>
      </c>
      <c r="H244" s="2"/>
      <c r="I244" s="11"/>
      <c r="J244" s="11">
        <f t="shared" si="18"/>
        <v>0</v>
      </c>
      <c r="K244" s="23">
        <f>VLOOKUP(B244,'[1]Royalties Partilha'!$B$49:$G$1076,6,0)</f>
        <v>0</v>
      </c>
    </row>
    <row r="245" spans="1:11" x14ac:dyDescent="0.2">
      <c r="A245" s="2"/>
      <c r="B245" s="12" t="s">
        <v>223</v>
      </c>
      <c r="C245" s="13" t="s">
        <v>105</v>
      </c>
      <c r="D245" s="14">
        <f>IF(ISNA(VLOOKUP(B245,[3]BB!$B$3:$D$271,3,0)),0,VLOOKUP(B245,[3]BB!$B$3:$D$271,3,0))</f>
        <v>8595.59</v>
      </c>
      <c r="E245" s="14">
        <f>IF(ISNA(VLOOKUP(B245,[4]BB!$B$3:$D$144,3,0)),0,VLOOKUP(B245,[4]BB!$B$3:$D$144,3,0))</f>
        <v>0</v>
      </c>
      <c r="F245" s="14">
        <f t="shared" si="16"/>
        <v>8595.59</v>
      </c>
      <c r="G245" s="14">
        <f t="shared" si="17"/>
        <v>11159.18</v>
      </c>
      <c r="H245" s="2"/>
      <c r="I245" s="11"/>
      <c r="J245" s="11">
        <f t="shared" si="18"/>
        <v>11159.18</v>
      </c>
      <c r="K245" s="23">
        <f>VLOOKUP(B245,'[1]Royalties Partilha'!$B$49:$G$1076,6,0)</f>
        <v>2563.59</v>
      </c>
    </row>
    <row r="246" spans="1:11" x14ac:dyDescent="0.2">
      <c r="A246" s="2"/>
      <c r="B246" s="12" t="s">
        <v>224</v>
      </c>
      <c r="C246" s="13" t="s">
        <v>105</v>
      </c>
      <c r="D246" s="14">
        <f>IF(ISNA(VLOOKUP(B246,[3]BB!$B$3:$D$271,3,0)),0,VLOOKUP(B246,[3]BB!$B$3:$D$271,3,0))</f>
        <v>0</v>
      </c>
      <c r="E246" s="14">
        <f>IF(ISNA(VLOOKUP(B246,[4]BB!$B$3:$D$144,3,0)),0,VLOOKUP(B246,[4]BB!$B$3:$D$144,3,0))</f>
        <v>0</v>
      </c>
      <c r="F246" s="14">
        <f t="shared" si="16"/>
        <v>0</v>
      </c>
      <c r="G246" s="14">
        <f t="shared" si="17"/>
        <v>0</v>
      </c>
      <c r="H246" s="2"/>
      <c r="I246" s="11"/>
      <c r="J246" s="11">
        <f t="shared" si="18"/>
        <v>0</v>
      </c>
      <c r="K246" s="23">
        <f>VLOOKUP(B246,'[1]Royalties Partilha'!$B$49:$G$1076,6,0)</f>
        <v>0</v>
      </c>
    </row>
    <row r="247" spans="1:11" x14ac:dyDescent="0.2">
      <c r="A247" s="2"/>
      <c r="B247" s="12" t="s">
        <v>225</v>
      </c>
      <c r="C247" s="13" t="s">
        <v>105</v>
      </c>
      <c r="D247" s="14">
        <f>IF(ISNA(VLOOKUP(B247,[3]BB!$B$3:$D$271,3,0)),0,VLOOKUP(B247,[3]BB!$B$3:$D$271,3,0))</f>
        <v>8595.59</v>
      </c>
      <c r="E247" s="14">
        <f>IF(ISNA(VLOOKUP(B247,[4]BB!$B$3:$D$144,3,0)),0,VLOOKUP(B247,[4]BB!$B$3:$D$144,3,0))</f>
        <v>7897.26</v>
      </c>
      <c r="F247" s="14">
        <f t="shared" si="16"/>
        <v>16492.849999999999</v>
      </c>
      <c r="G247" s="14">
        <f t="shared" si="17"/>
        <v>18782.419999999998</v>
      </c>
      <c r="H247" s="2"/>
      <c r="I247" s="11"/>
      <c r="J247" s="11">
        <f t="shared" si="18"/>
        <v>18782.419999999998</v>
      </c>
      <c r="K247" s="23">
        <f>VLOOKUP(B247,'[1]Royalties Partilha'!$B$49:$G$1076,6,0)</f>
        <v>2289.5700000000002</v>
      </c>
    </row>
    <row r="248" spans="1:11" x14ac:dyDescent="0.2">
      <c r="A248" s="2"/>
      <c r="B248" s="12" t="s">
        <v>226</v>
      </c>
      <c r="C248" s="13" t="s">
        <v>105</v>
      </c>
      <c r="D248" s="14">
        <f>IF(ISNA(VLOOKUP(B248,[3]BB!$B$3:$D$271,3,0)),0,VLOOKUP(B248,[3]BB!$B$3:$D$271,3,0))</f>
        <v>0</v>
      </c>
      <c r="E248" s="14">
        <f>IF(ISNA(VLOOKUP(B248,[4]BB!$B$3:$D$144,3,0)),0,VLOOKUP(B248,[4]BB!$B$3:$D$144,3,0))</f>
        <v>0</v>
      </c>
      <c r="F248" s="14">
        <f t="shared" si="16"/>
        <v>0</v>
      </c>
      <c r="G248" s="14">
        <f t="shared" si="17"/>
        <v>0</v>
      </c>
      <c r="H248" s="2"/>
      <c r="I248" s="11"/>
      <c r="J248" s="11">
        <f t="shared" si="18"/>
        <v>0</v>
      </c>
      <c r="K248" s="23">
        <f>VLOOKUP(B248,'[1]Royalties Partilha'!$B$49:$G$1076,6,0)</f>
        <v>0</v>
      </c>
    </row>
    <row r="249" spans="1:11" x14ac:dyDescent="0.2">
      <c r="A249" s="2"/>
      <c r="B249" s="12" t="s">
        <v>227</v>
      </c>
      <c r="C249" s="13" t="s">
        <v>105</v>
      </c>
      <c r="D249" s="14">
        <f>IF(ISNA(VLOOKUP(B249,[3]BB!$B$3:$D$271,3,0)),0,VLOOKUP(B249,[3]BB!$B$3:$D$271,3,0))</f>
        <v>0</v>
      </c>
      <c r="E249" s="14">
        <f>IF(ISNA(VLOOKUP(B249,[4]BB!$B$3:$D$144,3,0)),0,VLOOKUP(B249,[4]BB!$B$3:$D$144,3,0))</f>
        <v>0</v>
      </c>
      <c r="F249" s="14">
        <f t="shared" si="16"/>
        <v>0</v>
      </c>
      <c r="G249" s="14">
        <f t="shared" si="17"/>
        <v>0</v>
      </c>
      <c r="H249" s="2"/>
      <c r="I249" s="11"/>
      <c r="J249" s="11">
        <f t="shared" si="18"/>
        <v>0</v>
      </c>
      <c r="K249" s="23">
        <f>VLOOKUP(B249,'[1]Royalties Partilha'!$B$49:$G$1076,6,0)</f>
        <v>0</v>
      </c>
    </row>
    <row r="250" spans="1:11" x14ac:dyDescent="0.2">
      <c r="A250" s="2"/>
      <c r="B250" s="12" t="s">
        <v>228</v>
      </c>
      <c r="C250" s="13" t="s">
        <v>105</v>
      </c>
      <c r="D250" s="14">
        <f>IF(ISNA(VLOOKUP(B250,[3]BB!$B$3:$D$271,3,0)),0,VLOOKUP(B250,[3]BB!$B$3:$D$271,3,0))</f>
        <v>0</v>
      </c>
      <c r="E250" s="14">
        <f>IF(ISNA(VLOOKUP(B250,[4]BB!$B$3:$D$144,3,0)),0,VLOOKUP(B250,[4]BB!$B$3:$D$144,3,0))</f>
        <v>0</v>
      </c>
      <c r="F250" s="14">
        <f t="shared" si="16"/>
        <v>0</v>
      </c>
      <c r="G250" s="14">
        <f t="shared" si="17"/>
        <v>0</v>
      </c>
      <c r="H250" s="2"/>
      <c r="I250" s="11"/>
      <c r="J250" s="11">
        <f t="shared" si="18"/>
        <v>0</v>
      </c>
      <c r="K250" s="23">
        <f>VLOOKUP(B250,'[1]Royalties Partilha'!$B$49:$G$1076,6,0)</f>
        <v>0</v>
      </c>
    </row>
    <row r="251" spans="1:11" x14ac:dyDescent="0.2">
      <c r="A251" s="2"/>
      <c r="B251" s="12" t="s">
        <v>229</v>
      </c>
      <c r="C251" s="13" t="s">
        <v>105</v>
      </c>
      <c r="D251" s="14">
        <f>IF(ISNA(VLOOKUP(B251,[3]BB!$B$3:$D$271,3,0)),0,VLOOKUP(B251,[3]BB!$B$3:$D$271,3,0))</f>
        <v>0</v>
      </c>
      <c r="E251" s="14">
        <f>IF(ISNA(VLOOKUP(B251,[4]BB!$B$3:$D$144,3,0)),0,VLOOKUP(B251,[4]BB!$B$3:$D$144,3,0))</f>
        <v>0</v>
      </c>
      <c r="F251" s="14">
        <f t="shared" si="16"/>
        <v>0</v>
      </c>
      <c r="G251" s="14">
        <f t="shared" si="17"/>
        <v>0</v>
      </c>
      <c r="H251" s="2"/>
      <c r="I251" s="11"/>
      <c r="J251" s="11">
        <f t="shared" si="18"/>
        <v>0</v>
      </c>
      <c r="K251" s="23">
        <f>VLOOKUP(B251,'[1]Royalties Partilha'!$B$49:$G$1076,6,0)</f>
        <v>0</v>
      </c>
    </row>
    <row r="252" spans="1:11" x14ac:dyDescent="0.2">
      <c r="A252" s="2"/>
      <c r="B252" s="12" t="s">
        <v>230</v>
      </c>
      <c r="C252" s="13" t="s">
        <v>105</v>
      </c>
      <c r="D252" s="14">
        <f>IF(ISNA(VLOOKUP(B252,[3]BB!$B$3:$D$271,3,0)),0,VLOOKUP(B252,[3]BB!$B$3:$D$271,3,0))</f>
        <v>0</v>
      </c>
      <c r="E252" s="14">
        <f>IF(ISNA(VLOOKUP(B252,[4]BB!$B$3:$D$144,3,0)),0,VLOOKUP(B252,[4]BB!$B$3:$D$144,3,0))</f>
        <v>0</v>
      </c>
      <c r="F252" s="14">
        <f t="shared" si="16"/>
        <v>0</v>
      </c>
      <c r="G252" s="14">
        <f t="shared" si="17"/>
        <v>0</v>
      </c>
      <c r="H252" s="2"/>
      <c r="I252" s="11"/>
      <c r="J252" s="11">
        <f t="shared" si="18"/>
        <v>0</v>
      </c>
      <c r="K252" s="23">
        <f>VLOOKUP(B252,'[1]Royalties Partilha'!$B$49:$G$1076,6,0)</f>
        <v>0</v>
      </c>
    </row>
    <row r="253" spans="1:11" x14ac:dyDescent="0.2">
      <c r="A253" s="2"/>
      <c r="B253" s="12" t="s">
        <v>231</v>
      </c>
      <c r="C253" s="13" t="s">
        <v>105</v>
      </c>
      <c r="D253" s="14">
        <f>IF(ISNA(VLOOKUP(B253,[3]BB!$B$3:$D$271,3,0)),0,VLOOKUP(B253,[3]BB!$B$3:$D$271,3,0))</f>
        <v>0</v>
      </c>
      <c r="E253" s="14">
        <f>IF(ISNA(VLOOKUP(B253,[4]BB!$B$3:$D$144,3,0)),0,VLOOKUP(B253,[4]BB!$B$3:$D$144,3,0))</f>
        <v>0</v>
      </c>
      <c r="F253" s="14">
        <f t="shared" si="16"/>
        <v>0</v>
      </c>
      <c r="G253" s="14">
        <f t="shared" si="17"/>
        <v>0</v>
      </c>
      <c r="H253" s="2"/>
      <c r="I253" s="11"/>
      <c r="J253" s="11">
        <f t="shared" si="18"/>
        <v>0</v>
      </c>
      <c r="K253" s="23">
        <f>VLOOKUP(B253,'[1]Royalties Partilha'!$B$49:$G$1076,6,0)</f>
        <v>0</v>
      </c>
    </row>
    <row r="254" spans="1:11" x14ac:dyDescent="0.2">
      <c r="A254" s="2"/>
      <c r="B254" s="12" t="s">
        <v>232</v>
      </c>
      <c r="C254" s="13" t="s">
        <v>105</v>
      </c>
      <c r="D254" s="14">
        <f>IF(ISNA(VLOOKUP(B254,[3]BB!$B$3:$D$271,3,0)),0,VLOOKUP(B254,[3]BB!$B$3:$D$271,3,0))</f>
        <v>0</v>
      </c>
      <c r="E254" s="14">
        <f>IF(ISNA(VLOOKUP(B254,[4]BB!$B$3:$D$144,3,0)),0,VLOOKUP(B254,[4]BB!$B$3:$D$144,3,0))</f>
        <v>0</v>
      </c>
      <c r="F254" s="14">
        <f t="shared" si="16"/>
        <v>0</v>
      </c>
      <c r="G254" s="14">
        <f t="shared" si="17"/>
        <v>0</v>
      </c>
      <c r="H254" s="2"/>
      <c r="I254" s="11"/>
      <c r="J254" s="11">
        <f t="shared" si="18"/>
        <v>0</v>
      </c>
      <c r="K254" s="23">
        <f>VLOOKUP(B254,'[1]Royalties Partilha'!$B$49:$G$1076,6,0)</f>
        <v>0</v>
      </c>
    </row>
    <row r="255" spans="1:11" x14ac:dyDescent="0.2">
      <c r="A255" s="2"/>
      <c r="B255" s="12" t="s">
        <v>233</v>
      </c>
      <c r="C255" s="13" t="s">
        <v>105</v>
      </c>
      <c r="D255" s="14">
        <f>IF(ISNA(VLOOKUP(B255,[3]BB!$B$3:$D$271,3,0)),0,VLOOKUP(B255,[3]BB!$B$3:$D$271,3,0))</f>
        <v>0</v>
      </c>
      <c r="E255" s="14">
        <f>IF(ISNA(VLOOKUP(B255,[4]BB!$B$3:$D$144,3,0)),0,VLOOKUP(B255,[4]BB!$B$3:$D$144,3,0))</f>
        <v>0</v>
      </c>
      <c r="F255" s="14">
        <f t="shared" si="16"/>
        <v>0</v>
      </c>
      <c r="G255" s="14">
        <f t="shared" si="17"/>
        <v>0</v>
      </c>
      <c r="H255" s="2"/>
      <c r="I255" s="11"/>
      <c r="J255" s="11">
        <f t="shared" si="18"/>
        <v>0</v>
      </c>
      <c r="K255" s="23">
        <f>VLOOKUP(B255,'[1]Royalties Partilha'!$B$49:$G$1076,6,0)</f>
        <v>0</v>
      </c>
    </row>
    <row r="256" spans="1:11" x14ac:dyDescent="0.2">
      <c r="A256" s="2"/>
      <c r="B256" s="12" t="s">
        <v>234</v>
      </c>
      <c r="C256" s="13" t="s">
        <v>105</v>
      </c>
      <c r="D256" s="14">
        <f>IF(ISNA(VLOOKUP(B256,[3]BB!$B$3:$D$271,3,0)),0,VLOOKUP(B256,[3]BB!$B$3:$D$271,3,0))</f>
        <v>0</v>
      </c>
      <c r="E256" s="14">
        <f>IF(ISNA(VLOOKUP(B256,[4]BB!$B$3:$D$144,3,0)),0,VLOOKUP(B256,[4]BB!$B$3:$D$144,3,0))</f>
        <v>0</v>
      </c>
      <c r="F256" s="14">
        <f t="shared" si="16"/>
        <v>0</v>
      </c>
      <c r="G256" s="14">
        <f t="shared" si="17"/>
        <v>0</v>
      </c>
      <c r="H256" s="2"/>
      <c r="I256" s="11"/>
      <c r="J256" s="11">
        <f t="shared" si="18"/>
        <v>0</v>
      </c>
      <c r="K256" s="23">
        <f>VLOOKUP(B256,'[1]Royalties Partilha'!$B$49:$G$1076,6,0)</f>
        <v>0</v>
      </c>
    </row>
    <row r="257" spans="1:11" x14ac:dyDescent="0.2">
      <c r="A257" s="2"/>
      <c r="B257" s="12" t="s">
        <v>235</v>
      </c>
      <c r="C257" s="13" t="s">
        <v>105</v>
      </c>
      <c r="D257" s="14">
        <f>IF(ISNA(VLOOKUP(B257,[3]BB!$B$3:$D$271,3,0)),0,VLOOKUP(B257,[3]BB!$B$3:$D$271,3,0))</f>
        <v>0</v>
      </c>
      <c r="E257" s="14">
        <f>IF(ISNA(VLOOKUP(B257,[4]BB!$B$3:$D$144,3,0)),0,VLOOKUP(B257,[4]BB!$B$3:$D$144,3,0))</f>
        <v>0</v>
      </c>
      <c r="F257" s="14">
        <f t="shared" si="16"/>
        <v>0</v>
      </c>
      <c r="G257" s="14">
        <f t="shared" si="17"/>
        <v>0</v>
      </c>
      <c r="H257" s="2"/>
      <c r="I257" s="11"/>
      <c r="J257" s="11">
        <f t="shared" si="18"/>
        <v>0</v>
      </c>
      <c r="K257" s="23">
        <f>VLOOKUP(B257,'[1]Royalties Partilha'!$B$49:$G$1076,6,0)</f>
        <v>0</v>
      </c>
    </row>
    <row r="258" spans="1:11" x14ac:dyDescent="0.2">
      <c r="A258" s="2"/>
      <c r="B258" s="12" t="s">
        <v>236</v>
      </c>
      <c r="C258" s="13" t="s">
        <v>105</v>
      </c>
      <c r="D258" s="14">
        <f>IF(ISNA(VLOOKUP(B258,[3]BB!$B$3:$D$271,3,0)),0,VLOOKUP(B258,[3]BB!$B$3:$D$271,3,0))</f>
        <v>0</v>
      </c>
      <c r="E258" s="14">
        <f>IF(ISNA(VLOOKUP(B258,[4]BB!$B$3:$D$144,3,0)),0,VLOOKUP(B258,[4]BB!$B$3:$D$144,3,0))</f>
        <v>0</v>
      </c>
      <c r="F258" s="14">
        <f t="shared" si="16"/>
        <v>0</v>
      </c>
      <c r="G258" s="14">
        <f t="shared" si="17"/>
        <v>0</v>
      </c>
      <c r="H258" s="2"/>
      <c r="I258" s="11"/>
      <c r="J258" s="11">
        <f t="shared" si="18"/>
        <v>0</v>
      </c>
      <c r="K258" s="23">
        <f>VLOOKUP(B258,'[1]Royalties Partilha'!$B$49:$G$1076,6,0)</f>
        <v>0</v>
      </c>
    </row>
    <row r="259" spans="1:11" x14ac:dyDescent="0.2">
      <c r="A259" s="2"/>
      <c r="B259" s="12" t="s">
        <v>237</v>
      </c>
      <c r="C259" s="13" t="s">
        <v>105</v>
      </c>
      <c r="D259" s="14">
        <f>IF(ISNA(VLOOKUP(B259,[3]BB!$B$3:$D$271,3,0)),0,VLOOKUP(B259,[3]BB!$B$3:$D$271,3,0))</f>
        <v>0</v>
      </c>
      <c r="E259" s="14">
        <f>IF(ISNA(VLOOKUP(B259,[4]BB!$B$3:$D$144,3,0)),0,VLOOKUP(B259,[4]BB!$B$3:$D$144,3,0))</f>
        <v>0</v>
      </c>
      <c r="F259" s="14">
        <f t="shared" si="16"/>
        <v>0</v>
      </c>
      <c r="G259" s="14">
        <f t="shared" si="17"/>
        <v>0</v>
      </c>
      <c r="H259" s="2"/>
      <c r="I259" s="11"/>
      <c r="J259" s="11">
        <f t="shared" si="18"/>
        <v>0</v>
      </c>
      <c r="K259" s="23">
        <f>VLOOKUP(B259,'[1]Royalties Partilha'!$B$49:$G$1076,6,0)</f>
        <v>0</v>
      </c>
    </row>
    <row r="260" spans="1:11" x14ac:dyDescent="0.2">
      <c r="A260" s="2"/>
      <c r="B260" s="12" t="s">
        <v>238</v>
      </c>
      <c r="C260" s="13" t="s">
        <v>105</v>
      </c>
      <c r="D260" s="14">
        <f>IF(ISNA(VLOOKUP(B260,[3]BB!$B$3:$D$271,3,0)),0,VLOOKUP(B260,[3]BB!$B$3:$D$271,3,0))</f>
        <v>0</v>
      </c>
      <c r="E260" s="14">
        <f>IF(ISNA(VLOOKUP(B260,[4]BB!$B$3:$D$144,3,0)),0,VLOOKUP(B260,[4]BB!$B$3:$D$144,3,0))</f>
        <v>0</v>
      </c>
      <c r="F260" s="14">
        <f t="shared" si="16"/>
        <v>0</v>
      </c>
      <c r="G260" s="14">
        <f t="shared" si="17"/>
        <v>0</v>
      </c>
      <c r="H260" s="2"/>
      <c r="I260" s="11"/>
      <c r="J260" s="11">
        <f t="shared" si="18"/>
        <v>0</v>
      </c>
      <c r="K260" s="23">
        <f>VLOOKUP(B260,'[1]Royalties Partilha'!$B$49:$G$1076,6,0)</f>
        <v>0</v>
      </c>
    </row>
    <row r="261" spans="1:11" x14ac:dyDescent="0.2">
      <c r="A261" s="2"/>
      <c r="B261" s="12" t="s">
        <v>239</v>
      </c>
      <c r="C261" s="13" t="s">
        <v>105</v>
      </c>
      <c r="D261" s="14">
        <f>IF(ISNA(VLOOKUP(B261,[3]BB!$B$3:$D$271,3,0)),0,VLOOKUP(B261,[3]BB!$B$3:$D$271,3,0))</f>
        <v>0</v>
      </c>
      <c r="E261" s="14">
        <f>IF(ISNA(VLOOKUP(B261,[4]BB!$B$3:$D$144,3,0)),0,VLOOKUP(B261,[4]BB!$B$3:$D$144,3,0))</f>
        <v>0</v>
      </c>
      <c r="F261" s="14">
        <f t="shared" si="16"/>
        <v>0</v>
      </c>
      <c r="G261" s="14">
        <f t="shared" si="17"/>
        <v>0</v>
      </c>
      <c r="H261" s="2"/>
      <c r="I261" s="11"/>
      <c r="J261" s="11">
        <f t="shared" si="18"/>
        <v>0</v>
      </c>
      <c r="K261" s="23">
        <f>VLOOKUP(B261,'[1]Royalties Partilha'!$B$49:$G$1076,6,0)</f>
        <v>0</v>
      </c>
    </row>
    <row r="262" spans="1:11" x14ac:dyDescent="0.2">
      <c r="A262" s="2"/>
      <c r="B262" s="12" t="s">
        <v>240</v>
      </c>
      <c r="C262" s="13" t="s">
        <v>105</v>
      </c>
      <c r="D262" s="14">
        <f>IF(ISNA(VLOOKUP(B262,[3]BB!$B$3:$D$271,3,0)),0,VLOOKUP(B262,[3]BB!$B$3:$D$271,3,0))</f>
        <v>8595.59</v>
      </c>
      <c r="E262" s="14">
        <f>IF(ISNA(VLOOKUP(B262,[4]BB!$B$3:$D$144,3,0)),0,VLOOKUP(B262,[4]BB!$B$3:$D$144,3,0))</f>
        <v>0</v>
      </c>
      <c r="F262" s="14">
        <f t="shared" si="16"/>
        <v>8595.59</v>
      </c>
      <c r="G262" s="14">
        <f t="shared" si="17"/>
        <v>11159.18</v>
      </c>
      <c r="H262" s="2"/>
      <c r="I262" s="11"/>
      <c r="J262" s="11">
        <f t="shared" si="18"/>
        <v>11159.18</v>
      </c>
      <c r="K262" s="23">
        <f>VLOOKUP(B262,'[1]Royalties Partilha'!$B$49:$G$1076,6,0)</f>
        <v>2563.59</v>
      </c>
    </row>
    <row r="263" spans="1:11" x14ac:dyDescent="0.2">
      <c r="A263" s="2"/>
      <c r="B263" s="12" t="s">
        <v>241</v>
      </c>
      <c r="C263" s="13" t="s">
        <v>105</v>
      </c>
      <c r="D263" s="14">
        <f>IF(ISNA(VLOOKUP(B263,[3]BB!$B$3:$D$271,3,0)),0,VLOOKUP(B263,[3]BB!$B$3:$D$271,3,0))</f>
        <v>0</v>
      </c>
      <c r="E263" s="14">
        <f>IF(ISNA(VLOOKUP(B263,[4]BB!$B$3:$D$144,3,0)),0,VLOOKUP(B263,[4]BB!$B$3:$D$144,3,0))</f>
        <v>0</v>
      </c>
      <c r="F263" s="14">
        <f t="shared" si="16"/>
        <v>0</v>
      </c>
      <c r="G263" s="14">
        <f t="shared" si="17"/>
        <v>0</v>
      </c>
      <c r="H263" s="2"/>
      <c r="I263" s="11"/>
      <c r="J263" s="11">
        <f t="shared" si="18"/>
        <v>0</v>
      </c>
      <c r="K263" s="23">
        <f>VLOOKUP(B263,'[1]Royalties Partilha'!$B$49:$G$1076,6,0)</f>
        <v>0</v>
      </c>
    </row>
    <row r="264" spans="1:11" x14ac:dyDescent="0.2">
      <c r="A264" s="2"/>
      <c r="B264" s="12" t="s">
        <v>242</v>
      </c>
      <c r="C264" s="13" t="s">
        <v>105</v>
      </c>
      <c r="D264" s="14">
        <f>IF(ISNA(VLOOKUP(B264,[3]BB!$B$3:$D$271,3,0)),0,VLOOKUP(B264,[3]BB!$B$3:$D$271,3,0))</f>
        <v>0</v>
      </c>
      <c r="E264" s="14">
        <f>IF(ISNA(VLOOKUP(B264,[4]BB!$B$3:$D$144,3,0)),0,VLOOKUP(B264,[4]BB!$B$3:$D$144,3,0))</f>
        <v>0</v>
      </c>
      <c r="F264" s="14">
        <f t="shared" si="16"/>
        <v>0</v>
      </c>
      <c r="G264" s="14">
        <f t="shared" si="17"/>
        <v>0</v>
      </c>
      <c r="H264" s="2"/>
      <c r="I264" s="11"/>
      <c r="J264" s="11">
        <f t="shared" si="18"/>
        <v>0</v>
      </c>
      <c r="K264" s="23">
        <f>VLOOKUP(B264,'[1]Royalties Partilha'!$B$49:$G$1076,6,0)</f>
        <v>0</v>
      </c>
    </row>
    <row r="265" spans="1:11" x14ac:dyDescent="0.2">
      <c r="A265" s="2"/>
      <c r="B265" s="12" t="s">
        <v>243</v>
      </c>
      <c r="C265" s="13" t="s">
        <v>105</v>
      </c>
      <c r="D265" s="14">
        <f>IF(ISNA(VLOOKUP(B265,[3]BB!$B$3:$D$271,3,0)),0,VLOOKUP(B265,[3]BB!$B$3:$D$271,3,0))</f>
        <v>0</v>
      </c>
      <c r="E265" s="14">
        <f>IF(ISNA(VLOOKUP(B265,[4]BB!$B$3:$D$144,3,0)),0,VLOOKUP(B265,[4]BB!$B$3:$D$144,3,0))</f>
        <v>0</v>
      </c>
      <c r="F265" s="14">
        <f t="shared" si="16"/>
        <v>0</v>
      </c>
      <c r="G265" s="14">
        <f t="shared" si="17"/>
        <v>0</v>
      </c>
      <c r="H265" s="2"/>
      <c r="I265" s="11"/>
      <c r="J265" s="11">
        <f t="shared" si="18"/>
        <v>0</v>
      </c>
      <c r="K265" s="23">
        <f>VLOOKUP(B265,'[1]Royalties Partilha'!$B$49:$G$1076,6,0)</f>
        <v>0</v>
      </c>
    </row>
    <row r="266" spans="1:11" x14ac:dyDescent="0.2">
      <c r="A266" s="2"/>
      <c r="B266" s="12" t="s">
        <v>244</v>
      </c>
      <c r="C266" s="13" t="s">
        <v>105</v>
      </c>
      <c r="D266" s="14">
        <f>IF(ISNA(VLOOKUP(B266,[3]BB!$B$3:$D$271,3,0)),0,VLOOKUP(B266,[3]BB!$B$3:$D$271,3,0))</f>
        <v>0</v>
      </c>
      <c r="E266" s="14">
        <f>IF(ISNA(VLOOKUP(B266,[4]BB!$B$3:$D$144,3,0)),0,VLOOKUP(B266,[4]BB!$B$3:$D$144,3,0))</f>
        <v>0</v>
      </c>
      <c r="F266" s="14">
        <f t="shared" si="16"/>
        <v>0</v>
      </c>
      <c r="G266" s="14">
        <f t="shared" si="17"/>
        <v>0</v>
      </c>
      <c r="H266" s="2"/>
      <c r="I266" s="11"/>
      <c r="J266" s="11">
        <f t="shared" si="18"/>
        <v>0</v>
      </c>
      <c r="K266" s="23">
        <f>VLOOKUP(B266,'[1]Royalties Partilha'!$B$49:$G$1076,6,0)</f>
        <v>0</v>
      </c>
    </row>
    <row r="267" spans="1:11" x14ac:dyDescent="0.2">
      <c r="A267" s="2"/>
      <c r="B267" s="12" t="s">
        <v>245</v>
      </c>
      <c r="C267" s="13" t="s">
        <v>105</v>
      </c>
      <c r="D267" s="14">
        <f>IF(ISNA(VLOOKUP(B267,[3]BB!$B$3:$D$271,3,0)),0,VLOOKUP(B267,[3]BB!$B$3:$D$271,3,0))</f>
        <v>0</v>
      </c>
      <c r="E267" s="14">
        <f>IF(ISNA(VLOOKUP(B267,[4]BB!$B$3:$D$144,3,0)),0,VLOOKUP(B267,[4]BB!$B$3:$D$144,3,0))</f>
        <v>0</v>
      </c>
      <c r="F267" s="14">
        <f t="shared" si="16"/>
        <v>0</v>
      </c>
      <c r="G267" s="14">
        <f t="shared" si="17"/>
        <v>0</v>
      </c>
      <c r="H267" s="2"/>
      <c r="I267" s="11"/>
      <c r="J267" s="11">
        <f t="shared" si="18"/>
        <v>0</v>
      </c>
      <c r="K267" s="23">
        <f>VLOOKUP(B267,'[1]Royalties Partilha'!$B$49:$G$1076,6,0)</f>
        <v>0</v>
      </c>
    </row>
    <row r="268" spans="1:11" x14ac:dyDescent="0.2">
      <c r="A268" s="2"/>
      <c r="B268" s="12" t="s">
        <v>246</v>
      </c>
      <c r="C268" s="13" t="s">
        <v>105</v>
      </c>
      <c r="D268" s="14">
        <f>IF(ISNA(VLOOKUP(B268,[3]BB!$B$3:$D$271,3,0)),0,VLOOKUP(B268,[3]BB!$B$3:$D$271,3,0))</f>
        <v>0</v>
      </c>
      <c r="E268" s="14">
        <f>IF(ISNA(VLOOKUP(B268,[4]BB!$B$3:$D$144,3,0)),0,VLOOKUP(B268,[4]BB!$B$3:$D$144,3,0))</f>
        <v>0</v>
      </c>
      <c r="F268" s="14">
        <f t="shared" si="16"/>
        <v>0</v>
      </c>
      <c r="G268" s="14">
        <f t="shared" si="17"/>
        <v>0</v>
      </c>
      <c r="H268" s="2"/>
      <c r="I268" s="11"/>
      <c r="J268" s="11">
        <f t="shared" si="18"/>
        <v>0</v>
      </c>
      <c r="K268" s="23">
        <f>VLOOKUP(B268,'[1]Royalties Partilha'!$B$49:$G$1076,6,0)</f>
        <v>0</v>
      </c>
    </row>
    <row r="269" spans="1:11" x14ac:dyDescent="0.2">
      <c r="A269" s="2"/>
      <c r="B269" s="12" t="s">
        <v>247</v>
      </c>
      <c r="C269" s="13" t="s">
        <v>105</v>
      </c>
      <c r="D269" s="14">
        <f>IF(ISNA(VLOOKUP(B269,[3]BB!$B$3:$D$271,3,0)),0,VLOOKUP(B269,[3]BB!$B$3:$D$271,3,0))</f>
        <v>0</v>
      </c>
      <c r="E269" s="14">
        <f>IF(ISNA(VLOOKUP(B269,[4]BB!$B$3:$D$144,3,0)),0,VLOOKUP(B269,[4]BB!$B$3:$D$144,3,0))</f>
        <v>0</v>
      </c>
      <c r="F269" s="14">
        <f t="shared" si="16"/>
        <v>0</v>
      </c>
      <c r="G269" s="14">
        <f t="shared" si="17"/>
        <v>0</v>
      </c>
      <c r="H269" s="2"/>
      <c r="I269" s="11"/>
      <c r="J269" s="11">
        <f t="shared" si="18"/>
        <v>0</v>
      </c>
      <c r="K269" s="23">
        <f>VLOOKUP(B269,'[1]Royalties Partilha'!$B$49:$G$1076,6,0)</f>
        <v>0</v>
      </c>
    </row>
    <row r="270" spans="1:11" x14ac:dyDescent="0.2">
      <c r="A270" s="2"/>
      <c r="B270" s="12" t="s">
        <v>248</v>
      </c>
      <c r="C270" s="13" t="s">
        <v>105</v>
      </c>
      <c r="D270" s="14">
        <f>IF(ISNA(VLOOKUP(B270,[3]BB!$B$3:$D$271,3,0)),0,VLOOKUP(B270,[3]BB!$B$3:$D$271,3,0))</f>
        <v>0</v>
      </c>
      <c r="E270" s="14">
        <f>IF(ISNA(VLOOKUP(B270,[4]BB!$B$3:$D$144,3,0)),0,VLOOKUP(B270,[4]BB!$B$3:$D$144,3,0))</f>
        <v>0</v>
      </c>
      <c r="F270" s="14">
        <f t="shared" si="16"/>
        <v>0</v>
      </c>
      <c r="G270" s="14">
        <f t="shared" si="17"/>
        <v>0</v>
      </c>
      <c r="H270" s="2"/>
      <c r="I270" s="11"/>
      <c r="J270" s="11">
        <f t="shared" si="18"/>
        <v>0</v>
      </c>
      <c r="K270" s="23">
        <f>VLOOKUP(B270,'[1]Royalties Partilha'!$B$49:$G$1076,6,0)</f>
        <v>0</v>
      </c>
    </row>
    <row r="271" spans="1:11" x14ac:dyDescent="0.2">
      <c r="A271" s="2"/>
      <c r="B271" s="12" t="s">
        <v>249</v>
      </c>
      <c r="C271" s="13" t="s">
        <v>105</v>
      </c>
      <c r="D271" s="14">
        <f>IF(ISNA(VLOOKUP(B271,[3]BB!$B$3:$D$271,3,0)),0,VLOOKUP(B271,[3]BB!$B$3:$D$271,3,0))</f>
        <v>0</v>
      </c>
      <c r="E271" s="14">
        <f>IF(ISNA(VLOOKUP(B271,[4]BB!$B$3:$D$144,3,0)),0,VLOOKUP(B271,[4]BB!$B$3:$D$144,3,0))</f>
        <v>0</v>
      </c>
      <c r="F271" s="14">
        <f t="shared" si="16"/>
        <v>0</v>
      </c>
      <c r="G271" s="14">
        <f t="shared" si="17"/>
        <v>0</v>
      </c>
      <c r="H271" s="2"/>
      <c r="I271" s="11"/>
      <c r="J271" s="11">
        <f t="shared" si="18"/>
        <v>0</v>
      </c>
      <c r="K271" s="23">
        <f>VLOOKUP(B271,'[1]Royalties Partilha'!$B$49:$G$1076,6,0)</f>
        <v>0</v>
      </c>
    </row>
    <row r="272" spans="1:11" x14ac:dyDescent="0.2">
      <c r="A272" s="2"/>
      <c r="B272" s="12" t="s">
        <v>250</v>
      </c>
      <c r="C272" s="13" t="s">
        <v>105</v>
      </c>
      <c r="D272" s="14">
        <f>IF(ISNA(VLOOKUP(B272,[3]BB!$B$3:$D$271,3,0)),0,VLOOKUP(B272,[3]BB!$B$3:$D$271,3,0))</f>
        <v>0</v>
      </c>
      <c r="E272" s="14">
        <f>IF(ISNA(VLOOKUP(B272,[4]BB!$B$3:$D$144,3,0)),0,VLOOKUP(B272,[4]BB!$B$3:$D$144,3,0))</f>
        <v>0</v>
      </c>
      <c r="F272" s="14">
        <f t="shared" si="16"/>
        <v>0</v>
      </c>
      <c r="G272" s="14">
        <f t="shared" si="17"/>
        <v>0</v>
      </c>
      <c r="H272" s="2"/>
      <c r="I272" s="11"/>
      <c r="J272" s="11">
        <f t="shared" si="18"/>
        <v>0</v>
      </c>
      <c r="K272" s="23">
        <f>VLOOKUP(B272,'[1]Royalties Partilha'!$B$49:$G$1076,6,0)</f>
        <v>0</v>
      </c>
    </row>
    <row r="273" spans="1:11" x14ac:dyDescent="0.2">
      <c r="A273" s="2"/>
      <c r="B273" s="12" t="s">
        <v>251</v>
      </c>
      <c r="C273" s="13" t="s">
        <v>105</v>
      </c>
      <c r="D273" s="14">
        <f>IF(ISNA(VLOOKUP(B273,[3]BB!$B$3:$D$271,3,0)),0,VLOOKUP(B273,[3]BB!$B$3:$D$271,3,0))</f>
        <v>0</v>
      </c>
      <c r="E273" s="14">
        <f>IF(ISNA(VLOOKUP(B273,[4]BB!$B$3:$D$144,3,0)),0,VLOOKUP(B273,[4]BB!$B$3:$D$144,3,0))</f>
        <v>0</v>
      </c>
      <c r="F273" s="14">
        <f t="shared" si="16"/>
        <v>0</v>
      </c>
      <c r="G273" s="14">
        <f t="shared" si="17"/>
        <v>0</v>
      </c>
      <c r="H273" s="2"/>
      <c r="I273" s="11"/>
      <c r="J273" s="11">
        <f t="shared" si="18"/>
        <v>0</v>
      </c>
      <c r="K273" s="23">
        <f>VLOOKUP(B273,'[1]Royalties Partilha'!$B$49:$G$1076,6,0)</f>
        <v>0</v>
      </c>
    </row>
    <row r="274" spans="1:11" x14ac:dyDescent="0.2">
      <c r="A274" s="2"/>
      <c r="B274" s="12" t="s">
        <v>252</v>
      </c>
      <c r="C274" s="13" t="s">
        <v>105</v>
      </c>
      <c r="D274" s="14">
        <f>IF(ISNA(VLOOKUP(B274,[3]BB!$B$3:$D$271,3,0)),0,VLOOKUP(B274,[3]BB!$B$3:$D$271,3,0))</f>
        <v>0</v>
      </c>
      <c r="E274" s="14">
        <f>IF(ISNA(VLOOKUP(B274,[4]BB!$B$3:$D$144,3,0)),0,VLOOKUP(B274,[4]BB!$B$3:$D$144,3,0))</f>
        <v>0</v>
      </c>
      <c r="F274" s="14">
        <f t="shared" si="16"/>
        <v>0</v>
      </c>
      <c r="G274" s="14">
        <f t="shared" si="17"/>
        <v>0</v>
      </c>
      <c r="H274" s="2"/>
      <c r="I274" s="11"/>
      <c r="J274" s="11">
        <f t="shared" si="18"/>
        <v>0</v>
      </c>
      <c r="K274" s="23">
        <f>VLOOKUP(B274,'[1]Royalties Partilha'!$B$49:$G$1076,6,0)</f>
        <v>0</v>
      </c>
    </row>
    <row r="275" spans="1:11" x14ac:dyDescent="0.2">
      <c r="A275" s="2"/>
      <c r="B275" s="12" t="s">
        <v>253</v>
      </c>
      <c r="C275" s="13" t="s">
        <v>105</v>
      </c>
      <c r="D275" s="14">
        <f>IF(ISNA(VLOOKUP(B275,[3]BB!$B$3:$D$271,3,0)),0,VLOOKUP(B275,[3]BB!$B$3:$D$271,3,0))</f>
        <v>0</v>
      </c>
      <c r="E275" s="14">
        <f>IF(ISNA(VLOOKUP(B275,[4]BB!$B$3:$D$144,3,0)),0,VLOOKUP(B275,[4]BB!$B$3:$D$144,3,0))</f>
        <v>0</v>
      </c>
      <c r="F275" s="14">
        <f t="shared" si="16"/>
        <v>0</v>
      </c>
      <c r="G275" s="14">
        <f t="shared" si="17"/>
        <v>0</v>
      </c>
      <c r="H275" s="2"/>
      <c r="I275" s="11"/>
      <c r="J275" s="11">
        <f t="shared" si="18"/>
        <v>0</v>
      </c>
      <c r="K275" s="23">
        <f>VLOOKUP(B275,'[1]Royalties Partilha'!$B$49:$G$1076,6,0)</f>
        <v>0</v>
      </c>
    </row>
    <row r="276" spans="1:11" x14ac:dyDescent="0.2">
      <c r="A276" s="2"/>
      <c r="B276" s="12" t="s">
        <v>254</v>
      </c>
      <c r="C276" s="13" t="s">
        <v>105</v>
      </c>
      <c r="D276" s="14">
        <f>IF(ISNA(VLOOKUP(B276,[3]BB!$B$3:$D$271,3,0)),0,VLOOKUP(B276,[3]BB!$B$3:$D$271,3,0))</f>
        <v>0</v>
      </c>
      <c r="E276" s="14">
        <f>IF(ISNA(VLOOKUP(B276,[4]BB!$B$3:$D$144,3,0)),0,VLOOKUP(B276,[4]BB!$B$3:$D$144,3,0))</f>
        <v>0</v>
      </c>
      <c r="F276" s="14">
        <f t="shared" si="16"/>
        <v>0</v>
      </c>
      <c r="G276" s="14">
        <f t="shared" si="17"/>
        <v>0</v>
      </c>
      <c r="H276" s="2"/>
      <c r="I276" s="11"/>
      <c r="J276" s="11">
        <f t="shared" si="18"/>
        <v>0</v>
      </c>
      <c r="K276" s="23">
        <f>VLOOKUP(B276,'[1]Royalties Partilha'!$B$49:$G$1076,6,0)</f>
        <v>0</v>
      </c>
    </row>
    <row r="277" spans="1:11" x14ac:dyDescent="0.2">
      <c r="A277" s="2"/>
      <c r="B277" s="12" t="s">
        <v>255</v>
      </c>
      <c r="C277" s="13" t="s">
        <v>105</v>
      </c>
      <c r="D277" s="14">
        <f>IF(ISNA(VLOOKUP(B277,[3]BB!$B$3:$D$271,3,0)),0,VLOOKUP(B277,[3]BB!$B$3:$D$271,3,0))</f>
        <v>0</v>
      </c>
      <c r="E277" s="14">
        <f>IF(ISNA(VLOOKUP(B277,[4]BB!$B$3:$D$144,3,0)),0,VLOOKUP(B277,[4]BB!$B$3:$D$144,3,0))</f>
        <v>0</v>
      </c>
      <c r="F277" s="14">
        <f t="shared" si="16"/>
        <v>0</v>
      </c>
      <c r="G277" s="14">
        <f t="shared" si="17"/>
        <v>0</v>
      </c>
      <c r="H277" s="2"/>
      <c r="I277" s="11"/>
      <c r="J277" s="11">
        <f t="shared" si="18"/>
        <v>0</v>
      </c>
      <c r="K277" s="23">
        <f>VLOOKUP(B277,'[1]Royalties Partilha'!$B$49:$G$1076,6,0)</f>
        <v>0</v>
      </c>
    </row>
    <row r="278" spans="1:11" x14ac:dyDescent="0.2">
      <c r="A278" s="2"/>
      <c r="B278" s="12" t="s">
        <v>256</v>
      </c>
      <c r="C278" s="13" t="s">
        <v>105</v>
      </c>
      <c r="D278" s="14">
        <f>IF(ISNA(VLOOKUP(B278,[3]BB!$B$3:$D$271,3,0)),0,VLOOKUP(B278,[3]BB!$B$3:$D$271,3,0))</f>
        <v>0</v>
      </c>
      <c r="E278" s="14">
        <f>IF(ISNA(VLOOKUP(B278,[4]BB!$B$3:$D$144,3,0)),0,VLOOKUP(B278,[4]BB!$B$3:$D$144,3,0))</f>
        <v>0</v>
      </c>
      <c r="F278" s="14">
        <f t="shared" si="16"/>
        <v>0</v>
      </c>
      <c r="G278" s="14">
        <f t="shared" si="17"/>
        <v>0</v>
      </c>
      <c r="H278" s="2"/>
      <c r="I278" s="11"/>
      <c r="J278" s="11">
        <f t="shared" si="18"/>
        <v>0</v>
      </c>
      <c r="K278" s="23">
        <f>VLOOKUP(B278,'[1]Royalties Partilha'!$B$49:$G$1076,6,0)</f>
        <v>0</v>
      </c>
    </row>
    <row r="279" spans="1:11" x14ac:dyDescent="0.2">
      <c r="A279" s="2"/>
      <c r="B279" s="12" t="s">
        <v>257</v>
      </c>
      <c r="C279" s="13" t="s">
        <v>105</v>
      </c>
      <c r="D279" s="14">
        <f>IF(ISNA(VLOOKUP(B279,[3]BB!$B$3:$D$271,3,0)),0,VLOOKUP(B279,[3]BB!$B$3:$D$271,3,0))</f>
        <v>8595.59</v>
      </c>
      <c r="E279" s="14">
        <f>IF(ISNA(VLOOKUP(B279,[4]BB!$B$3:$D$144,3,0)),0,VLOOKUP(B279,[4]BB!$B$3:$D$144,3,0))</f>
        <v>36853.919999999998</v>
      </c>
      <c r="F279" s="14">
        <f t="shared" si="16"/>
        <v>45449.509999999995</v>
      </c>
      <c r="G279" s="14">
        <f t="shared" si="17"/>
        <v>58697.77</v>
      </c>
      <c r="H279" s="2"/>
      <c r="I279" s="11"/>
      <c r="J279" s="11">
        <f t="shared" si="18"/>
        <v>58697.77</v>
      </c>
      <c r="K279" s="23">
        <f>VLOOKUP(B279,'[1]Royalties Partilha'!$B$49:$G$1076,6,0)</f>
        <v>13248.26</v>
      </c>
    </row>
    <row r="280" spans="1:11" x14ac:dyDescent="0.2">
      <c r="A280" s="2"/>
      <c r="B280" s="12" t="s">
        <v>258</v>
      </c>
      <c r="C280" s="13" t="s">
        <v>105</v>
      </c>
      <c r="D280" s="14">
        <f>IF(ISNA(VLOOKUP(B280,[3]BB!$B$3:$D$271,3,0)),0,VLOOKUP(B280,[3]BB!$B$3:$D$271,3,0))</f>
        <v>0</v>
      </c>
      <c r="E280" s="14">
        <f>IF(ISNA(VLOOKUP(B280,[4]BB!$B$3:$D$144,3,0)),0,VLOOKUP(B280,[4]BB!$B$3:$D$144,3,0))</f>
        <v>0</v>
      </c>
      <c r="F280" s="14">
        <f t="shared" si="16"/>
        <v>0</v>
      </c>
      <c r="G280" s="14">
        <f t="shared" si="17"/>
        <v>0</v>
      </c>
      <c r="H280" s="2"/>
      <c r="I280" s="11"/>
      <c r="J280" s="11">
        <f t="shared" si="18"/>
        <v>0</v>
      </c>
      <c r="K280" s="23">
        <f>VLOOKUP(B280,'[1]Royalties Partilha'!$B$49:$G$1076,6,0)</f>
        <v>0</v>
      </c>
    </row>
    <row r="281" spans="1:11" x14ac:dyDescent="0.2">
      <c r="A281" s="2"/>
      <c r="B281" s="12" t="s">
        <v>259</v>
      </c>
      <c r="C281" s="13" t="s">
        <v>105</v>
      </c>
      <c r="D281" s="14">
        <f>IF(ISNA(VLOOKUP(B281,[3]BB!$B$3:$D$271,3,0)),0,VLOOKUP(B281,[3]BB!$B$3:$D$271,3,0))</f>
        <v>0</v>
      </c>
      <c r="E281" s="14">
        <f>IF(ISNA(VLOOKUP(B281,[4]BB!$B$3:$D$144,3,0)),0,VLOOKUP(B281,[4]BB!$B$3:$D$144,3,0))</f>
        <v>0</v>
      </c>
      <c r="F281" s="14">
        <f t="shared" si="16"/>
        <v>0</v>
      </c>
      <c r="G281" s="14">
        <f t="shared" si="17"/>
        <v>0</v>
      </c>
      <c r="H281" s="2"/>
      <c r="I281" s="11"/>
      <c r="J281" s="11">
        <f t="shared" si="18"/>
        <v>0</v>
      </c>
      <c r="K281" s="23">
        <f>VLOOKUP(B281,'[1]Royalties Partilha'!$B$49:$G$1076,6,0)</f>
        <v>0</v>
      </c>
    </row>
    <row r="282" spans="1:11" x14ac:dyDescent="0.2">
      <c r="A282" s="2"/>
      <c r="B282" s="12" t="s">
        <v>260</v>
      </c>
      <c r="C282" s="13" t="s">
        <v>105</v>
      </c>
      <c r="D282" s="14">
        <f>IF(ISNA(VLOOKUP(B282,[3]BB!$B$3:$D$271,3,0)),0,VLOOKUP(B282,[3]BB!$B$3:$D$271,3,0))</f>
        <v>0</v>
      </c>
      <c r="E282" s="14">
        <f>IF(ISNA(VLOOKUP(B282,[4]BB!$B$3:$D$144,3,0)),0,VLOOKUP(B282,[4]BB!$B$3:$D$144,3,0))</f>
        <v>0</v>
      </c>
      <c r="F282" s="14">
        <f t="shared" si="16"/>
        <v>0</v>
      </c>
      <c r="G282" s="14">
        <f t="shared" si="17"/>
        <v>0</v>
      </c>
      <c r="H282" s="2"/>
      <c r="I282" s="11"/>
      <c r="J282" s="11">
        <f t="shared" si="18"/>
        <v>0</v>
      </c>
      <c r="K282" s="23">
        <f>VLOOKUP(B282,'[1]Royalties Partilha'!$B$49:$G$1076,6,0)</f>
        <v>0</v>
      </c>
    </row>
    <row r="283" spans="1:11" x14ac:dyDescent="0.2">
      <c r="A283" s="2"/>
      <c r="B283" s="12" t="s">
        <v>261</v>
      </c>
      <c r="C283" s="13" t="s">
        <v>105</v>
      </c>
      <c r="D283" s="14">
        <f>IF(ISNA(VLOOKUP(B283,[3]BB!$B$3:$D$271,3,0)),0,VLOOKUP(B283,[3]BB!$B$3:$D$271,3,0))</f>
        <v>0</v>
      </c>
      <c r="E283" s="14">
        <f>IF(ISNA(VLOOKUP(B283,[4]BB!$B$3:$D$144,3,0)),0,VLOOKUP(B283,[4]BB!$B$3:$D$144,3,0))</f>
        <v>0</v>
      </c>
      <c r="F283" s="14">
        <f t="shared" si="16"/>
        <v>0</v>
      </c>
      <c r="G283" s="14">
        <f t="shared" si="17"/>
        <v>0</v>
      </c>
      <c r="H283" s="2"/>
      <c r="I283" s="11"/>
      <c r="J283" s="11">
        <f t="shared" si="18"/>
        <v>0</v>
      </c>
      <c r="K283" s="23">
        <f>VLOOKUP(B283,'[1]Royalties Partilha'!$B$49:$G$1076,6,0)</f>
        <v>0</v>
      </c>
    </row>
    <row r="284" spans="1:11" x14ac:dyDescent="0.2">
      <c r="A284" s="2"/>
      <c r="B284" s="12" t="s">
        <v>262</v>
      </c>
      <c r="C284" s="13" t="s">
        <v>105</v>
      </c>
      <c r="D284" s="14">
        <f>IF(ISNA(VLOOKUP(B284,[3]BB!$B$3:$D$271,3,0)),0,VLOOKUP(B284,[3]BB!$B$3:$D$271,3,0))</f>
        <v>8595.59</v>
      </c>
      <c r="E284" s="14">
        <f>IF(ISNA(VLOOKUP(B284,[4]BB!$B$3:$D$144,3,0)),0,VLOOKUP(B284,[4]BB!$B$3:$D$144,3,0))</f>
        <v>0</v>
      </c>
      <c r="F284" s="14">
        <f t="shared" si="16"/>
        <v>8595.59</v>
      </c>
      <c r="G284" s="14">
        <f t="shared" si="17"/>
        <v>11159.18</v>
      </c>
      <c r="H284" s="2"/>
      <c r="I284" s="11"/>
      <c r="J284" s="11">
        <f t="shared" si="18"/>
        <v>11159.18</v>
      </c>
      <c r="K284" s="23">
        <f>VLOOKUP(B284,'[1]Royalties Partilha'!$B$49:$G$1076,6,0)</f>
        <v>2563.59</v>
      </c>
    </row>
    <row r="285" spans="1:11" x14ac:dyDescent="0.2">
      <c r="A285" s="2"/>
      <c r="B285" s="12" t="s">
        <v>263</v>
      </c>
      <c r="C285" s="13" t="s">
        <v>105</v>
      </c>
      <c r="D285" s="14">
        <f>IF(ISNA(VLOOKUP(B285,[3]BB!$B$3:$D$271,3,0)),0,VLOOKUP(B285,[3]BB!$B$3:$D$271,3,0))</f>
        <v>0</v>
      </c>
      <c r="E285" s="14">
        <f>IF(ISNA(VLOOKUP(B285,[4]BB!$B$3:$D$144,3,0)),0,VLOOKUP(B285,[4]BB!$B$3:$D$144,3,0))</f>
        <v>0</v>
      </c>
      <c r="F285" s="14">
        <f t="shared" si="16"/>
        <v>0</v>
      </c>
      <c r="G285" s="14">
        <f t="shared" si="17"/>
        <v>0</v>
      </c>
      <c r="H285" s="2"/>
      <c r="I285" s="11"/>
      <c r="J285" s="11">
        <f t="shared" si="18"/>
        <v>0</v>
      </c>
      <c r="K285" s="23">
        <f>VLOOKUP(B285,'[1]Royalties Partilha'!$B$49:$G$1076,6,0)</f>
        <v>0</v>
      </c>
    </row>
    <row r="286" spans="1:11" x14ac:dyDescent="0.2">
      <c r="A286" s="2"/>
      <c r="B286" s="12" t="s">
        <v>264</v>
      </c>
      <c r="C286" s="13" t="s">
        <v>105</v>
      </c>
      <c r="D286" s="14">
        <f>IF(ISNA(VLOOKUP(B286,[3]BB!$B$3:$D$271,3,0)),0,VLOOKUP(B286,[3]BB!$B$3:$D$271,3,0))</f>
        <v>0</v>
      </c>
      <c r="E286" s="14">
        <f>IF(ISNA(VLOOKUP(B286,[4]BB!$B$3:$D$144,3,0)),0,VLOOKUP(B286,[4]BB!$B$3:$D$144,3,0))</f>
        <v>0</v>
      </c>
      <c r="F286" s="14">
        <f t="shared" si="16"/>
        <v>0</v>
      </c>
      <c r="G286" s="14">
        <f t="shared" si="17"/>
        <v>0</v>
      </c>
      <c r="H286" s="2"/>
      <c r="I286" s="11"/>
      <c r="J286" s="11">
        <f t="shared" si="18"/>
        <v>0</v>
      </c>
      <c r="K286" s="23">
        <f>VLOOKUP(B286,'[1]Royalties Partilha'!$B$49:$G$1076,6,0)</f>
        <v>0</v>
      </c>
    </row>
    <row r="287" spans="1:11" x14ac:dyDescent="0.2">
      <c r="A287" s="2"/>
      <c r="B287" s="12" t="s">
        <v>265</v>
      </c>
      <c r="C287" s="13" t="s">
        <v>105</v>
      </c>
      <c r="D287" s="14">
        <f>IF(ISNA(VLOOKUP(B287,[3]BB!$B$3:$D$271,3,0)),0,VLOOKUP(B287,[3]BB!$B$3:$D$271,3,0))</f>
        <v>736.76</v>
      </c>
      <c r="E287" s="14">
        <f>IF(ISNA(VLOOKUP(B287,[4]BB!$B$3:$D$144,3,0)),0,VLOOKUP(B287,[4]BB!$B$3:$D$144,3,0))</f>
        <v>0</v>
      </c>
      <c r="F287" s="14">
        <f t="shared" si="16"/>
        <v>736.76</v>
      </c>
      <c r="G287" s="14">
        <f t="shared" si="17"/>
        <v>736.76</v>
      </c>
      <c r="H287" s="2"/>
      <c r="I287" s="11"/>
      <c r="J287" s="11">
        <f t="shared" si="18"/>
        <v>736.76</v>
      </c>
      <c r="K287" s="23">
        <f>VLOOKUP(B287,'[1]Royalties Partilha'!$B$49:$G$1076,6,0)</f>
        <v>0</v>
      </c>
    </row>
    <row r="288" spans="1:11" x14ac:dyDescent="0.2">
      <c r="A288" s="2"/>
      <c r="B288" s="12" t="s">
        <v>266</v>
      </c>
      <c r="C288" s="13" t="s">
        <v>105</v>
      </c>
      <c r="D288" s="14">
        <f>IF(ISNA(VLOOKUP(B288,[3]BB!$B$3:$D$271,3,0)),0,VLOOKUP(B288,[3]BB!$B$3:$D$271,3,0))</f>
        <v>736.76</v>
      </c>
      <c r="E288" s="14">
        <f>IF(ISNA(VLOOKUP(B288,[4]BB!$B$3:$D$144,3,0)),0,VLOOKUP(B288,[4]BB!$B$3:$D$144,3,0))</f>
        <v>0</v>
      </c>
      <c r="F288" s="14">
        <f t="shared" si="16"/>
        <v>736.76</v>
      </c>
      <c r="G288" s="14">
        <f t="shared" si="17"/>
        <v>966.32999999999993</v>
      </c>
      <c r="H288" s="2"/>
      <c r="I288" s="11"/>
      <c r="J288" s="11">
        <f t="shared" si="18"/>
        <v>966.32999999999993</v>
      </c>
      <c r="K288" s="23">
        <f>VLOOKUP(B288,'[1]Royalties Partilha'!$B$49:$G$1076,6,0)</f>
        <v>229.57</v>
      </c>
    </row>
    <row r="289" spans="1:11" x14ac:dyDescent="0.2">
      <c r="A289" s="2"/>
      <c r="B289" s="12" t="s">
        <v>267</v>
      </c>
      <c r="C289" s="13" t="s">
        <v>105</v>
      </c>
      <c r="D289" s="14">
        <f>IF(ISNA(VLOOKUP(B289,[3]BB!$B$3:$D$271,3,0)),0,VLOOKUP(B289,[3]BB!$B$3:$D$271,3,0))</f>
        <v>0</v>
      </c>
      <c r="E289" s="14">
        <f>IF(ISNA(VLOOKUP(B289,[4]BB!$B$3:$D$144,3,0)),0,VLOOKUP(B289,[4]BB!$B$3:$D$144,3,0))</f>
        <v>0</v>
      </c>
      <c r="F289" s="14">
        <f t="shared" si="16"/>
        <v>0</v>
      </c>
      <c r="G289" s="14">
        <f t="shared" si="17"/>
        <v>0</v>
      </c>
      <c r="H289" s="2"/>
      <c r="I289" s="11"/>
      <c r="J289" s="11">
        <f t="shared" si="18"/>
        <v>0</v>
      </c>
      <c r="K289" s="23">
        <f>VLOOKUP(B289,'[1]Royalties Partilha'!$B$49:$G$1076,6,0)</f>
        <v>0</v>
      </c>
    </row>
    <row r="290" spans="1:11" x14ac:dyDescent="0.2">
      <c r="A290" s="2"/>
      <c r="B290" s="12" t="s">
        <v>268</v>
      </c>
      <c r="C290" s="13" t="s">
        <v>105</v>
      </c>
      <c r="D290" s="14">
        <f>IF(ISNA(VLOOKUP(B290,[3]BB!$B$3:$D$271,3,0)),0,VLOOKUP(B290,[3]BB!$B$3:$D$271,3,0))</f>
        <v>0</v>
      </c>
      <c r="E290" s="14">
        <f>IF(ISNA(VLOOKUP(B290,[4]BB!$B$3:$D$144,3,0)),0,VLOOKUP(B290,[4]BB!$B$3:$D$144,3,0))</f>
        <v>0</v>
      </c>
      <c r="F290" s="14">
        <f t="shared" si="16"/>
        <v>0</v>
      </c>
      <c r="G290" s="14">
        <f t="shared" si="17"/>
        <v>0</v>
      </c>
      <c r="H290" s="2"/>
      <c r="I290" s="11"/>
      <c r="J290" s="11">
        <f t="shared" si="18"/>
        <v>0</v>
      </c>
      <c r="K290" s="23">
        <f>VLOOKUP(B290,'[1]Royalties Partilha'!$B$49:$G$1076,6,0)</f>
        <v>0</v>
      </c>
    </row>
    <row r="291" spans="1:11" x14ac:dyDescent="0.2">
      <c r="A291" s="2"/>
      <c r="B291" s="12" t="s">
        <v>269</v>
      </c>
      <c r="C291" s="13" t="s">
        <v>105</v>
      </c>
      <c r="D291" s="14">
        <f>IF(ISNA(VLOOKUP(B291,[3]BB!$B$3:$D$271,3,0)),0,VLOOKUP(B291,[3]BB!$B$3:$D$271,3,0))</f>
        <v>0</v>
      </c>
      <c r="E291" s="14">
        <f>IF(ISNA(VLOOKUP(B291,[4]BB!$B$3:$D$144,3,0)),0,VLOOKUP(B291,[4]BB!$B$3:$D$144,3,0))</f>
        <v>0</v>
      </c>
      <c r="F291" s="14">
        <f t="shared" si="16"/>
        <v>0</v>
      </c>
      <c r="G291" s="14">
        <f t="shared" si="17"/>
        <v>0</v>
      </c>
      <c r="H291" s="2"/>
      <c r="I291" s="11"/>
      <c r="J291" s="11">
        <f t="shared" si="18"/>
        <v>0</v>
      </c>
      <c r="K291" s="23">
        <f>VLOOKUP(B291,'[1]Royalties Partilha'!$B$49:$G$1076,6,0)</f>
        <v>0</v>
      </c>
    </row>
    <row r="292" spans="1:11" x14ac:dyDescent="0.2">
      <c r="A292" s="2"/>
      <c r="B292" s="12" t="s">
        <v>270</v>
      </c>
      <c r="C292" s="13" t="s">
        <v>105</v>
      </c>
      <c r="D292" s="14">
        <f>IF(ISNA(VLOOKUP(B292,[3]BB!$B$3:$D$271,3,0)),0,VLOOKUP(B292,[3]BB!$B$3:$D$271,3,0))</f>
        <v>0</v>
      </c>
      <c r="E292" s="14">
        <f>IF(ISNA(VLOOKUP(B292,[4]BB!$B$3:$D$144,3,0)),0,VLOOKUP(B292,[4]BB!$B$3:$D$144,3,0))</f>
        <v>0</v>
      </c>
      <c r="F292" s="14">
        <f t="shared" si="16"/>
        <v>0</v>
      </c>
      <c r="G292" s="14">
        <f t="shared" si="17"/>
        <v>0</v>
      </c>
      <c r="H292" s="2"/>
      <c r="I292" s="11"/>
      <c r="J292" s="11">
        <f t="shared" si="18"/>
        <v>0</v>
      </c>
      <c r="K292" s="23">
        <f>VLOOKUP(B292,'[1]Royalties Partilha'!$B$49:$G$1076,6,0)</f>
        <v>0</v>
      </c>
    </row>
    <row r="293" spans="1:11" x14ac:dyDescent="0.2">
      <c r="A293" s="2"/>
      <c r="B293" s="12" t="s">
        <v>271</v>
      </c>
      <c r="C293" s="13" t="s">
        <v>105</v>
      </c>
      <c r="D293" s="14">
        <f>IF(ISNA(VLOOKUP(B293,[3]BB!$B$3:$D$271,3,0)),0,VLOOKUP(B293,[3]BB!$B$3:$D$271,3,0))</f>
        <v>0</v>
      </c>
      <c r="E293" s="14">
        <f>IF(ISNA(VLOOKUP(B293,[4]BB!$B$3:$D$144,3,0)),0,VLOOKUP(B293,[4]BB!$B$3:$D$144,3,0))</f>
        <v>0</v>
      </c>
      <c r="F293" s="14">
        <f t="shared" si="16"/>
        <v>0</v>
      </c>
      <c r="G293" s="14">
        <f t="shared" si="17"/>
        <v>0</v>
      </c>
      <c r="H293" s="2"/>
      <c r="I293" s="11"/>
      <c r="J293" s="11">
        <f t="shared" si="18"/>
        <v>0</v>
      </c>
      <c r="K293" s="23">
        <f>VLOOKUP(B293,'[1]Royalties Partilha'!$B$49:$G$1076,6,0)</f>
        <v>0</v>
      </c>
    </row>
    <row r="294" spans="1:11" x14ac:dyDescent="0.2">
      <c r="A294" s="2"/>
      <c r="B294" s="12" t="s">
        <v>272</v>
      </c>
      <c r="C294" s="13" t="s">
        <v>105</v>
      </c>
      <c r="D294" s="14">
        <f>IF(ISNA(VLOOKUP(B294,[3]BB!$B$3:$D$271,3,0)),0,VLOOKUP(B294,[3]BB!$B$3:$D$271,3,0))</f>
        <v>736.76</v>
      </c>
      <c r="E294" s="14">
        <f>IF(ISNA(VLOOKUP(B294,[4]BB!$B$3:$D$144,3,0)),0,VLOOKUP(B294,[4]BB!$B$3:$D$144,3,0))</f>
        <v>223.97</v>
      </c>
      <c r="F294" s="14">
        <f t="shared" si="16"/>
        <v>960.73</v>
      </c>
      <c r="G294" s="14">
        <f t="shared" si="17"/>
        <v>1340.52</v>
      </c>
      <c r="H294" s="2"/>
      <c r="I294" s="11"/>
      <c r="J294" s="11">
        <f t="shared" si="18"/>
        <v>1340.52</v>
      </c>
      <c r="K294" s="23">
        <f>VLOOKUP(B294,'[1]Royalties Partilha'!$B$49:$G$1076,6,0)</f>
        <v>379.78999999999996</v>
      </c>
    </row>
    <row r="295" spans="1:11" x14ac:dyDescent="0.2">
      <c r="A295" s="2"/>
      <c r="B295" s="12" t="s">
        <v>273</v>
      </c>
      <c r="C295" s="13" t="s">
        <v>105</v>
      </c>
      <c r="D295" s="14">
        <f>IF(ISNA(VLOOKUP(B295,[3]BB!$B$3:$D$271,3,0)),0,VLOOKUP(B295,[3]BB!$B$3:$D$271,3,0))</f>
        <v>0</v>
      </c>
      <c r="E295" s="14">
        <f>IF(ISNA(VLOOKUP(B295,[4]BB!$B$3:$D$144,3,0)),0,VLOOKUP(B295,[4]BB!$B$3:$D$144,3,0))</f>
        <v>0</v>
      </c>
      <c r="F295" s="14">
        <f t="shared" si="16"/>
        <v>0</v>
      </c>
      <c r="G295" s="14">
        <f t="shared" si="17"/>
        <v>0</v>
      </c>
      <c r="H295" s="2"/>
      <c r="I295" s="11"/>
      <c r="J295" s="11">
        <f t="shared" si="18"/>
        <v>0</v>
      </c>
      <c r="K295" s="23">
        <f>VLOOKUP(B295,'[1]Royalties Partilha'!$B$49:$G$1076,6,0)</f>
        <v>0</v>
      </c>
    </row>
    <row r="296" spans="1:11" x14ac:dyDescent="0.2">
      <c r="A296" s="2"/>
      <c r="B296" s="12" t="s">
        <v>274</v>
      </c>
      <c r="C296" s="13" t="s">
        <v>105</v>
      </c>
      <c r="D296" s="14">
        <f>IF(ISNA(VLOOKUP(B296,[3]BB!$B$3:$D$271,3,0)),0,VLOOKUP(B296,[3]BB!$B$3:$D$271,3,0))</f>
        <v>0</v>
      </c>
      <c r="E296" s="14">
        <f>IF(ISNA(VLOOKUP(B296,[4]BB!$B$3:$D$144,3,0)),0,VLOOKUP(B296,[4]BB!$B$3:$D$144,3,0))</f>
        <v>0</v>
      </c>
      <c r="F296" s="14">
        <f t="shared" si="16"/>
        <v>0</v>
      </c>
      <c r="G296" s="14">
        <f t="shared" si="17"/>
        <v>0</v>
      </c>
      <c r="H296" s="2"/>
      <c r="I296" s="11"/>
      <c r="J296" s="11">
        <f t="shared" si="18"/>
        <v>0</v>
      </c>
      <c r="K296" s="23">
        <f>VLOOKUP(B296,'[1]Royalties Partilha'!$B$49:$G$1076,6,0)</f>
        <v>0</v>
      </c>
    </row>
    <row r="297" spans="1:11" x14ac:dyDescent="0.2">
      <c r="A297" s="2"/>
      <c r="B297" s="12" t="s">
        <v>275</v>
      </c>
      <c r="C297" s="13" t="s">
        <v>105</v>
      </c>
      <c r="D297" s="14">
        <f>IF(ISNA(VLOOKUP(B297,[3]BB!$B$3:$D$271,3,0)),0,VLOOKUP(B297,[3]BB!$B$3:$D$271,3,0))</f>
        <v>0</v>
      </c>
      <c r="E297" s="14">
        <f>IF(ISNA(VLOOKUP(B297,[4]BB!$B$3:$D$144,3,0)),0,VLOOKUP(B297,[4]BB!$B$3:$D$144,3,0))</f>
        <v>0</v>
      </c>
      <c r="F297" s="14">
        <f t="shared" si="16"/>
        <v>0</v>
      </c>
      <c r="G297" s="14">
        <f t="shared" si="17"/>
        <v>0</v>
      </c>
      <c r="H297" s="2"/>
      <c r="I297" s="11"/>
      <c r="J297" s="11">
        <f t="shared" si="18"/>
        <v>0</v>
      </c>
      <c r="K297" s="23">
        <f>VLOOKUP(B297,'[1]Royalties Partilha'!$B$49:$G$1076,6,0)</f>
        <v>0</v>
      </c>
    </row>
    <row r="298" spans="1:11" x14ac:dyDescent="0.2">
      <c r="A298" s="2"/>
      <c r="B298" s="12" t="s">
        <v>276</v>
      </c>
      <c r="C298" s="13" t="s">
        <v>105</v>
      </c>
      <c r="D298" s="14">
        <f>IF(ISNA(VLOOKUP(B298,[3]BB!$B$3:$D$271,3,0)),0,VLOOKUP(B298,[3]BB!$B$3:$D$271,3,0))</f>
        <v>0</v>
      </c>
      <c r="E298" s="14">
        <f>IF(ISNA(VLOOKUP(B298,[4]BB!$B$3:$D$144,3,0)),0,VLOOKUP(B298,[4]BB!$B$3:$D$144,3,0))</f>
        <v>0</v>
      </c>
      <c r="F298" s="14">
        <f t="shared" si="16"/>
        <v>0</v>
      </c>
      <c r="G298" s="14">
        <f t="shared" si="17"/>
        <v>0</v>
      </c>
      <c r="H298" s="2"/>
      <c r="I298" s="11"/>
      <c r="J298" s="11">
        <f t="shared" si="18"/>
        <v>0</v>
      </c>
      <c r="K298" s="23">
        <f>VLOOKUP(B298,'[1]Royalties Partilha'!$B$49:$G$1076,6,0)</f>
        <v>0</v>
      </c>
    </row>
    <row r="299" spans="1:11" x14ac:dyDescent="0.2">
      <c r="A299" s="2"/>
      <c r="B299" s="12" t="s">
        <v>277</v>
      </c>
      <c r="C299" s="13" t="s">
        <v>105</v>
      </c>
      <c r="D299" s="14">
        <f>IF(ISNA(VLOOKUP(B299,[3]BB!$B$3:$D$271,3,0)),0,VLOOKUP(B299,[3]BB!$B$3:$D$271,3,0))</f>
        <v>0</v>
      </c>
      <c r="E299" s="14">
        <f>IF(ISNA(VLOOKUP(B299,[4]BB!$B$3:$D$144,3,0)),0,VLOOKUP(B299,[4]BB!$B$3:$D$144,3,0))</f>
        <v>0</v>
      </c>
      <c r="F299" s="14">
        <f t="shared" si="16"/>
        <v>0</v>
      </c>
      <c r="G299" s="14">
        <f t="shared" si="17"/>
        <v>0</v>
      </c>
      <c r="H299" s="2"/>
      <c r="I299" s="11"/>
      <c r="J299" s="11">
        <f t="shared" si="18"/>
        <v>0</v>
      </c>
      <c r="K299" s="23">
        <f>VLOOKUP(B299,'[1]Royalties Partilha'!$B$49:$G$1076,6,0)</f>
        <v>0</v>
      </c>
    </row>
    <row r="300" spans="1:11" x14ac:dyDescent="0.2">
      <c r="A300" s="2"/>
      <c r="B300" s="12" t="s">
        <v>278</v>
      </c>
      <c r="C300" s="13" t="s">
        <v>105</v>
      </c>
      <c r="D300" s="14">
        <f>IF(ISNA(VLOOKUP(B300,[3]BB!$B$3:$D$271,3,0)),0,VLOOKUP(B300,[3]BB!$B$3:$D$271,3,0))</f>
        <v>0</v>
      </c>
      <c r="E300" s="14">
        <f>IF(ISNA(VLOOKUP(B300,[4]BB!$B$3:$D$144,3,0)),0,VLOOKUP(B300,[4]BB!$B$3:$D$144,3,0))</f>
        <v>0</v>
      </c>
      <c r="F300" s="14">
        <f t="shared" si="16"/>
        <v>0</v>
      </c>
      <c r="G300" s="14">
        <f t="shared" si="17"/>
        <v>0</v>
      </c>
      <c r="H300" s="2"/>
      <c r="I300" s="11"/>
      <c r="J300" s="11">
        <f t="shared" si="18"/>
        <v>0</v>
      </c>
      <c r="K300" s="23">
        <f>VLOOKUP(B300,'[1]Royalties Partilha'!$B$49:$G$1076,6,0)</f>
        <v>0</v>
      </c>
    </row>
    <row r="301" spans="1:11" x14ac:dyDescent="0.2">
      <c r="A301" s="2"/>
      <c r="B301" s="12" t="s">
        <v>279</v>
      </c>
      <c r="C301" s="13" t="s">
        <v>105</v>
      </c>
      <c r="D301" s="14">
        <f>IF(ISNA(VLOOKUP(B301,[3]BB!$B$3:$D$271,3,0)),0,VLOOKUP(B301,[3]BB!$B$3:$D$271,3,0))</f>
        <v>0</v>
      </c>
      <c r="E301" s="14">
        <f>IF(ISNA(VLOOKUP(B301,[4]BB!$B$3:$D$144,3,0)),0,VLOOKUP(B301,[4]BB!$B$3:$D$144,3,0))</f>
        <v>0</v>
      </c>
      <c r="F301" s="14">
        <f t="shared" si="16"/>
        <v>0</v>
      </c>
      <c r="G301" s="14">
        <f t="shared" si="17"/>
        <v>0</v>
      </c>
      <c r="H301" s="2"/>
      <c r="I301" s="11"/>
      <c r="J301" s="11">
        <f t="shared" si="18"/>
        <v>0</v>
      </c>
      <c r="K301" s="23">
        <f>VLOOKUP(B301,'[1]Royalties Partilha'!$B$49:$G$1076,6,0)</f>
        <v>0</v>
      </c>
    </row>
    <row r="302" spans="1:11" x14ac:dyDescent="0.2">
      <c r="A302" s="2"/>
      <c r="B302" s="12" t="s">
        <v>280</v>
      </c>
      <c r="C302" s="13" t="s">
        <v>105</v>
      </c>
      <c r="D302" s="14">
        <f>IF(ISNA(VLOOKUP(B302,[3]BB!$B$3:$D$271,3,0)),0,VLOOKUP(B302,[3]BB!$B$3:$D$271,3,0))</f>
        <v>0</v>
      </c>
      <c r="E302" s="14">
        <f>IF(ISNA(VLOOKUP(B302,[4]BB!$B$3:$D$144,3,0)),0,VLOOKUP(B302,[4]BB!$B$3:$D$144,3,0))</f>
        <v>0</v>
      </c>
      <c r="F302" s="14">
        <f t="shared" si="16"/>
        <v>0</v>
      </c>
      <c r="G302" s="14">
        <f t="shared" si="17"/>
        <v>0</v>
      </c>
      <c r="H302" s="2"/>
      <c r="I302" s="11"/>
      <c r="J302" s="11">
        <f t="shared" si="18"/>
        <v>0</v>
      </c>
      <c r="K302" s="23">
        <f>VLOOKUP(B302,'[1]Royalties Partilha'!$B$49:$G$1076,6,0)</f>
        <v>0</v>
      </c>
    </row>
    <row r="303" spans="1:11" x14ac:dyDescent="0.2">
      <c r="A303" s="2"/>
      <c r="B303" s="12" t="s">
        <v>281</v>
      </c>
      <c r="C303" s="13" t="s">
        <v>105</v>
      </c>
      <c r="D303" s="14">
        <f>IF(ISNA(VLOOKUP(B303,[3]BB!$B$3:$D$271,3,0)),0,VLOOKUP(B303,[3]BB!$B$3:$D$271,3,0))</f>
        <v>0</v>
      </c>
      <c r="E303" s="14">
        <f>IF(ISNA(VLOOKUP(B303,[4]BB!$B$3:$D$144,3,0)),0,VLOOKUP(B303,[4]BB!$B$3:$D$144,3,0))</f>
        <v>0</v>
      </c>
      <c r="F303" s="14">
        <f t="shared" si="16"/>
        <v>0</v>
      </c>
      <c r="G303" s="14">
        <f t="shared" si="17"/>
        <v>0</v>
      </c>
      <c r="H303" s="2"/>
      <c r="I303" s="11"/>
      <c r="J303" s="11">
        <f t="shared" si="18"/>
        <v>0</v>
      </c>
      <c r="K303" s="23">
        <f>VLOOKUP(B303,'[1]Royalties Partilha'!$B$49:$G$1076,6,0)</f>
        <v>0</v>
      </c>
    </row>
    <row r="304" spans="1:11" x14ac:dyDescent="0.2">
      <c r="A304" s="2"/>
      <c r="B304" s="12" t="s">
        <v>282</v>
      </c>
      <c r="C304" s="13" t="s">
        <v>105</v>
      </c>
      <c r="D304" s="14">
        <f>IF(ISNA(VLOOKUP(B304,[3]BB!$B$3:$D$271,3,0)),0,VLOOKUP(B304,[3]BB!$B$3:$D$271,3,0))</f>
        <v>0</v>
      </c>
      <c r="E304" s="14">
        <f>IF(ISNA(VLOOKUP(B304,[4]BB!$B$3:$D$144,3,0)),0,VLOOKUP(B304,[4]BB!$B$3:$D$144,3,0))</f>
        <v>0</v>
      </c>
      <c r="F304" s="14">
        <f t="shared" si="16"/>
        <v>0</v>
      </c>
      <c r="G304" s="14">
        <f t="shared" si="17"/>
        <v>0</v>
      </c>
      <c r="H304" s="2"/>
      <c r="I304" s="11"/>
      <c r="J304" s="11">
        <f t="shared" si="18"/>
        <v>0</v>
      </c>
      <c r="K304" s="23">
        <f>VLOOKUP(B304,'[1]Royalties Partilha'!$B$49:$G$1076,6,0)</f>
        <v>0</v>
      </c>
    </row>
    <row r="305" spans="1:11" x14ac:dyDescent="0.2">
      <c r="A305" s="2"/>
      <c r="B305" s="12" t="s">
        <v>283</v>
      </c>
      <c r="C305" s="13" t="s">
        <v>105</v>
      </c>
      <c r="D305" s="14">
        <f>IF(ISNA(VLOOKUP(B305,[3]BB!$B$3:$D$271,3,0)),0,VLOOKUP(B305,[3]BB!$B$3:$D$271,3,0))</f>
        <v>0</v>
      </c>
      <c r="E305" s="14">
        <f>IF(ISNA(VLOOKUP(B305,[4]BB!$B$3:$D$144,3,0)),0,VLOOKUP(B305,[4]BB!$B$3:$D$144,3,0))</f>
        <v>0</v>
      </c>
      <c r="F305" s="14">
        <f t="shared" si="16"/>
        <v>0</v>
      </c>
      <c r="G305" s="14">
        <f t="shared" si="17"/>
        <v>0</v>
      </c>
      <c r="H305" s="2"/>
      <c r="I305" s="11"/>
      <c r="J305" s="11">
        <f t="shared" si="18"/>
        <v>0</v>
      </c>
      <c r="K305" s="23">
        <f>VLOOKUP(B305,'[1]Royalties Partilha'!$B$49:$G$1076,6,0)</f>
        <v>0</v>
      </c>
    </row>
    <row r="306" spans="1:11" x14ac:dyDescent="0.2">
      <c r="A306" s="2"/>
      <c r="B306" s="12" t="s">
        <v>284</v>
      </c>
      <c r="C306" s="13" t="s">
        <v>105</v>
      </c>
      <c r="D306" s="14">
        <f>IF(ISNA(VLOOKUP(B306,[3]BB!$B$3:$D$271,3,0)),0,VLOOKUP(B306,[3]BB!$B$3:$D$271,3,0))</f>
        <v>0</v>
      </c>
      <c r="E306" s="14">
        <f>IF(ISNA(VLOOKUP(B306,[4]BB!$B$3:$D$144,3,0)),0,VLOOKUP(B306,[4]BB!$B$3:$D$144,3,0))</f>
        <v>0</v>
      </c>
      <c r="F306" s="14">
        <f t="shared" ref="F306:F369" si="19">SUM(D306:E306)</f>
        <v>0</v>
      </c>
      <c r="G306" s="14">
        <f t="shared" ref="G306:G369" si="20">J306</f>
        <v>0</v>
      </c>
      <c r="H306" s="2"/>
      <c r="I306" s="11"/>
      <c r="J306" s="11">
        <f t="shared" ref="J306:J369" si="21">F306+K306</f>
        <v>0</v>
      </c>
      <c r="K306" s="23">
        <f>VLOOKUP(B306,'[1]Royalties Partilha'!$B$49:$G$1076,6,0)</f>
        <v>0</v>
      </c>
    </row>
    <row r="307" spans="1:11" x14ac:dyDescent="0.2">
      <c r="A307" s="2"/>
      <c r="B307" s="12" t="s">
        <v>285</v>
      </c>
      <c r="C307" s="13" t="s">
        <v>105</v>
      </c>
      <c r="D307" s="14">
        <f>IF(ISNA(VLOOKUP(B307,[3]BB!$B$3:$D$271,3,0)),0,VLOOKUP(B307,[3]BB!$B$3:$D$271,3,0))</f>
        <v>736.76</v>
      </c>
      <c r="E307" s="14">
        <f>IF(ISNA(VLOOKUP(B307,[4]BB!$B$3:$D$144,3,0)),0,VLOOKUP(B307,[4]BB!$B$3:$D$144,3,0))</f>
        <v>0</v>
      </c>
      <c r="F307" s="14">
        <f t="shared" si="19"/>
        <v>736.76</v>
      </c>
      <c r="G307" s="14">
        <f t="shared" si="20"/>
        <v>966.32999999999993</v>
      </c>
      <c r="H307" s="2"/>
      <c r="I307" s="11"/>
      <c r="J307" s="11">
        <f t="shared" si="21"/>
        <v>966.32999999999993</v>
      </c>
      <c r="K307" s="23">
        <f>VLOOKUP(B307,'[1]Royalties Partilha'!$B$49:$G$1076,6,0)</f>
        <v>229.57</v>
      </c>
    </row>
    <row r="308" spans="1:11" x14ac:dyDescent="0.2">
      <c r="A308" s="2"/>
      <c r="B308" s="12" t="s">
        <v>286</v>
      </c>
      <c r="C308" s="13" t="s">
        <v>105</v>
      </c>
      <c r="D308" s="14">
        <f>IF(ISNA(VLOOKUP(B308,[3]BB!$B$3:$D$271,3,0)),0,VLOOKUP(B308,[3]BB!$B$3:$D$271,3,0))</f>
        <v>0</v>
      </c>
      <c r="E308" s="14">
        <f>IF(ISNA(VLOOKUP(B308,[4]BB!$B$3:$D$144,3,0)),0,VLOOKUP(B308,[4]BB!$B$3:$D$144,3,0))</f>
        <v>0</v>
      </c>
      <c r="F308" s="14">
        <f t="shared" si="19"/>
        <v>0</v>
      </c>
      <c r="G308" s="14">
        <f t="shared" si="20"/>
        <v>0</v>
      </c>
      <c r="H308" s="2"/>
      <c r="I308" s="11"/>
      <c r="J308" s="11">
        <f t="shared" si="21"/>
        <v>0</v>
      </c>
      <c r="K308" s="23">
        <f>VLOOKUP(B308,'[1]Royalties Partilha'!$B$49:$G$1076,6,0)</f>
        <v>0</v>
      </c>
    </row>
    <row r="309" spans="1:11" x14ac:dyDescent="0.2">
      <c r="A309" s="2"/>
      <c r="B309" s="12" t="s">
        <v>287</v>
      </c>
      <c r="C309" s="13" t="s">
        <v>105</v>
      </c>
      <c r="D309" s="14">
        <f>IF(ISNA(VLOOKUP(B309,[3]BB!$B$3:$D$271,3,0)),0,VLOOKUP(B309,[3]BB!$B$3:$D$271,3,0))</f>
        <v>0</v>
      </c>
      <c r="E309" s="14">
        <f>IF(ISNA(VLOOKUP(B309,[4]BB!$B$3:$D$144,3,0)),0,VLOOKUP(B309,[4]BB!$B$3:$D$144,3,0))</f>
        <v>0</v>
      </c>
      <c r="F309" s="14">
        <f t="shared" si="19"/>
        <v>0</v>
      </c>
      <c r="G309" s="14">
        <f t="shared" si="20"/>
        <v>0</v>
      </c>
      <c r="H309" s="2"/>
      <c r="I309" s="11"/>
      <c r="J309" s="11">
        <f t="shared" si="21"/>
        <v>0</v>
      </c>
      <c r="K309" s="23">
        <f>VLOOKUP(B309,'[1]Royalties Partilha'!$B$49:$G$1076,6,0)</f>
        <v>0</v>
      </c>
    </row>
    <row r="310" spans="1:11" x14ac:dyDescent="0.2">
      <c r="A310" s="2"/>
      <c r="B310" s="12" t="s">
        <v>288</v>
      </c>
      <c r="C310" s="13" t="s">
        <v>105</v>
      </c>
      <c r="D310" s="14">
        <f>IF(ISNA(VLOOKUP(B310,[3]BB!$B$3:$D$271,3,0)),0,VLOOKUP(B310,[3]BB!$B$3:$D$271,3,0))</f>
        <v>736.76</v>
      </c>
      <c r="E310" s="14">
        <f>IF(ISNA(VLOOKUP(B310,[4]BB!$B$3:$D$144,3,0)),0,VLOOKUP(B310,[4]BB!$B$3:$D$144,3,0))</f>
        <v>0</v>
      </c>
      <c r="F310" s="14">
        <f t="shared" si="19"/>
        <v>736.76</v>
      </c>
      <c r="G310" s="14">
        <f t="shared" si="20"/>
        <v>736.76</v>
      </c>
      <c r="H310" s="2"/>
      <c r="I310" s="11"/>
      <c r="J310" s="11">
        <f t="shared" si="21"/>
        <v>736.76</v>
      </c>
      <c r="K310" s="23">
        <f>VLOOKUP(B310,'[1]Royalties Partilha'!$B$49:$G$1076,6,0)</f>
        <v>0</v>
      </c>
    </row>
    <row r="311" spans="1:11" x14ac:dyDescent="0.2">
      <c r="A311" s="2"/>
      <c r="B311" s="12" t="s">
        <v>289</v>
      </c>
      <c r="C311" s="13" t="s">
        <v>105</v>
      </c>
      <c r="D311" s="14">
        <f>IF(ISNA(VLOOKUP(B311,[3]BB!$B$3:$D$271,3,0)),0,VLOOKUP(B311,[3]BB!$B$3:$D$271,3,0))</f>
        <v>0</v>
      </c>
      <c r="E311" s="14">
        <f>IF(ISNA(VLOOKUP(B311,[4]BB!$B$3:$D$144,3,0)),0,VLOOKUP(B311,[4]BB!$B$3:$D$144,3,0))</f>
        <v>0</v>
      </c>
      <c r="F311" s="14">
        <f t="shared" si="19"/>
        <v>0</v>
      </c>
      <c r="G311" s="14">
        <f t="shared" si="20"/>
        <v>0</v>
      </c>
      <c r="H311" s="2"/>
      <c r="I311" s="11"/>
      <c r="J311" s="11">
        <f t="shared" si="21"/>
        <v>0</v>
      </c>
      <c r="K311" s="23">
        <f>VLOOKUP(B311,'[1]Royalties Partilha'!$B$49:$G$1076,6,0)</f>
        <v>0</v>
      </c>
    </row>
    <row r="312" spans="1:11" x14ac:dyDescent="0.2">
      <c r="A312" s="2"/>
      <c r="B312" s="12" t="s">
        <v>290</v>
      </c>
      <c r="C312" s="13" t="s">
        <v>105</v>
      </c>
      <c r="D312" s="14">
        <f>IF(ISNA(VLOOKUP(B312,[3]BB!$B$3:$D$271,3,0)),0,VLOOKUP(B312,[3]BB!$B$3:$D$271,3,0))</f>
        <v>0</v>
      </c>
      <c r="E312" s="14">
        <f>IF(ISNA(VLOOKUP(B312,[4]BB!$B$3:$D$144,3,0)),0,VLOOKUP(B312,[4]BB!$B$3:$D$144,3,0))</f>
        <v>0</v>
      </c>
      <c r="F312" s="14">
        <f t="shared" si="19"/>
        <v>0</v>
      </c>
      <c r="G312" s="14">
        <f t="shared" si="20"/>
        <v>0</v>
      </c>
      <c r="H312" s="2"/>
      <c r="I312" s="11"/>
      <c r="J312" s="11">
        <f t="shared" si="21"/>
        <v>0</v>
      </c>
      <c r="K312" s="23">
        <f>VLOOKUP(B312,'[1]Royalties Partilha'!$B$49:$G$1076,6,0)</f>
        <v>0</v>
      </c>
    </row>
    <row r="313" spans="1:11" x14ac:dyDescent="0.2">
      <c r="A313" s="2"/>
      <c r="B313" s="12" t="s">
        <v>291</v>
      </c>
      <c r="C313" s="13" t="s">
        <v>105</v>
      </c>
      <c r="D313" s="14">
        <f>IF(ISNA(VLOOKUP(B313,[3]BB!$B$3:$D$271,3,0)),0,VLOOKUP(B313,[3]BB!$B$3:$D$271,3,0))</f>
        <v>0</v>
      </c>
      <c r="E313" s="14">
        <f>IF(ISNA(VLOOKUP(B313,[4]BB!$B$3:$D$144,3,0)),0,VLOOKUP(B313,[4]BB!$B$3:$D$144,3,0))</f>
        <v>0</v>
      </c>
      <c r="F313" s="14">
        <f t="shared" si="19"/>
        <v>0</v>
      </c>
      <c r="G313" s="14">
        <f t="shared" si="20"/>
        <v>0</v>
      </c>
      <c r="H313" s="2"/>
      <c r="I313" s="11"/>
      <c r="J313" s="11">
        <f t="shared" si="21"/>
        <v>0</v>
      </c>
      <c r="K313" s="23">
        <f>VLOOKUP(B313,'[1]Royalties Partilha'!$B$49:$G$1076,6,0)</f>
        <v>0</v>
      </c>
    </row>
    <row r="314" spans="1:11" x14ac:dyDescent="0.2">
      <c r="A314" s="2"/>
      <c r="B314" s="12" t="s">
        <v>292</v>
      </c>
      <c r="C314" s="13" t="s">
        <v>105</v>
      </c>
      <c r="D314" s="14">
        <f>IF(ISNA(VLOOKUP(B314,[3]BB!$B$3:$D$271,3,0)),0,VLOOKUP(B314,[3]BB!$B$3:$D$271,3,0))</f>
        <v>0</v>
      </c>
      <c r="E314" s="14">
        <f>IF(ISNA(VLOOKUP(B314,[4]BB!$B$3:$D$144,3,0)),0,VLOOKUP(B314,[4]BB!$B$3:$D$144,3,0))</f>
        <v>0</v>
      </c>
      <c r="F314" s="14">
        <f t="shared" si="19"/>
        <v>0</v>
      </c>
      <c r="G314" s="14">
        <f t="shared" si="20"/>
        <v>0</v>
      </c>
      <c r="H314" s="2"/>
      <c r="I314" s="11"/>
      <c r="J314" s="11">
        <f t="shared" si="21"/>
        <v>0</v>
      </c>
      <c r="K314" s="23">
        <f>VLOOKUP(B314,'[1]Royalties Partilha'!$B$49:$G$1076,6,0)</f>
        <v>0</v>
      </c>
    </row>
    <row r="315" spans="1:11" x14ac:dyDescent="0.2">
      <c r="A315" s="2"/>
      <c r="B315" s="12" t="s">
        <v>293</v>
      </c>
      <c r="C315" s="13" t="s">
        <v>105</v>
      </c>
      <c r="D315" s="14">
        <f>IF(ISNA(VLOOKUP(B315,[3]BB!$B$3:$D$271,3,0)),0,VLOOKUP(B315,[3]BB!$B$3:$D$271,3,0))</f>
        <v>0</v>
      </c>
      <c r="E315" s="14">
        <f>IF(ISNA(VLOOKUP(B315,[4]BB!$B$3:$D$144,3,0)),0,VLOOKUP(B315,[4]BB!$B$3:$D$144,3,0))</f>
        <v>0</v>
      </c>
      <c r="F315" s="14">
        <f t="shared" si="19"/>
        <v>0</v>
      </c>
      <c r="G315" s="14">
        <f t="shared" si="20"/>
        <v>0</v>
      </c>
      <c r="H315" s="2"/>
      <c r="I315" s="11"/>
      <c r="J315" s="11">
        <f t="shared" si="21"/>
        <v>0</v>
      </c>
      <c r="K315" s="23">
        <f>VLOOKUP(B315,'[1]Royalties Partilha'!$B$49:$G$1076,6,0)</f>
        <v>0</v>
      </c>
    </row>
    <row r="316" spans="1:11" x14ac:dyDescent="0.2">
      <c r="A316" s="2"/>
      <c r="B316" s="12" t="s">
        <v>294</v>
      </c>
      <c r="C316" s="13" t="s">
        <v>105</v>
      </c>
      <c r="D316" s="14">
        <f>IF(ISNA(VLOOKUP(B316,[3]BB!$B$3:$D$271,3,0)),0,VLOOKUP(B316,[3]BB!$B$3:$D$271,3,0))</f>
        <v>0</v>
      </c>
      <c r="E316" s="14">
        <f>IF(ISNA(VLOOKUP(B316,[4]BB!$B$3:$D$144,3,0)),0,VLOOKUP(B316,[4]BB!$B$3:$D$144,3,0))</f>
        <v>0</v>
      </c>
      <c r="F316" s="14">
        <f t="shared" si="19"/>
        <v>0</v>
      </c>
      <c r="G316" s="14">
        <f t="shared" si="20"/>
        <v>0</v>
      </c>
      <c r="H316" s="2"/>
      <c r="I316" s="11"/>
      <c r="J316" s="11">
        <f t="shared" si="21"/>
        <v>0</v>
      </c>
      <c r="K316" s="23">
        <f>VLOOKUP(B316,'[1]Royalties Partilha'!$B$49:$G$1076,6,0)</f>
        <v>0</v>
      </c>
    </row>
    <row r="317" spans="1:11" x14ac:dyDescent="0.2">
      <c r="A317" s="2"/>
      <c r="B317" s="12" t="s">
        <v>295</v>
      </c>
      <c r="C317" s="13" t="s">
        <v>105</v>
      </c>
      <c r="D317" s="14">
        <f>IF(ISNA(VLOOKUP(B317,[3]BB!$B$3:$D$271,3,0)),0,VLOOKUP(B317,[3]BB!$B$3:$D$271,3,0))</f>
        <v>0</v>
      </c>
      <c r="E317" s="14">
        <f>IF(ISNA(VLOOKUP(B317,[4]BB!$B$3:$D$144,3,0)),0,VLOOKUP(B317,[4]BB!$B$3:$D$144,3,0))</f>
        <v>0</v>
      </c>
      <c r="F317" s="14">
        <f t="shared" si="19"/>
        <v>0</v>
      </c>
      <c r="G317" s="14">
        <f t="shared" si="20"/>
        <v>0</v>
      </c>
      <c r="H317" s="2"/>
      <c r="I317" s="11"/>
      <c r="J317" s="11">
        <f t="shared" si="21"/>
        <v>0</v>
      </c>
      <c r="K317" s="23">
        <f>VLOOKUP(B317,'[1]Royalties Partilha'!$B$49:$G$1076,6,0)</f>
        <v>0</v>
      </c>
    </row>
    <row r="318" spans="1:11" x14ac:dyDescent="0.2">
      <c r="A318" s="2"/>
      <c r="B318" s="12" t="s">
        <v>296</v>
      </c>
      <c r="C318" s="13" t="s">
        <v>105</v>
      </c>
      <c r="D318" s="14">
        <f>IF(ISNA(VLOOKUP(B318,[3]BB!$B$3:$D$271,3,0)),0,VLOOKUP(B318,[3]BB!$B$3:$D$271,3,0))</f>
        <v>0</v>
      </c>
      <c r="E318" s="14">
        <f>IF(ISNA(VLOOKUP(B318,[4]BB!$B$3:$D$144,3,0)),0,VLOOKUP(B318,[4]BB!$B$3:$D$144,3,0))</f>
        <v>0</v>
      </c>
      <c r="F318" s="14">
        <f t="shared" si="19"/>
        <v>0</v>
      </c>
      <c r="G318" s="14">
        <f t="shared" si="20"/>
        <v>0</v>
      </c>
      <c r="H318" s="2"/>
      <c r="I318" s="11"/>
      <c r="J318" s="11">
        <f t="shared" si="21"/>
        <v>0</v>
      </c>
      <c r="K318" s="23">
        <f>VLOOKUP(B318,'[1]Royalties Partilha'!$B$49:$G$1076,6,0)</f>
        <v>0</v>
      </c>
    </row>
    <row r="319" spans="1:11" x14ac:dyDescent="0.2">
      <c r="A319" s="2"/>
      <c r="B319" s="12" t="s">
        <v>297</v>
      </c>
      <c r="C319" s="13" t="s">
        <v>105</v>
      </c>
      <c r="D319" s="14">
        <f>IF(ISNA(VLOOKUP(B319,[3]BB!$B$3:$D$271,3,0)),0,VLOOKUP(B319,[3]BB!$B$3:$D$271,3,0))</f>
        <v>0</v>
      </c>
      <c r="E319" s="14">
        <f>IF(ISNA(VLOOKUP(B319,[4]BB!$B$3:$D$144,3,0)),0,VLOOKUP(B319,[4]BB!$B$3:$D$144,3,0))</f>
        <v>0</v>
      </c>
      <c r="F319" s="14">
        <f t="shared" si="19"/>
        <v>0</v>
      </c>
      <c r="G319" s="14">
        <f t="shared" si="20"/>
        <v>0</v>
      </c>
      <c r="H319" s="2"/>
      <c r="I319" s="11"/>
      <c r="J319" s="11">
        <f t="shared" si="21"/>
        <v>0</v>
      </c>
      <c r="K319" s="23">
        <f>VLOOKUP(B319,'[1]Royalties Partilha'!$B$49:$G$1076,6,0)</f>
        <v>0</v>
      </c>
    </row>
    <row r="320" spans="1:11" x14ac:dyDescent="0.2">
      <c r="A320" s="2"/>
      <c r="B320" s="12" t="s">
        <v>298</v>
      </c>
      <c r="C320" s="13" t="s">
        <v>105</v>
      </c>
      <c r="D320" s="14">
        <f>IF(ISNA(VLOOKUP(B320,[3]BB!$B$3:$D$271,3,0)),0,VLOOKUP(B320,[3]BB!$B$3:$D$271,3,0))</f>
        <v>0</v>
      </c>
      <c r="E320" s="14">
        <f>IF(ISNA(VLOOKUP(B320,[4]BB!$B$3:$D$144,3,0)),0,VLOOKUP(B320,[4]BB!$B$3:$D$144,3,0))</f>
        <v>0</v>
      </c>
      <c r="F320" s="14">
        <f t="shared" si="19"/>
        <v>0</v>
      </c>
      <c r="G320" s="14">
        <f t="shared" si="20"/>
        <v>0</v>
      </c>
      <c r="H320" s="2"/>
      <c r="I320" s="11"/>
      <c r="J320" s="11">
        <f t="shared" si="21"/>
        <v>0</v>
      </c>
      <c r="K320" s="23">
        <f>VLOOKUP(B320,'[1]Royalties Partilha'!$B$49:$G$1076,6,0)</f>
        <v>0</v>
      </c>
    </row>
    <row r="321" spans="1:11" x14ac:dyDescent="0.2">
      <c r="A321" s="2"/>
      <c r="B321" s="12" t="s">
        <v>299</v>
      </c>
      <c r="C321" s="13" t="s">
        <v>105</v>
      </c>
      <c r="D321" s="14">
        <f>IF(ISNA(VLOOKUP(B321,[3]BB!$B$3:$D$271,3,0)),0,VLOOKUP(B321,[3]BB!$B$3:$D$271,3,0))</f>
        <v>0</v>
      </c>
      <c r="E321" s="14">
        <f>IF(ISNA(VLOOKUP(B321,[4]BB!$B$3:$D$144,3,0)),0,VLOOKUP(B321,[4]BB!$B$3:$D$144,3,0))</f>
        <v>0</v>
      </c>
      <c r="F321" s="14">
        <f t="shared" si="19"/>
        <v>0</v>
      </c>
      <c r="G321" s="14">
        <f t="shared" si="20"/>
        <v>0</v>
      </c>
      <c r="H321" s="2"/>
      <c r="I321" s="11"/>
      <c r="J321" s="11">
        <f t="shared" si="21"/>
        <v>0</v>
      </c>
      <c r="K321" s="23">
        <f>VLOOKUP(B321,'[1]Royalties Partilha'!$B$49:$G$1076,6,0)</f>
        <v>0</v>
      </c>
    </row>
    <row r="322" spans="1:11" x14ac:dyDescent="0.2">
      <c r="A322" s="2"/>
      <c r="B322" s="12" t="s">
        <v>300</v>
      </c>
      <c r="C322" s="13" t="s">
        <v>105</v>
      </c>
      <c r="D322" s="14">
        <f>IF(ISNA(VLOOKUP(B322,[3]BB!$B$3:$D$271,3,0)),0,VLOOKUP(B322,[3]BB!$B$3:$D$271,3,0))</f>
        <v>0</v>
      </c>
      <c r="E322" s="14">
        <f>IF(ISNA(VLOOKUP(B322,[4]BB!$B$3:$D$144,3,0)),0,VLOOKUP(B322,[4]BB!$B$3:$D$144,3,0))</f>
        <v>0</v>
      </c>
      <c r="F322" s="14">
        <f t="shared" si="19"/>
        <v>0</v>
      </c>
      <c r="G322" s="14">
        <f t="shared" si="20"/>
        <v>0</v>
      </c>
      <c r="H322" s="2"/>
      <c r="I322" s="11"/>
      <c r="J322" s="11">
        <f t="shared" si="21"/>
        <v>0</v>
      </c>
      <c r="K322" s="23">
        <f>VLOOKUP(B322,'[1]Royalties Partilha'!$B$49:$G$1076,6,0)</f>
        <v>0</v>
      </c>
    </row>
    <row r="323" spans="1:11" x14ac:dyDescent="0.2">
      <c r="A323" s="2"/>
      <c r="B323" s="12" t="s">
        <v>301</v>
      </c>
      <c r="C323" s="13" t="s">
        <v>105</v>
      </c>
      <c r="D323" s="14">
        <f>IF(ISNA(VLOOKUP(B323,[3]BB!$B$3:$D$271,3,0)),0,VLOOKUP(B323,[3]BB!$B$3:$D$271,3,0))</f>
        <v>0</v>
      </c>
      <c r="E323" s="14">
        <f>IF(ISNA(VLOOKUP(B323,[4]BB!$B$3:$D$144,3,0)),0,VLOOKUP(B323,[4]BB!$B$3:$D$144,3,0))</f>
        <v>0</v>
      </c>
      <c r="F323" s="14">
        <f t="shared" si="19"/>
        <v>0</v>
      </c>
      <c r="G323" s="14">
        <f t="shared" si="20"/>
        <v>0</v>
      </c>
      <c r="H323" s="2"/>
      <c r="I323" s="11"/>
      <c r="J323" s="11">
        <f t="shared" si="21"/>
        <v>0</v>
      </c>
      <c r="K323" s="23">
        <f>VLOOKUP(B323,'[1]Royalties Partilha'!$B$49:$G$1076,6,0)</f>
        <v>0</v>
      </c>
    </row>
    <row r="324" spans="1:11" x14ac:dyDescent="0.2">
      <c r="A324" s="2"/>
      <c r="B324" s="12" t="s">
        <v>302</v>
      </c>
      <c r="C324" s="13" t="s">
        <v>105</v>
      </c>
      <c r="D324" s="14">
        <f>IF(ISNA(VLOOKUP(B324,[3]BB!$B$3:$D$271,3,0)),0,VLOOKUP(B324,[3]BB!$B$3:$D$271,3,0))</f>
        <v>8595.59</v>
      </c>
      <c r="E324" s="14">
        <f>IF(ISNA(VLOOKUP(B324,[4]BB!$B$3:$D$144,3,0)),0,VLOOKUP(B324,[4]BB!$B$3:$D$144,3,0))</f>
        <v>0</v>
      </c>
      <c r="F324" s="14">
        <f t="shared" si="19"/>
        <v>8595.59</v>
      </c>
      <c r="G324" s="14">
        <f t="shared" si="20"/>
        <v>11159.18</v>
      </c>
      <c r="H324" s="2"/>
      <c r="I324" s="11"/>
      <c r="J324" s="11">
        <f t="shared" si="21"/>
        <v>11159.18</v>
      </c>
      <c r="K324" s="23">
        <f>VLOOKUP(B324,'[1]Royalties Partilha'!$B$49:$G$1076,6,0)</f>
        <v>2563.59</v>
      </c>
    </row>
    <row r="325" spans="1:11" x14ac:dyDescent="0.2">
      <c r="A325" s="2"/>
      <c r="B325" s="12" t="s">
        <v>303</v>
      </c>
      <c r="C325" s="13" t="s">
        <v>105</v>
      </c>
      <c r="D325" s="14">
        <f>IF(ISNA(VLOOKUP(B325,[3]BB!$B$3:$D$271,3,0)),0,VLOOKUP(B325,[3]BB!$B$3:$D$271,3,0))</f>
        <v>0</v>
      </c>
      <c r="E325" s="14">
        <f>IF(ISNA(VLOOKUP(B325,[4]BB!$B$3:$D$144,3,0)),0,VLOOKUP(B325,[4]BB!$B$3:$D$144,3,0))</f>
        <v>0</v>
      </c>
      <c r="F325" s="14">
        <f t="shared" si="19"/>
        <v>0</v>
      </c>
      <c r="G325" s="14">
        <f t="shared" si="20"/>
        <v>0</v>
      </c>
      <c r="H325" s="2"/>
      <c r="I325" s="11"/>
      <c r="J325" s="11">
        <f t="shared" si="21"/>
        <v>0</v>
      </c>
      <c r="K325" s="23">
        <f>VLOOKUP(B325,'[1]Royalties Partilha'!$B$49:$G$1076,6,0)</f>
        <v>0</v>
      </c>
    </row>
    <row r="326" spans="1:11" x14ac:dyDescent="0.2">
      <c r="A326" s="2"/>
      <c r="B326" s="12" t="s">
        <v>304</v>
      </c>
      <c r="C326" s="13" t="s">
        <v>105</v>
      </c>
      <c r="D326" s="14">
        <f>IF(ISNA(VLOOKUP(B326,[3]BB!$B$3:$D$271,3,0)),0,VLOOKUP(B326,[3]BB!$B$3:$D$271,3,0))</f>
        <v>0</v>
      </c>
      <c r="E326" s="14">
        <f>IF(ISNA(VLOOKUP(B326,[4]BB!$B$3:$D$144,3,0)),0,VLOOKUP(B326,[4]BB!$B$3:$D$144,3,0))</f>
        <v>0</v>
      </c>
      <c r="F326" s="14">
        <f t="shared" si="19"/>
        <v>0</v>
      </c>
      <c r="G326" s="14">
        <f t="shared" si="20"/>
        <v>0</v>
      </c>
      <c r="H326" s="2"/>
      <c r="I326" s="11"/>
      <c r="J326" s="11">
        <f t="shared" si="21"/>
        <v>0</v>
      </c>
      <c r="K326" s="23">
        <f>VLOOKUP(B326,'[1]Royalties Partilha'!$B$49:$G$1076,6,0)</f>
        <v>0</v>
      </c>
    </row>
    <row r="327" spans="1:11" x14ac:dyDescent="0.2">
      <c r="A327" s="2"/>
      <c r="B327" s="12" t="s">
        <v>305</v>
      </c>
      <c r="C327" s="13" t="s">
        <v>105</v>
      </c>
      <c r="D327" s="14">
        <f>IF(ISNA(VLOOKUP(B327,[3]BB!$B$3:$D$271,3,0)),0,VLOOKUP(B327,[3]BB!$B$3:$D$271,3,0))</f>
        <v>0</v>
      </c>
      <c r="E327" s="14">
        <f>IF(ISNA(VLOOKUP(B327,[4]BB!$B$3:$D$144,3,0)),0,VLOOKUP(B327,[4]BB!$B$3:$D$144,3,0))</f>
        <v>0</v>
      </c>
      <c r="F327" s="14">
        <f t="shared" si="19"/>
        <v>0</v>
      </c>
      <c r="G327" s="14">
        <f t="shared" si="20"/>
        <v>0</v>
      </c>
      <c r="H327" s="2"/>
      <c r="I327" s="11"/>
      <c r="J327" s="11">
        <f t="shared" si="21"/>
        <v>0</v>
      </c>
      <c r="K327" s="23">
        <f>VLOOKUP(B327,'[1]Royalties Partilha'!$B$49:$G$1076,6,0)</f>
        <v>0</v>
      </c>
    </row>
    <row r="328" spans="1:11" x14ac:dyDescent="0.2">
      <c r="A328" s="2"/>
      <c r="B328" s="12" t="s">
        <v>306</v>
      </c>
      <c r="C328" s="13" t="s">
        <v>105</v>
      </c>
      <c r="D328" s="14">
        <f>IF(ISNA(VLOOKUP(B328,[3]BB!$B$3:$D$271,3,0)),0,VLOOKUP(B328,[3]BB!$B$3:$D$271,3,0))</f>
        <v>0</v>
      </c>
      <c r="E328" s="14">
        <f>IF(ISNA(VLOOKUP(B328,[4]BB!$B$3:$D$144,3,0)),0,VLOOKUP(B328,[4]BB!$B$3:$D$144,3,0))</f>
        <v>0</v>
      </c>
      <c r="F328" s="14">
        <f t="shared" si="19"/>
        <v>0</v>
      </c>
      <c r="G328" s="14">
        <f t="shared" si="20"/>
        <v>0</v>
      </c>
      <c r="H328" s="2"/>
      <c r="I328" s="11"/>
      <c r="J328" s="11">
        <f t="shared" si="21"/>
        <v>0</v>
      </c>
      <c r="K328" s="23">
        <f>VLOOKUP(B328,'[1]Royalties Partilha'!$B$49:$G$1076,6,0)</f>
        <v>0</v>
      </c>
    </row>
    <row r="329" spans="1:11" x14ac:dyDescent="0.2">
      <c r="A329" s="2"/>
      <c r="B329" s="12" t="s">
        <v>307</v>
      </c>
      <c r="C329" s="13" t="s">
        <v>105</v>
      </c>
      <c r="D329" s="14">
        <f>IF(ISNA(VLOOKUP(B329,[3]BB!$B$3:$D$271,3,0)),0,VLOOKUP(B329,[3]BB!$B$3:$D$271,3,0))</f>
        <v>0</v>
      </c>
      <c r="E329" s="14">
        <f>IF(ISNA(VLOOKUP(B329,[4]BB!$B$3:$D$144,3,0)),0,VLOOKUP(B329,[4]BB!$B$3:$D$144,3,0))</f>
        <v>0</v>
      </c>
      <c r="F329" s="14">
        <f t="shared" si="19"/>
        <v>0</v>
      </c>
      <c r="G329" s="14">
        <f t="shared" si="20"/>
        <v>0</v>
      </c>
      <c r="H329" s="2"/>
      <c r="I329" s="11"/>
      <c r="J329" s="11">
        <f t="shared" si="21"/>
        <v>0</v>
      </c>
      <c r="K329" s="23">
        <f>VLOOKUP(B329,'[1]Royalties Partilha'!$B$49:$G$1076,6,0)</f>
        <v>0</v>
      </c>
    </row>
    <row r="330" spans="1:11" x14ac:dyDescent="0.2">
      <c r="A330" s="2"/>
      <c r="B330" s="12" t="s">
        <v>308</v>
      </c>
      <c r="C330" s="13" t="s">
        <v>105</v>
      </c>
      <c r="D330" s="14">
        <f>IF(ISNA(VLOOKUP(B330,[3]BB!$B$3:$D$271,3,0)),0,VLOOKUP(B330,[3]BB!$B$3:$D$271,3,0))</f>
        <v>0</v>
      </c>
      <c r="E330" s="14">
        <f>IF(ISNA(VLOOKUP(B330,[4]BB!$B$3:$D$144,3,0)),0,VLOOKUP(B330,[4]BB!$B$3:$D$144,3,0))</f>
        <v>0</v>
      </c>
      <c r="F330" s="14">
        <f t="shared" si="19"/>
        <v>0</v>
      </c>
      <c r="G330" s="14">
        <f t="shared" si="20"/>
        <v>0</v>
      </c>
      <c r="H330" s="2"/>
      <c r="I330" s="11"/>
      <c r="J330" s="11">
        <f t="shared" si="21"/>
        <v>0</v>
      </c>
      <c r="K330" s="23">
        <f>VLOOKUP(B330,'[1]Royalties Partilha'!$B$49:$G$1076,6,0)</f>
        <v>0</v>
      </c>
    </row>
    <row r="331" spans="1:11" x14ac:dyDescent="0.2">
      <c r="A331" s="2"/>
      <c r="B331" s="12" t="s">
        <v>309</v>
      </c>
      <c r="C331" s="13" t="s">
        <v>105</v>
      </c>
      <c r="D331" s="14">
        <f>IF(ISNA(VLOOKUP(B331,[3]BB!$B$3:$D$271,3,0)),0,VLOOKUP(B331,[3]BB!$B$3:$D$271,3,0))</f>
        <v>0</v>
      </c>
      <c r="E331" s="14">
        <f>IF(ISNA(VLOOKUP(B331,[4]BB!$B$3:$D$144,3,0)),0,VLOOKUP(B331,[4]BB!$B$3:$D$144,3,0))</f>
        <v>0</v>
      </c>
      <c r="F331" s="14">
        <f t="shared" si="19"/>
        <v>0</v>
      </c>
      <c r="G331" s="14">
        <f t="shared" si="20"/>
        <v>0</v>
      </c>
      <c r="H331" s="2"/>
      <c r="I331" s="11"/>
      <c r="J331" s="11">
        <f t="shared" si="21"/>
        <v>0</v>
      </c>
      <c r="K331" s="23">
        <f>VLOOKUP(B331,'[1]Royalties Partilha'!$B$49:$G$1076,6,0)</f>
        <v>0</v>
      </c>
    </row>
    <row r="332" spans="1:11" x14ac:dyDescent="0.2">
      <c r="A332" s="2"/>
      <c r="B332" s="12" t="s">
        <v>310</v>
      </c>
      <c r="C332" s="13" t="s">
        <v>105</v>
      </c>
      <c r="D332" s="14">
        <f>IF(ISNA(VLOOKUP(B332,[3]BB!$B$3:$D$271,3,0)),0,VLOOKUP(B332,[3]BB!$B$3:$D$271,3,0))</f>
        <v>0</v>
      </c>
      <c r="E332" s="14">
        <f>IF(ISNA(VLOOKUP(B332,[4]BB!$B$3:$D$144,3,0)),0,VLOOKUP(B332,[4]BB!$B$3:$D$144,3,0))</f>
        <v>0</v>
      </c>
      <c r="F332" s="14">
        <f t="shared" si="19"/>
        <v>0</v>
      </c>
      <c r="G332" s="14">
        <f t="shared" si="20"/>
        <v>0</v>
      </c>
      <c r="H332" s="2"/>
      <c r="I332" s="11"/>
      <c r="J332" s="11">
        <f t="shared" si="21"/>
        <v>0</v>
      </c>
      <c r="K332" s="23">
        <f>VLOOKUP(B332,'[1]Royalties Partilha'!$B$49:$G$1076,6,0)</f>
        <v>0</v>
      </c>
    </row>
    <row r="333" spans="1:11" x14ac:dyDescent="0.2">
      <c r="A333" s="2"/>
      <c r="B333" s="12" t="s">
        <v>311</v>
      </c>
      <c r="C333" s="13" t="s">
        <v>105</v>
      </c>
      <c r="D333" s="14">
        <f>IF(ISNA(VLOOKUP(B333,[3]BB!$B$3:$D$271,3,0)),0,VLOOKUP(B333,[3]BB!$B$3:$D$271,3,0))</f>
        <v>0</v>
      </c>
      <c r="E333" s="14">
        <f>IF(ISNA(VLOOKUP(B333,[4]BB!$B$3:$D$144,3,0)),0,VLOOKUP(B333,[4]BB!$B$3:$D$144,3,0))</f>
        <v>0</v>
      </c>
      <c r="F333" s="14">
        <f t="shared" si="19"/>
        <v>0</v>
      </c>
      <c r="G333" s="14">
        <f t="shared" si="20"/>
        <v>0</v>
      </c>
      <c r="H333" s="2"/>
      <c r="I333" s="11"/>
      <c r="J333" s="11">
        <f t="shared" si="21"/>
        <v>0</v>
      </c>
      <c r="K333" s="23">
        <f>VLOOKUP(B333,'[1]Royalties Partilha'!$B$49:$G$1076,6,0)</f>
        <v>0</v>
      </c>
    </row>
    <row r="334" spans="1:11" x14ac:dyDescent="0.2">
      <c r="A334" s="2"/>
      <c r="B334" s="12" t="s">
        <v>312</v>
      </c>
      <c r="C334" s="13" t="s">
        <v>105</v>
      </c>
      <c r="D334" s="14">
        <f>IF(ISNA(VLOOKUP(B334,[3]BB!$B$3:$D$271,3,0)),0,VLOOKUP(B334,[3]BB!$B$3:$D$271,3,0))</f>
        <v>0</v>
      </c>
      <c r="E334" s="14">
        <f>IF(ISNA(VLOOKUP(B334,[4]BB!$B$3:$D$144,3,0)),0,VLOOKUP(B334,[4]BB!$B$3:$D$144,3,0))</f>
        <v>0</v>
      </c>
      <c r="F334" s="14">
        <f t="shared" si="19"/>
        <v>0</v>
      </c>
      <c r="G334" s="14">
        <f t="shared" si="20"/>
        <v>0</v>
      </c>
      <c r="H334" s="2"/>
      <c r="I334" s="11"/>
      <c r="J334" s="11">
        <f t="shared" si="21"/>
        <v>0</v>
      </c>
      <c r="K334" s="23">
        <f>VLOOKUP(B334,'[1]Royalties Partilha'!$B$49:$G$1076,6,0)</f>
        <v>0</v>
      </c>
    </row>
    <row r="335" spans="1:11" x14ac:dyDescent="0.2">
      <c r="A335" s="2"/>
      <c r="B335" s="12" t="s">
        <v>313</v>
      </c>
      <c r="C335" s="13" t="s">
        <v>105</v>
      </c>
      <c r="D335" s="14">
        <f>IF(ISNA(VLOOKUP(B335,[3]BB!$B$3:$D$271,3,0)),0,VLOOKUP(B335,[3]BB!$B$3:$D$271,3,0))</f>
        <v>0</v>
      </c>
      <c r="E335" s="14">
        <f>IF(ISNA(VLOOKUP(B335,[4]BB!$B$3:$D$144,3,0)),0,VLOOKUP(B335,[4]BB!$B$3:$D$144,3,0))</f>
        <v>0</v>
      </c>
      <c r="F335" s="14">
        <f t="shared" si="19"/>
        <v>0</v>
      </c>
      <c r="G335" s="14">
        <f t="shared" si="20"/>
        <v>0</v>
      </c>
      <c r="H335" s="2"/>
      <c r="I335" s="11"/>
      <c r="J335" s="11">
        <f t="shared" si="21"/>
        <v>0</v>
      </c>
      <c r="K335" s="23">
        <f>VLOOKUP(B335,'[1]Royalties Partilha'!$B$49:$G$1076,6,0)</f>
        <v>0</v>
      </c>
    </row>
    <row r="336" spans="1:11" x14ac:dyDescent="0.2">
      <c r="A336" s="2"/>
      <c r="B336" s="12" t="s">
        <v>314</v>
      </c>
      <c r="C336" s="13" t="s">
        <v>105</v>
      </c>
      <c r="D336" s="14">
        <f>IF(ISNA(VLOOKUP(B336,[3]BB!$B$3:$D$271,3,0)),0,VLOOKUP(B336,[3]BB!$B$3:$D$271,3,0))</f>
        <v>0</v>
      </c>
      <c r="E336" s="14">
        <f>IF(ISNA(VLOOKUP(B336,[4]BB!$B$3:$D$144,3,0)),0,VLOOKUP(B336,[4]BB!$B$3:$D$144,3,0))</f>
        <v>0</v>
      </c>
      <c r="F336" s="14">
        <f t="shared" si="19"/>
        <v>0</v>
      </c>
      <c r="G336" s="14">
        <f t="shared" si="20"/>
        <v>0</v>
      </c>
      <c r="H336" s="2"/>
      <c r="I336" s="11"/>
      <c r="J336" s="11">
        <f t="shared" si="21"/>
        <v>0</v>
      </c>
      <c r="K336" s="23">
        <f>VLOOKUP(B336,'[1]Royalties Partilha'!$B$49:$G$1076,6,0)</f>
        <v>0</v>
      </c>
    </row>
    <row r="337" spans="1:11" x14ac:dyDescent="0.2">
      <c r="A337" s="2"/>
      <c r="B337" s="12" t="s">
        <v>315</v>
      </c>
      <c r="C337" s="13" t="s">
        <v>105</v>
      </c>
      <c r="D337" s="14">
        <f>IF(ISNA(VLOOKUP(B337,[3]BB!$B$3:$D$271,3,0)),0,VLOOKUP(B337,[3]BB!$B$3:$D$271,3,0))</f>
        <v>0</v>
      </c>
      <c r="E337" s="14">
        <f>IF(ISNA(VLOOKUP(B337,[4]BB!$B$3:$D$144,3,0)),0,VLOOKUP(B337,[4]BB!$B$3:$D$144,3,0))</f>
        <v>0</v>
      </c>
      <c r="F337" s="14">
        <f t="shared" si="19"/>
        <v>0</v>
      </c>
      <c r="G337" s="14">
        <f t="shared" si="20"/>
        <v>0</v>
      </c>
      <c r="H337" s="2"/>
      <c r="I337" s="11"/>
      <c r="J337" s="11">
        <f t="shared" si="21"/>
        <v>0</v>
      </c>
      <c r="K337" s="23">
        <f>VLOOKUP(B337,'[1]Royalties Partilha'!$B$49:$G$1076,6,0)</f>
        <v>0</v>
      </c>
    </row>
    <row r="338" spans="1:11" x14ac:dyDescent="0.2">
      <c r="A338" s="2"/>
      <c r="B338" s="12" t="s">
        <v>316</v>
      </c>
      <c r="C338" s="13" t="s">
        <v>105</v>
      </c>
      <c r="D338" s="14">
        <f>IF(ISNA(VLOOKUP(B338,[3]BB!$B$3:$D$271,3,0)),0,VLOOKUP(B338,[3]BB!$B$3:$D$271,3,0))</f>
        <v>0</v>
      </c>
      <c r="E338" s="14">
        <f>IF(ISNA(VLOOKUP(B338,[4]BB!$B$3:$D$144,3,0)),0,VLOOKUP(B338,[4]BB!$B$3:$D$144,3,0))</f>
        <v>0</v>
      </c>
      <c r="F338" s="14">
        <f t="shared" si="19"/>
        <v>0</v>
      </c>
      <c r="G338" s="14">
        <f t="shared" si="20"/>
        <v>0</v>
      </c>
      <c r="H338" s="2"/>
      <c r="I338" s="11"/>
      <c r="J338" s="11">
        <f t="shared" si="21"/>
        <v>0</v>
      </c>
      <c r="K338" s="23">
        <f>VLOOKUP(B338,'[1]Royalties Partilha'!$B$49:$G$1076,6,0)</f>
        <v>0</v>
      </c>
    </row>
    <row r="339" spans="1:11" x14ac:dyDescent="0.2">
      <c r="A339" s="2"/>
      <c r="B339" s="12" t="s">
        <v>317</v>
      </c>
      <c r="C339" s="13" t="s">
        <v>105</v>
      </c>
      <c r="D339" s="14">
        <f>IF(ISNA(VLOOKUP(B339,[3]BB!$B$3:$D$271,3,0)),0,VLOOKUP(B339,[3]BB!$B$3:$D$271,3,0))</f>
        <v>0</v>
      </c>
      <c r="E339" s="14">
        <f>IF(ISNA(VLOOKUP(B339,[4]BB!$B$3:$D$144,3,0)),0,VLOOKUP(B339,[4]BB!$B$3:$D$144,3,0))</f>
        <v>0</v>
      </c>
      <c r="F339" s="14">
        <f t="shared" si="19"/>
        <v>0</v>
      </c>
      <c r="G339" s="14">
        <f t="shared" si="20"/>
        <v>0</v>
      </c>
      <c r="H339" s="2"/>
      <c r="I339" s="11"/>
      <c r="J339" s="11">
        <f t="shared" si="21"/>
        <v>0</v>
      </c>
      <c r="K339" s="23">
        <f>VLOOKUP(B339,'[1]Royalties Partilha'!$B$49:$G$1076,6,0)</f>
        <v>0</v>
      </c>
    </row>
    <row r="340" spans="1:11" x14ac:dyDescent="0.2">
      <c r="A340" s="2"/>
      <c r="B340" s="12" t="s">
        <v>318</v>
      </c>
      <c r="C340" s="13" t="s">
        <v>105</v>
      </c>
      <c r="D340" s="14">
        <f>IF(ISNA(VLOOKUP(B340,[3]BB!$B$3:$D$271,3,0)),0,VLOOKUP(B340,[3]BB!$B$3:$D$271,3,0))</f>
        <v>8595.59</v>
      </c>
      <c r="E340" s="14">
        <f>IF(ISNA(VLOOKUP(B340,[4]BB!$B$3:$D$144,3,0)),0,VLOOKUP(B340,[4]BB!$B$3:$D$144,3,0))</f>
        <v>7897.26</v>
      </c>
      <c r="F340" s="14">
        <f t="shared" si="19"/>
        <v>16492.849999999999</v>
      </c>
      <c r="G340" s="14">
        <f t="shared" si="20"/>
        <v>21346.01</v>
      </c>
      <c r="H340" s="2"/>
      <c r="I340" s="11"/>
      <c r="J340" s="11">
        <f t="shared" si="21"/>
        <v>21346.01</v>
      </c>
      <c r="K340" s="23">
        <f>VLOOKUP(B340,'[1]Royalties Partilha'!$B$49:$G$1076,6,0)</f>
        <v>4853.16</v>
      </c>
    </row>
    <row r="341" spans="1:11" x14ac:dyDescent="0.2">
      <c r="A341" s="2"/>
      <c r="B341" s="12" t="s">
        <v>319</v>
      </c>
      <c r="C341" s="13" t="s">
        <v>105</v>
      </c>
      <c r="D341" s="14">
        <f>IF(ISNA(VLOOKUP(B341,[3]BB!$B$3:$D$271,3,0)),0,VLOOKUP(B341,[3]BB!$B$3:$D$271,3,0))</f>
        <v>0</v>
      </c>
      <c r="E341" s="14">
        <f>IF(ISNA(VLOOKUP(B341,[4]BB!$B$3:$D$144,3,0)),0,VLOOKUP(B341,[4]BB!$B$3:$D$144,3,0))</f>
        <v>7897.26</v>
      </c>
      <c r="F341" s="14">
        <f t="shared" si="19"/>
        <v>7897.26</v>
      </c>
      <c r="G341" s="14">
        <f t="shared" si="20"/>
        <v>10186.83</v>
      </c>
      <c r="H341" s="2"/>
      <c r="I341" s="11"/>
      <c r="J341" s="11">
        <f t="shared" si="21"/>
        <v>10186.83</v>
      </c>
      <c r="K341" s="23">
        <f>VLOOKUP(B341,'[1]Royalties Partilha'!$B$49:$G$1076,6,0)</f>
        <v>2289.5700000000002</v>
      </c>
    </row>
    <row r="342" spans="1:11" x14ac:dyDescent="0.2">
      <c r="A342" s="2"/>
      <c r="B342" s="12" t="s">
        <v>320</v>
      </c>
      <c r="C342" s="13" t="s">
        <v>105</v>
      </c>
      <c r="D342" s="14">
        <f>IF(ISNA(VLOOKUP(B342,[3]BB!$B$3:$D$271,3,0)),0,VLOOKUP(B342,[3]BB!$B$3:$D$271,3,0))</f>
        <v>0</v>
      </c>
      <c r="E342" s="14">
        <f>IF(ISNA(VLOOKUP(B342,[4]BB!$B$3:$D$144,3,0)),0,VLOOKUP(B342,[4]BB!$B$3:$D$144,3,0))</f>
        <v>0</v>
      </c>
      <c r="F342" s="14">
        <f t="shared" si="19"/>
        <v>0</v>
      </c>
      <c r="G342" s="14">
        <f t="shared" si="20"/>
        <v>0</v>
      </c>
      <c r="H342" s="2"/>
      <c r="I342" s="11"/>
      <c r="J342" s="11">
        <f t="shared" si="21"/>
        <v>0</v>
      </c>
      <c r="K342" s="23">
        <f>VLOOKUP(B342,'[1]Royalties Partilha'!$B$49:$G$1076,6,0)</f>
        <v>0</v>
      </c>
    </row>
    <row r="343" spans="1:11" x14ac:dyDescent="0.2">
      <c r="A343" s="2"/>
      <c r="B343" s="12" t="s">
        <v>321</v>
      </c>
      <c r="C343" s="13" t="s">
        <v>105</v>
      </c>
      <c r="D343" s="14">
        <f>IF(ISNA(VLOOKUP(B343,[3]BB!$B$3:$D$271,3,0)),0,VLOOKUP(B343,[3]BB!$B$3:$D$271,3,0))</f>
        <v>0</v>
      </c>
      <c r="E343" s="14">
        <f>IF(ISNA(VLOOKUP(B343,[4]BB!$B$3:$D$144,3,0)),0,VLOOKUP(B343,[4]BB!$B$3:$D$144,3,0))</f>
        <v>0</v>
      </c>
      <c r="F343" s="14">
        <f t="shared" si="19"/>
        <v>0</v>
      </c>
      <c r="G343" s="14">
        <f t="shared" si="20"/>
        <v>0</v>
      </c>
      <c r="H343" s="2"/>
      <c r="I343" s="11"/>
      <c r="J343" s="11">
        <f t="shared" si="21"/>
        <v>0</v>
      </c>
      <c r="K343" s="23">
        <f>VLOOKUP(B343,'[1]Royalties Partilha'!$B$49:$G$1076,6,0)</f>
        <v>0</v>
      </c>
    </row>
    <row r="344" spans="1:11" x14ac:dyDescent="0.2">
      <c r="A344" s="2"/>
      <c r="B344" s="12" t="s">
        <v>322</v>
      </c>
      <c r="C344" s="13" t="s">
        <v>105</v>
      </c>
      <c r="D344" s="14">
        <f>IF(ISNA(VLOOKUP(B344,[3]BB!$B$3:$D$271,3,0)),0,VLOOKUP(B344,[3]BB!$B$3:$D$271,3,0))</f>
        <v>0</v>
      </c>
      <c r="E344" s="14">
        <f>IF(ISNA(VLOOKUP(B344,[4]BB!$B$3:$D$144,3,0)),0,VLOOKUP(B344,[4]BB!$B$3:$D$144,3,0))</f>
        <v>0</v>
      </c>
      <c r="F344" s="14">
        <f t="shared" si="19"/>
        <v>0</v>
      </c>
      <c r="G344" s="14">
        <f t="shared" si="20"/>
        <v>0</v>
      </c>
      <c r="H344" s="2"/>
      <c r="I344" s="11"/>
      <c r="J344" s="11">
        <f t="shared" si="21"/>
        <v>0</v>
      </c>
      <c r="K344" s="23">
        <f>VLOOKUP(B344,'[1]Royalties Partilha'!$B$49:$G$1076,6,0)</f>
        <v>0</v>
      </c>
    </row>
    <row r="345" spans="1:11" x14ac:dyDescent="0.2">
      <c r="A345" s="2"/>
      <c r="B345" s="12" t="s">
        <v>323</v>
      </c>
      <c r="C345" s="13" t="s">
        <v>105</v>
      </c>
      <c r="D345" s="14">
        <f>IF(ISNA(VLOOKUP(B345,[3]BB!$B$3:$D$271,3,0)),0,VLOOKUP(B345,[3]BB!$B$3:$D$271,3,0))</f>
        <v>0</v>
      </c>
      <c r="E345" s="14">
        <f>IF(ISNA(VLOOKUP(B345,[4]BB!$B$3:$D$144,3,0)),0,VLOOKUP(B345,[4]BB!$B$3:$D$144,3,0))</f>
        <v>0</v>
      </c>
      <c r="F345" s="14">
        <f t="shared" si="19"/>
        <v>0</v>
      </c>
      <c r="G345" s="14">
        <f t="shared" si="20"/>
        <v>0</v>
      </c>
      <c r="H345" s="2"/>
      <c r="I345" s="11"/>
      <c r="J345" s="11">
        <f t="shared" si="21"/>
        <v>0</v>
      </c>
      <c r="K345" s="23">
        <f>VLOOKUP(B345,'[1]Royalties Partilha'!$B$49:$G$1076,6,0)</f>
        <v>0</v>
      </c>
    </row>
    <row r="346" spans="1:11" x14ac:dyDescent="0.2">
      <c r="A346" s="2"/>
      <c r="B346" s="12" t="s">
        <v>324</v>
      </c>
      <c r="C346" s="13" t="s">
        <v>105</v>
      </c>
      <c r="D346" s="14">
        <f>IF(ISNA(VLOOKUP(B346,[3]BB!$B$3:$D$271,3,0)),0,VLOOKUP(B346,[3]BB!$B$3:$D$271,3,0))</f>
        <v>0</v>
      </c>
      <c r="E346" s="14">
        <f>IF(ISNA(VLOOKUP(B346,[4]BB!$B$3:$D$144,3,0)),0,VLOOKUP(B346,[4]BB!$B$3:$D$144,3,0))</f>
        <v>0</v>
      </c>
      <c r="F346" s="14">
        <f t="shared" si="19"/>
        <v>0</v>
      </c>
      <c r="G346" s="14">
        <f t="shared" si="20"/>
        <v>0</v>
      </c>
      <c r="H346" s="2"/>
      <c r="I346" s="11"/>
      <c r="J346" s="11">
        <f t="shared" si="21"/>
        <v>0</v>
      </c>
      <c r="K346" s="23">
        <f>VLOOKUP(B346,'[1]Royalties Partilha'!$B$49:$G$1076,6,0)</f>
        <v>0</v>
      </c>
    </row>
    <row r="347" spans="1:11" x14ac:dyDescent="0.2">
      <c r="A347" s="2"/>
      <c r="B347" s="12" t="s">
        <v>325</v>
      </c>
      <c r="C347" s="13" t="s">
        <v>105</v>
      </c>
      <c r="D347" s="14">
        <f>IF(ISNA(VLOOKUP(B347,[3]BB!$B$3:$D$271,3,0)),0,VLOOKUP(B347,[3]BB!$B$3:$D$271,3,0))</f>
        <v>0</v>
      </c>
      <c r="E347" s="14">
        <f>IF(ISNA(VLOOKUP(B347,[4]BB!$B$3:$D$144,3,0)),0,VLOOKUP(B347,[4]BB!$B$3:$D$144,3,0))</f>
        <v>0</v>
      </c>
      <c r="F347" s="14">
        <f t="shared" si="19"/>
        <v>0</v>
      </c>
      <c r="G347" s="14">
        <f t="shared" si="20"/>
        <v>0</v>
      </c>
      <c r="H347" s="2"/>
      <c r="I347" s="11"/>
      <c r="J347" s="11">
        <f t="shared" si="21"/>
        <v>0</v>
      </c>
      <c r="K347" s="23">
        <f>VLOOKUP(B347,'[1]Royalties Partilha'!$B$49:$G$1076,6,0)</f>
        <v>0</v>
      </c>
    </row>
    <row r="348" spans="1:11" x14ac:dyDescent="0.2">
      <c r="A348" s="2"/>
      <c r="B348" s="12" t="s">
        <v>326</v>
      </c>
      <c r="C348" s="13" t="s">
        <v>105</v>
      </c>
      <c r="D348" s="14">
        <f>IF(ISNA(VLOOKUP(B348,[3]BB!$B$3:$D$271,3,0)),0,VLOOKUP(B348,[3]BB!$B$3:$D$271,3,0))</f>
        <v>0</v>
      </c>
      <c r="E348" s="14">
        <f>IF(ISNA(VLOOKUP(B348,[4]BB!$B$3:$D$144,3,0)),0,VLOOKUP(B348,[4]BB!$B$3:$D$144,3,0))</f>
        <v>0</v>
      </c>
      <c r="F348" s="14">
        <f t="shared" si="19"/>
        <v>0</v>
      </c>
      <c r="G348" s="14">
        <f t="shared" si="20"/>
        <v>0</v>
      </c>
      <c r="H348" s="2"/>
      <c r="I348" s="11"/>
      <c r="J348" s="11">
        <f t="shared" si="21"/>
        <v>0</v>
      </c>
      <c r="K348" s="23">
        <f>VLOOKUP(B348,'[1]Royalties Partilha'!$B$49:$G$1076,6,0)</f>
        <v>0</v>
      </c>
    </row>
    <row r="349" spans="1:11" x14ac:dyDescent="0.2">
      <c r="A349" s="2"/>
      <c r="B349" s="12" t="s">
        <v>327</v>
      </c>
      <c r="C349" s="13" t="s">
        <v>105</v>
      </c>
      <c r="D349" s="14">
        <f>IF(ISNA(VLOOKUP(B349,[3]BB!$B$3:$D$271,3,0)),0,VLOOKUP(B349,[3]BB!$B$3:$D$271,3,0))</f>
        <v>0</v>
      </c>
      <c r="E349" s="14">
        <f>IF(ISNA(VLOOKUP(B349,[4]BB!$B$3:$D$144,3,0)),0,VLOOKUP(B349,[4]BB!$B$3:$D$144,3,0))</f>
        <v>0</v>
      </c>
      <c r="F349" s="14">
        <f t="shared" si="19"/>
        <v>0</v>
      </c>
      <c r="G349" s="14">
        <f t="shared" si="20"/>
        <v>0</v>
      </c>
      <c r="H349" s="2"/>
      <c r="I349" s="11"/>
      <c r="J349" s="11">
        <f t="shared" si="21"/>
        <v>0</v>
      </c>
      <c r="K349" s="23">
        <f>VLOOKUP(B349,'[1]Royalties Partilha'!$B$49:$G$1076,6,0)</f>
        <v>0</v>
      </c>
    </row>
    <row r="350" spans="1:11" x14ac:dyDescent="0.2">
      <c r="A350" s="2"/>
      <c r="B350" s="12" t="s">
        <v>328</v>
      </c>
      <c r="C350" s="13" t="s">
        <v>105</v>
      </c>
      <c r="D350" s="14">
        <f>IF(ISNA(VLOOKUP(B350,[3]BB!$B$3:$D$271,3,0)),0,VLOOKUP(B350,[3]BB!$B$3:$D$271,3,0))</f>
        <v>0</v>
      </c>
      <c r="E350" s="14">
        <f>IF(ISNA(VLOOKUP(B350,[4]BB!$B$3:$D$144,3,0)),0,VLOOKUP(B350,[4]BB!$B$3:$D$144,3,0))</f>
        <v>0</v>
      </c>
      <c r="F350" s="14">
        <f t="shared" si="19"/>
        <v>0</v>
      </c>
      <c r="G350" s="14">
        <f t="shared" si="20"/>
        <v>0</v>
      </c>
      <c r="H350" s="2"/>
      <c r="I350" s="11"/>
      <c r="J350" s="11">
        <f t="shared" si="21"/>
        <v>0</v>
      </c>
      <c r="K350" s="23">
        <f>VLOOKUP(B350,'[1]Royalties Partilha'!$B$49:$G$1076,6,0)</f>
        <v>0</v>
      </c>
    </row>
    <row r="351" spans="1:11" x14ac:dyDescent="0.2">
      <c r="A351" s="2"/>
      <c r="B351" s="12" t="s">
        <v>329</v>
      </c>
      <c r="C351" s="13" t="s">
        <v>105</v>
      </c>
      <c r="D351" s="14">
        <f>IF(ISNA(VLOOKUP(B351,[3]BB!$B$3:$D$271,3,0)),0,VLOOKUP(B351,[3]BB!$B$3:$D$271,3,0))</f>
        <v>8595.59</v>
      </c>
      <c r="E351" s="14">
        <f>IF(ISNA(VLOOKUP(B351,[4]BB!$B$3:$D$144,3,0)),0,VLOOKUP(B351,[4]BB!$B$3:$D$144,3,0))</f>
        <v>7897.26</v>
      </c>
      <c r="F351" s="14">
        <f t="shared" si="19"/>
        <v>16492.849999999999</v>
      </c>
      <c r="G351" s="14">
        <f t="shared" si="20"/>
        <v>21346.01</v>
      </c>
      <c r="H351" s="2"/>
      <c r="I351" s="11"/>
      <c r="J351" s="11">
        <f t="shared" si="21"/>
        <v>21346.01</v>
      </c>
      <c r="K351" s="23">
        <f>VLOOKUP(B351,'[1]Royalties Partilha'!$B$49:$G$1076,6,0)</f>
        <v>4853.16</v>
      </c>
    </row>
    <row r="352" spans="1:11" x14ac:dyDescent="0.2">
      <c r="A352" s="2"/>
      <c r="B352" s="12" t="s">
        <v>330</v>
      </c>
      <c r="C352" s="13" t="s">
        <v>105</v>
      </c>
      <c r="D352" s="14">
        <f>IF(ISNA(VLOOKUP(B352,[3]BB!$B$3:$D$271,3,0)),0,VLOOKUP(B352,[3]BB!$B$3:$D$271,3,0))</f>
        <v>0</v>
      </c>
      <c r="E352" s="14">
        <f>IF(ISNA(VLOOKUP(B352,[4]BB!$B$3:$D$144,3,0)),0,VLOOKUP(B352,[4]BB!$B$3:$D$144,3,0))</f>
        <v>0</v>
      </c>
      <c r="F352" s="14">
        <f t="shared" si="19"/>
        <v>0</v>
      </c>
      <c r="G352" s="14">
        <f t="shared" si="20"/>
        <v>0</v>
      </c>
      <c r="H352" s="2"/>
      <c r="I352" s="11"/>
      <c r="J352" s="11">
        <f t="shared" si="21"/>
        <v>0</v>
      </c>
      <c r="K352" s="23">
        <f>VLOOKUP(B352,'[1]Royalties Partilha'!$B$49:$G$1076,6,0)</f>
        <v>0</v>
      </c>
    </row>
    <row r="353" spans="1:11" x14ac:dyDescent="0.2">
      <c r="A353" s="2"/>
      <c r="B353" s="12" t="s">
        <v>331</v>
      </c>
      <c r="C353" s="13" t="s">
        <v>105</v>
      </c>
      <c r="D353" s="14">
        <f>IF(ISNA(VLOOKUP(B353,[3]BB!$B$3:$D$271,3,0)),0,VLOOKUP(B353,[3]BB!$B$3:$D$271,3,0))</f>
        <v>0</v>
      </c>
      <c r="E353" s="14">
        <f>IF(ISNA(VLOOKUP(B353,[4]BB!$B$3:$D$144,3,0)),0,VLOOKUP(B353,[4]BB!$B$3:$D$144,3,0))</f>
        <v>0</v>
      </c>
      <c r="F353" s="14">
        <f t="shared" si="19"/>
        <v>0</v>
      </c>
      <c r="G353" s="14">
        <f t="shared" si="20"/>
        <v>0</v>
      </c>
      <c r="H353" s="2"/>
      <c r="I353" s="11"/>
      <c r="J353" s="11">
        <f t="shared" si="21"/>
        <v>0</v>
      </c>
      <c r="K353" s="23">
        <f>VLOOKUP(B353,'[1]Royalties Partilha'!$B$49:$G$1076,6,0)</f>
        <v>0</v>
      </c>
    </row>
    <row r="354" spans="1:11" x14ac:dyDescent="0.2">
      <c r="A354" s="2"/>
      <c r="B354" s="12" t="s">
        <v>332</v>
      </c>
      <c r="C354" s="13" t="s">
        <v>105</v>
      </c>
      <c r="D354" s="14">
        <f>IF(ISNA(VLOOKUP(B354,[3]BB!$B$3:$D$271,3,0)),0,VLOOKUP(B354,[3]BB!$B$3:$D$271,3,0))</f>
        <v>0</v>
      </c>
      <c r="E354" s="14">
        <f>IF(ISNA(VLOOKUP(B354,[4]BB!$B$3:$D$144,3,0)),0,VLOOKUP(B354,[4]BB!$B$3:$D$144,3,0))</f>
        <v>0</v>
      </c>
      <c r="F354" s="14">
        <f t="shared" si="19"/>
        <v>0</v>
      </c>
      <c r="G354" s="14">
        <f t="shared" si="20"/>
        <v>0</v>
      </c>
      <c r="H354" s="2"/>
      <c r="I354" s="11"/>
      <c r="J354" s="11">
        <f t="shared" si="21"/>
        <v>0</v>
      </c>
      <c r="K354" s="23">
        <f>VLOOKUP(B354,'[1]Royalties Partilha'!$B$49:$G$1076,6,0)</f>
        <v>0</v>
      </c>
    </row>
    <row r="355" spans="1:11" x14ac:dyDescent="0.2">
      <c r="A355" s="2"/>
      <c r="B355" s="12" t="s">
        <v>333</v>
      </c>
      <c r="C355" s="13" t="s">
        <v>105</v>
      </c>
      <c r="D355" s="14">
        <f>IF(ISNA(VLOOKUP(B355,[3]BB!$B$3:$D$271,3,0)),0,VLOOKUP(B355,[3]BB!$B$3:$D$271,3,0))</f>
        <v>0</v>
      </c>
      <c r="E355" s="14">
        <f>IF(ISNA(VLOOKUP(B355,[4]BB!$B$3:$D$144,3,0)),0,VLOOKUP(B355,[4]BB!$B$3:$D$144,3,0))</f>
        <v>0</v>
      </c>
      <c r="F355" s="14">
        <f t="shared" si="19"/>
        <v>0</v>
      </c>
      <c r="G355" s="14">
        <f t="shared" si="20"/>
        <v>0</v>
      </c>
      <c r="H355" s="2"/>
      <c r="I355" s="11"/>
      <c r="J355" s="11">
        <f t="shared" si="21"/>
        <v>0</v>
      </c>
      <c r="K355" s="23">
        <f>VLOOKUP(B355,'[1]Royalties Partilha'!$B$49:$G$1076,6,0)</f>
        <v>0</v>
      </c>
    </row>
    <row r="356" spans="1:11" x14ac:dyDescent="0.2">
      <c r="A356" s="2"/>
      <c r="B356" s="12" t="s">
        <v>334</v>
      </c>
      <c r="C356" s="13" t="s">
        <v>105</v>
      </c>
      <c r="D356" s="14">
        <f>IF(ISNA(VLOOKUP(B356,[3]BB!$B$3:$D$271,3,0)),0,VLOOKUP(B356,[3]BB!$B$3:$D$271,3,0))</f>
        <v>0</v>
      </c>
      <c r="E356" s="14">
        <f>IF(ISNA(VLOOKUP(B356,[4]BB!$B$3:$D$144,3,0)),0,VLOOKUP(B356,[4]BB!$B$3:$D$144,3,0))</f>
        <v>0</v>
      </c>
      <c r="F356" s="14">
        <f t="shared" si="19"/>
        <v>0</v>
      </c>
      <c r="G356" s="14">
        <f t="shared" si="20"/>
        <v>0</v>
      </c>
      <c r="H356" s="2"/>
      <c r="I356" s="11"/>
      <c r="J356" s="11">
        <f t="shared" si="21"/>
        <v>0</v>
      </c>
      <c r="K356" s="23">
        <f>VLOOKUP(B356,'[1]Royalties Partilha'!$B$49:$G$1076,6,0)</f>
        <v>0</v>
      </c>
    </row>
    <row r="357" spans="1:11" x14ac:dyDescent="0.2">
      <c r="A357" s="2"/>
      <c r="B357" s="12" t="s">
        <v>335</v>
      </c>
      <c r="C357" s="13" t="s">
        <v>105</v>
      </c>
      <c r="D357" s="14">
        <f>IF(ISNA(VLOOKUP(B357,[3]BB!$B$3:$D$271,3,0)),0,VLOOKUP(B357,[3]BB!$B$3:$D$271,3,0))</f>
        <v>8595.59</v>
      </c>
      <c r="E357" s="14">
        <f>IF(ISNA(VLOOKUP(B357,[4]BB!$B$3:$D$144,3,0)),0,VLOOKUP(B357,[4]BB!$B$3:$D$144,3,0))</f>
        <v>17935.400000000001</v>
      </c>
      <c r="F357" s="14">
        <f t="shared" si="19"/>
        <v>26530.99</v>
      </c>
      <c r="G357" s="14">
        <f t="shared" si="20"/>
        <v>36207.19</v>
      </c>
      <c r="H357" s="2"/>
      <c r="I357" s="11"/>
      <c r="J357" s="11">
        <f t="shared" si="21"/>
        <v>36207.19</v>
      </c>
      <c r="K357" s="23">
        <f>VLOOKUP(B357,'[1]Royalties Partilha'!$B$49:$G$1076,6,0)</f>
        <v>9676.2000000000007</v>
      </c>
    </row>
    <row r="358" spans="1:11" x14ac:dyDescent="0.2">
      <c r="A358" s="2"/>
      <c r="B358" s="12" t="s">
        <v>336</v>
      </c>
      <c r="C358" s="13" t="s">
        <v>105</v>
      </c>
      <c r="D358" s="14">
        <f>IF(ISNA(VLOOKUP(B358,[3]BB!$B$3:$D$271,3,0)),0,VLOOKUP(B358,[3]BB!$B$3:$D$271,3,0))</f>
        <v>0</v>
      </c>
      <c r="E358" s="14">
        <f>IF(ISNA(VLOOKUP(B358,[4]BB!$B$3:$D$144,3,0)),0,VLOOKUP(B358,[4]BB!$B$3:$D$144,3,0))</f>
        <v>0</v>
      </c>
      <c r="F358" s="14">
        <f t="shared" si="19"/>
        <v>0</v>
      </c>
      <c r="G358" s="14">
        <f t="shared" si="20"/>
        <v>0</v>
      </c>
      <c r="H358" s="2"/>
      <c r="I358" s="11"/>
      <c r="J358" s="11">
        <f t="shared" si="21"/>
        <v>0</v>
      </c>
      <c r="K358" s="23">
        <f>VLOOKUP(B358,'[1]Royalties Partilha'!$B$49:$G$1076,6,0)</f>
        <v>0</v>
      </c>
    </row>
    <row r="359" spans="1:11" x14ac:dyDescent="0.2">
      <c r="A359" s="2"/>
      <c r="B359" s="12" t="s">
        <v>337</v>
      </c>
      <c r="C359" s="13" t="s">
        <v>105</v>
      </c>
      <c r="D359" s="14">
        <f>IF(ISNA(VLOOKUP(B359,[3]BB!$B$3:$D$271,3,0)),0,VLOOKUP(B359,[3]BB!$B$3:$D$271,3,0))</f>
        <v>0</v>
      </c>
      <c r="E359" s="14">
        <f>IF(ISNA(VLOOKUP(B359,[4]BB!$B$3:$D$144,3,0)),0,VLOOKUP(B359,[4]BB!$B$3:$D$144,3,0))</f>
        <v>0</v>
      </c>
      <c r="F359" s="14">
        <f t="shared" si="19"/>
        <v>0</v>
      </c>
      <c r="G359" s="14">
        <f t="shared" si="20"/>
        <v>0</v>
      </c>
      <c r="H359" s="2"/>
      <c r="I359" s="11"/>
      <c r="J359" s="11">
        <f t="shared" si="21"/>
        <v>0</v>
      </c>
      <c r="K359" s="23">
        <f>VLOOKUP(B359,'[1]Royalties Partilha'!$B$49:$G$1076,6,0)</f>
        <v>0</v>
      </c>
    </row>
    <row r="360" spans="1:11" x14ac:dyDescent="0.2">
      <c r="A360" s="2"/>
      <c r="B360" s="12" t="s">
        <v>338</v>
      </c>
      <c r="C360" s="13" t="s">
        <v>105</v>
      </c>
      <c r="D360" s="14">
        <f>IF(ISNA(VLOOKUP(B360,[3]BB!$B$3:$D$271,3,0)),0,VLOOKUP(B360,[3]BB!$B$3:$D$271,3,0))</f>
        <v>0</v>
      </c>
      <c r="E360" s="14">
        <f>IF(ISNA(VLOOKUP(B360,[4]BB!$B$3:$D$144,3,0)),0,VLOOKUP(B360,[4]BB!$B$3:$D$144,3,0))</f>
        <v>0</v>
      </c>
      <c r="F360" s="14">
        <f t="shared" si="19"/>
        <v>0</v>
      </c>
      <c r="G360" s="14">
        <f t="shared" si="20"/>
        <v>0</v>
      </c>
      <c r="H360" s="2"/>
      <c r="I360" s="11"/>
      <c r="J360" s="11">
        <f t="shared" si="21"/>
        <v>0</v>
      </c>
      <c r="K360" s="23">
        <f>VLOOKUP(B360,'[1]Royalties Partilha'!$B$49:$G$1076,6,0)</f>
        <v>0</v>
      </c>
    </row>
    <row r="361" spans="1:11" x14ac:dyDescent="0.2">
      <c r="A361" s="2"/>
      <c r="B361" s="12" t="s">
        <v>339</v>
      </c>
      <c r="C361" s="13" t="s">
        <v>105</v>
      </c>
      <c r="D361" s="14">
        <f>IF(ISNA(VLOOKUP(B361,[3]BB!$B$3:$D$271,3,0)),0,VLOOKUP(B361,[3]BB!$B$3:$D$271,3,0))</f>
        <v>0</v>
      </c>
      <c r="E361" s="14">
        <f>IF(ISNA(VLOOKUP(B361,[4]BB!$B$3:$D$144,3,0)),0,VLOOKUP(B361,[4]BB!$B$3:$D$144,3,0))</f>
        <v>0</v>
      </c>
      <c r="F361" s="14">
        <f t="shared" si="19"/>
        <v>0</v>
      </c>
      <c r="G361" s="14">
        <f t="shared" si="20"/>
        <v>0</v>
      </c>
      <c r="H361" s="2"/>
      <c r="I361" s="11"/>
      <c r="J361" s="11">
        <f t="shared" si="21"/>
        <v>0</v>
      </c>
      <c r="K361" s="23">
        <f>VLOOKUP(B361,'[1]Royalties Partilha'!$B$49:$G$1076,6,0)</f>
        <v>0</v>
      </c>
    </row>
    <row r="362" spans="1:11" x14ac:dyDescent="0.2">
      <c r="A362" s="2"/>
      <c r="B362" s="12" t="s">
        <v>340</v>
      </c>
      <c r="C362" s="13" t="s">
        <v>105</v>
      </c>
      <c r="D362" s="14">
        <f>IF(ISNA(VLOOKUP(B362,[3]BB!$B$3:$D$271,3,0)),0,VLOOKUP(B362,[3]BB!$B$3:$D$271,3,0))</f>
        <v>8595.59</v>
      </c>
      <c r="E362" s="14">
        <f>IF(ISNA(VLOOKUP(B362,[4]BB!$B$3:$D$144,3,0)),0,VLOOKUP(B362,[4]BB!$B$3:$D$144,3,0))</f>
        <v>0</v>
      </c>
      <c r="F362" s="14">
        <f t="shared" si="19"/>
        <v>8595.59</v>
      </c>
      <c r="G362" s="14">
        <f t="shared" si="20"/>
        <v>11159.18</v>
      </c>
      <c r="H362" s="2"/>
      <c r="I362" s="11"/>
      <c r="J362" s="11">
        <f t="shared" si="21"/>
        <v>11159.18</v>
      </c>
      <c r="K362" s="23">
        <f>VLOOKUP(B362,'[1]Royalties Partilha'!$B$49:$G$1076,6,0)</f>
        <v>2563.59</v>
      </c>
    </row>
    <row r="363" spans="1:11" x14ac:dyDescent="0.2">
      <c r="A363" s="2"/>
      <c r="B363" s="12" t="s">
        <v>341</v>
      </c>
      <c r="C363" s="13" t="s">
        <v>105</v>
      </c>
      <c r="D363" s="14">
        <f>IF(ISNA(VLOOKUP(B363,[3]BB!$B$3:$D$271,3,0)),0,VLOOKUP(B363,[3]BB!$B$3:$D$271,3,0))</f>
        <v>0</v>
      </c>
      <c r="E363" s="14">
        <f>IF(ISNA(VLOOKUP(B363,[4]BB!$B$3:$D$144,3,0)),0,VLOOKUP(B363,[4]BB!$B$3:$D$144,3,0))</f>
        <v>0</v>
      </c>
      <c r="F363" s="14">
        <f t="shared" si="19"/>
        <v>0</v>
      </c>
      <c r="G363" s="14">
        <f t="shared" si="20"/>
        <v>0</v>
      </c>
      <c r="H363" s="2"/>
      <c r="I363" s="11"/>
      <c r="J363" s="11">
        <f t="shared" si="21"/>
        <v>0</v>
      </c>
      <c r="K363" s="23">
        <f>VLOOKUP(B363,'[1]Royalties Partilha'!$B$49:$G$1076,6,0)</f>
        <v>0</v>
      </c>
    </row>
    <row r="364" spans="1:11" x14ac:dyDescent="0.2">
      <c r="A364" s="2"/>
      <c r="B364" s="12" t="s">
        <v>342</v>
      </c>
      <c r="C364" s="13" t="s">
        <v>105</v>
      </c>
      <c r="D364" s="14">
        <f>IF(ISNA(VLOOKUP(B364,[3]BB!$B$3:$D$271,3,0)),0,VLOOKUP(B364,[3]BB!$B$3:$D$271,3,0))</f>
        <v>0</v>
      </c>
      <c r="E364" s="14">
        <f>IF(ISNA(VLOOKUP(B364,[4]BB!$B$3:$D$144,3,0)),0,VLOOKUP(B364,[4]BB!$B$3:$D$144,3,0))</f>
        <v>0</v>
      </c>
      <c r="F364" s="14">
        <f t="shared" si="19"/>
        <v>0</v>
      </c>
      <c r="G364" s="14">
        <f t="shared" si="20"/>
        <v>0</v>
      </c>
      <c r="H364" s="2"/>
      <c r="I364" s="11"/>
      <c r="J364" s="11">
        <f t="shared" si="21"/>
        <v>0</v>
      </c>
      <c r="K364" s="23">
        <f>VLOOKUP(B364,'[1]Royalties Partilha'!$B$49:$G$1076,6,0)</f>
        <v>0</v>
      </c>
    </row>
    <row r="365" spans="1:11" x14ac:dyDescent="0.2">
      <c r="A365" s="2"/>
      <c r="B365" s="12" t="s">
        <v>343</v>
      </c>
      <c r="C365" s="13" t="s">
        <v>105</v>
      </c>
      <c r="D365" s="14">
        <f>IF(ISNA(VLOOKUP(B365,[3]BB!$B$3:$D$271,3,0)),0,VLOOKUP(B365,[3]BB!$B$3:$D$271,3,0))</f>
        <v>8595.59</v>
      </c>
      <c r="E365" s="14">
        <f>IF(ISNA(VLOOKUP(B365,[4]BB!$B$3:$D$144,3,0)),0,VLOOKUP(B365,[4]BB!$B$3:$D$144,3,0))</f>
        <v>7897.26</v>
      </c>
      <c r="F365" s="14">
        <f t="shared" si="19"/>
        <v>16492.849999999999</v>
      </c>
      <c r="G365" s="14">
        <f t="shared" si="20"/>
        <v>21346.01</v>
      </c>
      <c r="H365" s="2"/>
      <c r="I365" s="11"/>
      <c r="J365" s="11">
        <f t="shared" si="21"/>
        <v>21346.01</v>
      </c>
      <c r="K365" s="23">
        <f>VLOOKUP(B365,'[1]Royalties Partilha'!$B$49:$G$1076,6,0)</f>
        <v>4853.16</v>
      </c>
    </row>
    <row r="366" spans="1:11" x14ac:dyDescent="0.2">
      <c r="A366" s="2"/>
      <c r="B366" s="12" t="s">
        <v>344</v>
      </c>
      <c r="C366" s="13" t="s">
        <v>105</v>
      </c>
      <c r="D366" s="14">
        <f>IF(ISNA(VLOOKUP(B366,[3]BB!$B$3:$D$271,3,0)),0,VLOOKUP(B366,[3]BB!$B$3:$D$271,3,0))</f>
        <v>0</v>
      </c>
      <c r="E366" s="14">
        <f>IF(ISNA(VLOOKUP(B366,[4]BB!$B$3:$D$144,3,0)),0,VLOOKUP(B366,[4]BB!$B$3:$D$144,3,0))</f>
        <v>0</v>
      </c>
      <c r="F366" s="14">
        <f t="shared" si="19"/>
        <v>0</v>
      </c>
      <c r="G366" s="14">
        <f t="shared" si="20"/>
        <v>0</v>
      </c>
      <c r="H366" s="2"/>
      <c r="I366" s="11"/>
      <c r="J366" s="11">
        <f t="shared" si="21"/>
        <v>0</v>
      </c>
      <c r="K366" s="23">
        <f>VLOOKUP(B366,'[1]Royalties Partilha'!$B$49:$G$1076,6,0)</f>
        <v>0</v>
      </c>
    </row>
    <row r="367" spans="1:11" x14ac:dyDescent="0.2">
      <c r="A367" s="2"/>
      <c r="B367" s="12" t="s">
        <v>345</v>
      </c>
      <c r="C367" s="13" t="s">
        <v>105</v>
      </c>
      <c r="D367" s="14">
        <f>IF(ISNA(VLOOKUP(B367,[3]BB!$B$3:$D$271,3,0)),0,VLOOKUP(B367,[3]BB!$B$3:$D$271,3,0))</f>
        <v>0</v>
      </c>
      <c r="E367" s="14">
        <f>IF(ISNA(VLOOKUP(B367,[4]BB!$B$3:$D$144,3,0)),0,VLOOKUP(B367,[4]BB!$B$3:$D$144,3,0))</f>
        <v>0</v>
      </c>
      <c r="F367" s="14">
        <f t="shared" si="19"/>
        <v>0</v>
      </c>
      <c r="G367" s="14">
        <f t="shared" si="20"/>
        <v>0</v>
      </c>
      <c r="H367" s="2"/>
      <c r="I367" s="11"/>
      <c r="J367" s="11">
        <f t="shared" si="21"/>
        <v>0</v>
      </c>
      <c r="K367" s="23">
        <f>VLOOKUP(B367,'[1]Royalties Partilha'!$B$49:$G$1076,6,0)</f>
        <v>0</v>
      </c>
    </row>
    <row r="368" spans="1:11" x14ac:dyDescent="0.2">
      <c r="A368" s="2"/>
      <c r="B368" s="12" t="s">
        <v>346</v>
      </c>
      <c r="C368" s="13" t="s">
        <v>105</v>
      </c>
      <c r="D368" s="14">
        <f>IF(ISNA(VLOOKUP(B368,[3]BB!$B$3:$D$271,3,0)),0,VLOOKUP(B368,[3]BB!$B$3:$D$271,3,0))</f>
        <v>0</v>
      </c>
      <c r="E368" s="14">
        <f>IF(ISNA(VLOOKUP(B368,[4]BB!$B$3:$D$144,3,0)),0,VLOOKUP(B368,[4]BB!$B$3:$D$144,3,0))</f>
        <v>0</v>
      </c>
      <c r="F368" s="14">
        <f t="shared" si="19"/>
        <v>0</v>
      </c>
      <c r="G368" s="14">
        <f t="shared" si="20"/>
        <v>0</v>
      </c>
      <c r="H368" s="2"/>
      <c r="I368" s="11"/>
      <c r="J368" s="11">
        <f t="shared" si="21"/>
        <v>0</v>
      </c>
      <c r="K368" s="23">
        <f>VLOOKUP(B368,'[1]Royalties Partilha'!$B$49:$G$1076,6,0)</f>
        <v>0</v>
      </c>
    </row>
    <row r="369" spans="1:11" x14ac:dyDescent="0.2">
      <c r="A369" s="2"/>
      <c r="B369" s="12" t="s">
        <v>347</v>
      </c>
      <c r="C369" s="13" t="s">
        <v>105</v>
      </c>
      <c r="D369" s="14">
        <f>IF(ISNA(VLOOKUP(B369,[3]BB!$B$3:$D$271,3,0)),0,VLOOKUP(B369,[3]BB!$B$3:$D$271,3,0))</f>
        <v>736.76</v>
      </c>
      <c r="E369" s="14">
        <f>IF(ISNA(VLOOKUP(B369,[4]BB!$B$3:$D$144,3,0)),0,VLOOKUP(B369,[4]BB!$B$3:$D$144,3,0))</f>
        <v>637.59</v>
      </c>
      <c r="F369" s="14">
        <f t="shared" si="19"/>
        <v>1374.35</v>
      </c>
      <c r="G369" s="14">
        <f t="shared" si="20"/>
        <v>1819.6699999999998</v>
      </c>
      <c r="H369" s="2"/>
      <c r="I369" s="11"/>
      <c r="J369" s="11">
        <f t="shared" si="21"/>
        <v>1819.6699999999998</v>
      </c>
      <c r="K369" s="23">
        <f>VLOOKUP(B369,'[1]Royalties Partilha'!$B$49:$G$1076,6,0)</f>
        <v>445.32</v>
      </c>
    </row>
    <row r="370" spans="1:11" x14ac:dyDescent="0.2">
      <c r="A370" s="2"/>
      <c r="B370" s="12" t="s">
        <v>348</v>
      </c>
      <c r="C370" s="13" t="s">
        <v>105</v>
      </c>
      <c r="D370" s="14">
        <f>IF(ISNA(VLOOKUP(B370,[3]BB!$B$3:$D$271,3,0)),0,VLOOKUP(B370,[3]BB!$B$3:$D$271,3,0))</f>
        <v>0</v>
      </c>
      <c r="E370" s="14">
        <f>IF(ISNA(VLOOKUP(B370,[4]BB!$B$3:$D$144,3,0)),0,VLOOKUP(B370,[4]BB!$B$3:$D$144,3,0))</f>
        <v>0</v>
      </c>
      <c r="F370" s="14">
        <f t="shared" ref="F370:F433" si="22">SUM(D370:E370)</f>
        <v>0</v>
      </c>
      <c r="G370" s="14">
        <f t="shared" ref="G370:G433" si="23">J370</f>
        <v>0</v>
      </c>
      <c r="H370" s="2"/>
      <c r="I370" s="11"/>
      <c r="J370" s="11">
        <f t="shared" ref="J370:J433" si="24">F370+K370</f>
        <v>0</v>
      </c>
      <c r="K370" s="23">
        <f>VLOOKUP(B370,'[1]Royalties Partilha'!$B$49:$G$1076,6,0)</f>
        <v>0</v>
      </c>
    </row>
    <row r="371" spans="1:11" x14ac:dyDescent="0.2">
      <c r="A371" s="2"/>
      <c r="B371" s="12" t="s">
        <v>349</v>
      </c>
      <c r="C371" s="13" t="s">
        <v>105</v>
      </c>
      <c r="D371" s="14">
        <f>IF(ISNA(VLOOKUP(B371,[3]BB!$B$3:$D$271,3,0)),0,VLOOKUP(B371,[3]BB!$B$3:$D$271,3,0))</f>
        <v>0</v>
      </c>
      <c r="E371" s="14">
        <f>IF(ISNA(VLOOKUP(B371,[4]BB!$B$3:$D$144,3,0)),0,VLOOKUP(B371,[4]BB!$B$3:$D$144,3,0))</f>
        <v>0</v>
      </c>
      <c r="F371" s="14">
        <f t="shared" si="22"/>
        <v>0</v>
      </c>
      <c r="G371" s="14">
        <f t="shared" si="23"/>
        <v>0</v>
      </c>
      <c r="H371" s="2"/>
      <c r="I371" s="11"/>
      <c r="J371" s="11">
        <f t="shared" si="24"/>
        <v>0</v>
      </c>
      <c r="K371" s="23">
        <f>VLOOKUP(B371,'[1]Royalties Partilha'!$B$49:$G$1076,6,0)</f>
        <v>0</v>
      </c>
    </row>
    <row r="372" spans="1:11" x14ac:dyDescent="0.2">
      <c r="A372" s="2"/>
      <c r="B372" s="12" t="s">
        <v>350</v>
      </c>
      <c r="C372" s="13" t="s">
        <v>105</v>
      </c>
      <c r="D372" s="14">
        <f>IF(ISNA(VLOOKUP(B372,[3]BB!$B$3:$D$271,3,0)),0,VLOOKUP(B372,[3]BB!$B$3:$D$271,3,0))</f>
        <v>0</v>
      </c>
      <c r="E372" s="14">
        <f>IF(ISNA(VLOOKUP(B372,[4]BB!$B$3:$D$144,3,0)),0,VLOOKUP(B372,[4]BB!$B$3:$D$144,3,0))</f>
        <v>0</v>
      </c>
      <c r="F372" s="14">
        <f t="shared" si="22"/>
        <v>0</v>
      </c>
      <c r="G372" s="14">
        <f t="shared" si="23"/>
        <v>0</v>
      </c>
      <c r="H372" s="2"/>
      <c r="I372" s="11"/>
      <c r="J372" s="11">
        <f t="shared" si="24"/>
        <v>0</v>
      </c>
      <c r="K372" s="23">
        <f>VLOOKUP(B372,'[1]Royalties Partilha'!$B$49:$G$1076,6,0)</f>
        <v>0</v>
      </c>
    </row>
    <row r="373" spans="1:11" x14ac:dyDescent="0.2">
      <c r="A373" s="2"/>
      <c r="B373" s="12" t="s">
        <v>351</v>
      </c>
      <c r="C373" s="13" t="s">
        <v>105</v>
      </c>
      <c r="D373" s="14">
        <f>IF(ISNA(VLOOKUP(B373,[3]BB!$B$3:$D$271,3,0)),0,VLOOKUP(B373,[3]BB!$B$3:$D$271,3,0))</f>
        <v>0</v>
      </c>
      <c r="E373" s="14">
        <f>IF(ISNA(VLOOKUP(B373,[4]BB!$B$3:$D$144,3,0)),0,VLOOKUP(B373,[4]BB!$B$3:$D$144,3,0))</f>
        <v>0</v>
      </c>
      <c r="F373" s="14">
        <f t="shared" si="22"/>
        <v>0</v>
      </c>
      <c r="G373" s="14">
        <f t="shared" si="23"/>
        <v>0</v>
      </c>
      <c r="H373" s="2"/>
      <c r="I373" s="11"/>
      <c r="J373" s="11">
        <f t="shared" si="24"/>
        <v>0</v>
      </c>
      <c r="K373" s="23">
        <f>VLOOKUP(B373,'[1]Royalties Partilha'!$B$49:$G$1076,6,0)</f>
        <v>0</v>
      </c>
    </row>
    <row r="374" spans="1:11" x14ac:dyDescent="0.2">
      <c r="A374" s="2"/>
      <c r="B374" s="12" t="s">
        <v>352</v>
      </c>
      <c r="C374" s="13" t="s">
        <v>105</v>
      </c>
      <c r="D374" s="14">
        <f>IF(ISNA(VLOOKUP(B374,[3]BB!$B$3:$D$271,3,0)),0,VLOOKUP(B374,[3]BB!$B$3:$D$271,3,0))</f>
        <v>0</v>
      </c>
      <c r="E374" s="14">
        <f>IF(ISNA(VLOOKUP(B374,[4]BB!$B$3:$D$144,3,0)),0,VLOOKUP(B374,[4]BB!$B$3:$D$144,3,0))</f>
        <v>0</v>
      </c>
      <c r="F374" s="14">
        <f t="shared" si="22"/>
        <v>0</v>
      </c>
      <c r="G374" s="14">
        <f t="shared" si="23"/>
        <v>0</v>
      </c>
      <c r="H374" s="2"/>
      <c r="I374" s="11"/>
      <c r="J374" s="11">
        <f t="shared" si="24"/>
        <v>0</v>
      </c>
      <c r="K374" s="23">
        <f>VLOOKUP(B374,'[1]Royalties Partilha'!$B$49:$G$1076,6,0)</f>
        <v>0</v>
      </c>
    </row>
    <row r="375" spans="1:11" x14ac:dyDescent="0.2">
      <c r="A375" s="2"/>
      <c r="B375" s="12" t="s">
        <v>353</v>
      </c>
      <c r="C375" s="13" t="s">
        <v>105</v>
      </c>
      <c r="D375" s="14">
        <f>IF(ISNA(VLOOKUP(B375,[3]BB!$B$3:$D$271,3,0)),0,VLOOKUP(B375,[3]BB!$B$3:$D$271,3,0))</f>
        <v>8595.59</v>
      </c>
      <c r="E375" s="14">
        <f>IF(ISNA(VLOOKUP(B375,[4]BB!$B$3:$D$144,3,0)),0,VLOOKUP(B375,[4]BB!$B$3:$D$144,3,0))</f>
        <v>0</v>
      </c>
      <c r="F375" s="14">
        <f t="shared" si="22"/>
        <v>8595.59</v>
      </c>
      <c r="G375" s="14">
        <f t="shared" si="23"/>
        <v>11159.18</v>
      </c>
      <c r="H375" s="2"/>
      <c r="I375" s="11"/>
      <c r="J375" s="11">
        <f t="shared" si="24"/>
        <v>11159.18</v>
      </c>
      <c r="K375" s="23">
        <f>VLOOKUP(B375,'[1]Royalties Partilha'!$B$49:$G$1076,6,0)</f>
        <v>2563.59</v>
      </c>
    </row>
    <row r="376" spans="1:11" x14ac:dyDescent="0.2">
      <c r="A376" s="2"/>
      <c r="B376" s="12" t="s">
        <v>354</v>
      </c>
      <c r="C376" s="13" t="s">
        <v>105</v>
      </c>
      <c r="D376" s="14">
        <f>IF(ISNA(VLOOKUP(B376,[3]BB!$B$3:$D$271,3,0)),0,VLOOKUP(B376,[3]BB!$B$3:$D$271,3,0))</f>
        <v>0</v>
      </c>
      <c r="E376" s="14">
        <f>IF(ISNA(VLOOKUP(B376,[4]BB!$B$3:$D$144,3,0)),0,VLOOKUP(B376,[4]BB!$B$3:$D$144,3,0))</f>
        <v>0</v>
      </c>
      <c r="F376" s="14">
        <f t="shared" si="22"/>
        <v>0</v>
      </c>
      <c r="G376" s="14">
        <f t="shared" si="23"/>
        <v>0</v>
      </c>
      <c r="H376" s="2"/>
      <c r="I376" s="11"/>
      <c r="J376" s="11">
        <f t="shared" si="24"/>
        <v>0</v>
      </c>
      <c r="K376" s="23">
        <f>VLOOKUP(B376,'[1]Royalties Partilha'!$B$49:$G$1076,6,0)</f>
        <v>0</v>
      </c>
    </row>
    <row r="377" spans="1:11" x14ac:dyDescent="0.2">
      <c r="A377" s="2"/>
      <c r="B377" s="12" t="s">
        <v>355</v>
      </c>
      <c r="C377" s="13" t="s">
        <v>105</v>
      </c>
      <c r="D377" s="14">
        <f>IF(ISNA(VLOOKUP(B377,[3]BB!$B$3:$D$271,3,0)),0,VLOOKUP(B377,[3]BB!$B$3:$D$271,3,0))</f>
        <v>8595.59</v>
      </c>
      <c r="E377" s="14">
        <f>IF(ISNA(VLOOKUP(B377,[4]BB!$B$3:$D$144,3,0)),0,VLOOKUP(B377,[4]BB!$B$3:$D$144,3,0))</f>
        <v>0</v>
      </c>
      <c r="F377" s="14">
        <f t="shared" si="22"/>
        <v>8595.59</v>
      </c>
      <c r="G377" s="14">
        <f t="shared" si="23"/>
        <v>11159.18</v>
      </c>
      <c r="H377" s="2"/>
      <c r="I377" s="11"/>
      <c r="J377" s="11">
        <f t="shared" si="24"/>
        <v>11159.18</v>
      </c>
      <c r="K377" s="23">
        <f>VLOOKUP(B377,'[1]Royalties Partilha'!$B$49:$G$1076,6,0)</f>
        <v>2563.59</v>
      </c>
    </row>
    <row r="378" spans="1:11" x14ac:dyDescent="0.2">
      <c r="A378" s="2"/>
      <c r="B378" s="12" t="s">
        <v>356</v>
      </c>
      <c r="C378" s="13" t="s">
        <v>105</v>
      </c>
      <c r="D378" s="14">
        <f>IF(ISNA(VLOOKUP(B378,[3]BB!$B$3:$D$271,3,0)),0,VLOOKUP(B378,[3]BB!$B$3:$D$271,3,0))</f>
        <v>0</v>
      </c>
      <c r="E378" s="14">
        <f>IF(ISNA(VLOOKUP(B378,[4]BB!$B$3:$D$144,3,0)),0,VLOOKUP(B378,[4]BB!$B$3:$D$144,3,0))</f>
        <v>0</v>
      </c>
      <c r="F378" s="14">
        <f t="shared" si="22"/>
        <v>0</v>
      </c>
      <c r="G378" s="14">
        <f t="shared" si="23"/>
        <v>0</v>
      </c>
      <c r="H378" s="2"/>
      <c r="I378" s="11"/>
      <c r="J378" s="11">
        <f t="shared" si="24"/>
        <v>0</v>
      </c>
      <c r="K378" s="23">
        <f>VLOOKUP(B378,'[1]Royalties Partilha'!$B$49:$G$1076,6,0)</f>
        <v>0</v>
      </c>
    </row>
    <row r="379" spans="1:11" x14ac:dyDescent="0.2">
      <c r="A379" s="2"/>
      <c r="B379" s="12" t="s">
        <v>357</v>
      </c>
      <c r="C379" s="13" t="s">
        <v>105</v>
      </c>
      <c r="D379" s="14">
        <f>IF(ISNA(VLOOKUP(B379,[3]BB!$B$3:$D$271,3,0)),0,VLOOKUP(B379,[3]BB!$B$3:$D$271,3,0))</f>
        <v>0</v>
      </c>
      <c r="E379" s="14">
        <f>IF(ISNA(VLOOKUP(B379,[4]BB!$B$3:$D$144,3,0)),0,VLOOKUP(B379,[4]BB!$B$3:$D$144,3,0))</f>
        <v>0</v>
      </c>
      <c r="F379" s="14">
        <f t="shared" si="22"/>
        <v>0</v>
      </c>
      <c r="G379" s="14">
        <f t="shared" si="23"/>
        <v>0</v>
      </c>
      <c r="H379" s="2"/>
      <c r="I379" s="11"/>
      <c r="J379" s="11">
        <f t="shared" si="24"/>
        <v>0</v>
      </c>
      <c r="K379" s="23">
        <f>VLOOKUP(B379,'[1]Royalties Partilha'!$B$49:$G$1076,6,0)</f>
        <v>0</v>
      </c>
    </row>
    <row r="380" spans="1:11" x14ac:dyDescent="0.2">
      <c r="A380" s="2"/>
      <c r="B380" s="12" t="s">
        <v>358</v>
      </c>
      <c r="C380" s="13" t="s">
        <v>105</v>
      </c>
      <c r="D380" s="14">
        <f>IF(ISNA(VLOOKUP(B380,[3]BB!$B$3:$D$271,3,0)),0,VLOOKUP(B380,[3]BB!$B$3:$D$271,3,0))</f>
        <v>0</v>
      </c>
      <c r="E380" s="14">
        <f>IF(ISNA(VLOOKUP(B380,[4]BB!$B$3:$D$144,3,0)),0,VLOOKUP(B380,[4]BB!$B$3:$D$144,3,0))</f>
        <v>0</v>
      </c>
      <c r="F380" s="14">
        <f t="shared" si="22"/>
        <v>0</v>
      </c>
      <c r="G380" s="14">
        <f t="shared" si="23"/>
        <v>0</v>
      </c>
      <c r="H380" s="2"/>
      <c r="I380" s="11"/>
      <c r="J380" s="11">
        <f t="shared" si="24"/>
        <v>0</v>
      </c>
      <c r="K380" s="23">
        <f>VLOOKUP(B380,'[1]Royalties Partilha'!$B$49:$G$1076,6,0)</f>
        <v>0</v>
      </c>
    </row>
    <row r="381" spans="1:11" x14ac:dyDescent="0.2">
      <c r="A381" s="2"/>
      <c r="B381" s="12" t="s">
        <v>359</v>
      </c>
      <c r="C381" s="13" t="s">
        <v>105</v>
      </c>
      <c r="D381" s="14">
        <f>IF(ISNA(VLOOKUP(B381,[3]BB!$B$3:$D$271,3,0)),0,VLOOKUP(B381,[3]BB!$B$3:$D$271,3,0))</f>
        <v>0</v>
      </c>
      <c r="E381" s="14">
        <f>IF(ISNA(VLOOKUP(B381,[4]BB!$B$3:$D$144,3,0)),0,VLOOKUP(B381,[4]BB!$B$3:$D$144,3,0))</f>
        <v>0</v>
      </c>
      <c r="F381" s="14">
        <f t="shared" si="22"/>
        <v>0</v>
      </c>
      <c r="G381" s="14">
        <f t="shared" si="23"/>
        <v>0</v>
      </c>
      <c r="H381" s="2"/>
      <c r="I381" s="11"/>
      <c r="J381" s="11">
        <f t="shared" si="24"/>
        <v>0</v>
      </c>
      <c r="K381" s="23">
        <f>VLOOKUP(B381,'[1]Royalties Partilha'!$B$49:$G$1076,6,0)</f>
        <v>0</v>
      </c>
    </row>
    <row r="382" spans="1:11" x14ac:dyDescent="0.2">
      <c r="A382" s="2"/>
      <c r="B382" s="12" t="s">
        <v>360</v>
      </c>
      <c r="C382" s="13" t="s">
        <v>105</v>
      </c>
      <c r="D382" s="14">
        <f>IF(ISNA(VLOOKUP(B382,[3]BB!$B$3:$D$271,3,0)),0,VLOOKUP(B382,[3]BB!$B$3:$D$271,3,0))</f>
        <v>0</v>
      </c>
      <c r="E382" s="14">
        <f>IF(ISNA(VLOOKUP(B382,[4]BB!$B$3:$D$144,3,0)),0,VLOOKUP(B382,[4]BB!$B$3:$D$144,3,0))</f>
        <v>0</v>
      </c>
      <c r="F382" s="14">
        <f t="shared" si="22"/>
        <v>0</v>
      </c>
      <c r="G382" s="14">
        <f t="shared" si="23"/>
        <v>0</v>
      </c>
      <c r="H382" s="2"/>
      <c r="I382" s="11"/>
      <c r="J382" s="11">
        <f t="shared" si="24"/>
        <v>0</v>
      </c>
      <c r="K382" s="23">
        <f>VLOOKUP(B382,'[1]Royalties Partilha'!$B$49:$G$1076,6,0)</f>
        <v>0</v>
      </c>
    </row>
    <row r="383" spans="1:11" x14ac:dyDescent="0.2">
      <c r="A383" s="2"/>
      <c r="B383" s="12" t="s">
        <v>361</v>
      </c>
      <c r="C383" s="13" t="s">
        <v>105</v>
      </c>
      <c r="D383" s="14">
        <f>IF(ISNA(VLOOKUP(B383,[3]BB!$B$3:$D$271,3,0)),0,VLOOKUP(B383,[3]BB!$B$3:$D$271,3,0))</f>
        <v>0</v>
      </c>
      <c r="E383" s="14">
        <f>IF(ISNA(VLOOKUP(B383,[4]BB!$B$3:$D$144,3,0)),0,VLOOKUP(B383,[4]BB!$B$3:$D$144,3,0))</f>
        <v>0</v>
      </c>
      <c r="F383" s="14">
        <f t="shared" si="22"/>
        <v>0</v>
      </c>
      <c r="G383" s="14">
        <f t="shared" si="23"/>
        <v>0</v>
      </c>
      <c r="H383" s="2"/>
      <c r="I383" s="11"/>
      <c r="J383" s="11">
        <f t="shared" si="24"/>
        <v>0</v>
      </c>
      <c r="K383" s="23">
        <f>VLOOKUP(B383,'[1]Royalties Partilha'!$B$49:$G$1076,6,0)</f>
        <v>0</v>
      </c>
    </row>
    <row r="384" spans="1:11" x14ac:dyDescent="0.2">
      <c r="A384" s="2"/>
      <c r="B384" s="12" t="s">
        <v>362</v>
      </c>
      <c r="C384" s="13" t="s">
        <v>105</v>
      </c>
      <c r="D384" s="14">
        <f>IF(ISNA(VLOOKUP(B384,[3]BB!$B$3:$D$271,3,0)),0,VLOOKUP(B384,[3]BB!$B$3:$D$271,3,0))</f>
        <v>0</v>
      </c>
      <c r="E384" s="14">
        <f>IF(ISNA(VLOOKUP(B384,[4]BB!$B$3:$D$144,3,0)),0,VLOOKUP(B384,[4]BB!$B$3:$D$144,3,0))</f>
        <v>0</v>
      </c>
      <c r="F384" s="14">
        <f t="shared" si="22"/>
        <v>0</v>
      </c>
      <c r="G384" s="14">
        <f t="shared" si="23"/>
        <v>0</v>
      </c>
      <c r="H384" s="2"/>
      <c r="I384" s="11"/>
      <c r="J384" s="11">
        <f t="shared" si="24"/>
        <v>0</v>
      </c>
      <c r="K384" s="23">
        <f>VLOOKUP(B384,'[1]Royalties Partilha'!$B$49:$G$1076,6,0)</f>
        <v>0</v>
      </c>
    </row>
    <row r="385" spans="1:11" x14ac:dyDescent="0.2">
      <c r="A385" s="2"/>
      <c r="B385" s="12" t="s">
        <v>363</v>
      </c>
      <c r="C385" s="13" t="s">
        <v>105</v>
      </c>
      <c r="D385" s="14">
        <f>IF(ISNA(VLOOKUP(B385,[3]BB!$B$3:$D$271,3,0)),0,VLOOKUP(B385,[3]BB!$B$3:$D$271,3,0))</f>
        <v>0</v>
      </c>
      <c r="E385" s="14">
        <f>IF(ISNA(VLOOKUP(B385,[4]BB!$B$3:$D$144,3,0)),0,VLOOKUP(B385,[4]BB!$B$3:$D$144,3,0))</f>
        <v>0</v>
      </c>
      <c r="F385" s="14">
        <f t="shared" si="22"/>
        <v>0</v>
      </c>
      <c r="G385" s="14">
        <f t="shared" si="23"/>
        <v>0</v>
      </c>
      <c r="H385" s="2"/>
      <c r="I385" s="11"/>
      <c r="J385" s="11">
        <f t="shared" si="24"/>
        <v>0</v>
      </c>
      <c r="K385" s="23">
        <f>VLOOKUP(B385,'[1]Royalties Partilha'!$B$49:$G$1076,6,0)</f>
        <v>0</v>
      </c>
    </row>
    <row r="386" spans="1:11" x14ac:dyDescent="0.2">
      <c r="A386" s="2"/>
      <c r="B386" s="12" t="s">
        <v>364</v>
      </c>
      <c r="C386" s="13" t="s">
        <v>105</v>
      </c>
      <c r="D386" s="14">
        <f>IF(ISNA(VLOOKUP(B386,[3]BB!$B$3:$D$271,3,0)),0,VLOOKUP(B386,[3]BB!$B$3:$D$271,3,0))</f>
        <v>8595.59</v>
      </c>
      <c r="E386" s="14">
        <f>IF(ISNA(VLOOKUP(B386,[4]BB!$B$3:$D$144,3,0)),0,VLOOKUP(B386,[4]BB!$B$3:$D$144,3,0))</f>
        <v>0</v>
      </c>
      <c r="F386" s="14">
        <f t="shared" si="22"/>
        <v>8595.59</v>
      </c>
      <c r="G386" s="14">
        <f t="shared" si="23"/>
        <v>11159.18</v>
      </c>
      <c r="H386" s="2"/>
      <c r="I386" s="11"/>
      <c r="J386" s="11">
        <f t="shared" si="24"/>
        <v>11159.18</v>
      </c>
      <c r="K386" s="23">
        <f>VLOOKUP(B386,'[1]Royalties Partilha'!$B$49:$G$1076,6,0)</f>
        <v>2563.59</v>
      </c>
    </row>
    <row r="387" spans="1:11" x14ac:dyDescent="0.2">
      <c r="A387" s="2"/>
      <c r="B387" s="12" t="s">
        <v>365</v>
      </c>
      <c r="C387" s="13" t="s">
        <v>105</v>
      </c>
      <c r="D387" s="14">
        <f>IF(ISNA(VLOOKUP(B387,[3]BB!$B$3:$D$271,3,0)),0,VLOOKUP(B387,[3]BB!$B$3:$D$271,3,0))</f>
        <v>0</v>
      </c>
      <c r="E387" s="14">
        <f>IF(ISNA(VLOOKUP(B387,[4]BB!$B$3:$D$144,3,0)),0,VLOOKUP(B387,[4]BB!$B$3:$D$144,3,0))</f>
        <v>0</v>
      </c>
      <c r="F387" s="14">
        <f t="shared" si="22"/>
        <v>0</v>
      </c>
      <c r="G387" s="14">
        <f t="shared" si="23"/>
        <v>0</v>
      </c>
      <c r="H387" s="2"/>
      <c r="I387" s="11"/>
      <c r="J387" s="11">
        <f t="shared" si="24"/>
        <v>0</v>
      </c>
      <c r="K387" s="23">
        <f>VLOOKUP(B387,'[1]Royalties Partilha'!$B$49:$G$1076,6,0)</f>
        <v>0</v>
      </c>
    </row>
    <row r="388" spans="1:11" x14ac:dyDescent="0.2">
      <c r="A388" s="2"/>
      <c r="B388" s="12" t="s">
        <v>366</v>
      </c>
      <c r="C388" s="13" t="s">
        <v>105</v>
      </c>
      <c r="D388" s="14">
        <f>IF(ISNA(VLOOKUP(B388,[3]BB!$B$3:$D$271,3,0)),0,VLOOKUP(B388,[3]BB!$B$3:$D$271,3,0))</f>
        <v>0</v>
      </c>
      <c r="E388" s="14">
        <f>IF(ISNA(VLOOKUP(B388,[4]BB!$B$3:$D$144,3,0)),0,VLOOKUP(B388,[4]BB!$B$3:$D$144,3,0))</f>
        <v>0</v>
      </c>
      <c r="F388" s="14">
        <f t="shared" si="22"/>
        <v>0</v>
      </c>
      <c r="G388" s="14">
        <f t="shared" si="23"/>
        <v>0</v>
      </c>
      <c r="H388" s="2"/>
      <c r="I388" s="11"/>
      <c r="J388" s="11">
        <f t="shared" si="24"/>
        <v>0</v>
      </c>
      <c r="K388" s="23">
        <f>VLOOKUP(B388,'[1]Royalties Partilha'!$B$49:$G$1076,6,0)</f>
        <v>0</v>
      </c>
    </row>
    <row r="389" spans="1:11" x14ac:dyDescent="0.2">
      <c r="A389" s="2"/>
      <c r="B389" s="12" t="s">
        <v>367</v>
      </c>
      <c r="C389" s="13" t="s">
        <v>105</v>
      </c>
      <c r="D389" s="14">
        <f>IF(ISNA(VLOOKUP(B389,[3]BB!$B$3:$D$271,3,0)),0,VLOOKUP(B389,[3]BB!$B$3:$D$271,3,0))</f>
        <v>0</v>
      </c>
      <c r="E389" s="14">
        <f>IF(ISNA(VLOOKUP(B389,[4]BB!$B$3:$D$144,3,0)),0,VLOOKUP(B389,[4]BB!$B$3:$D$144,3,0))</f>
        <v>0</v>
      </c>
      <c r="F389" s="14">
        <f t="shared" si="22"/>
        <v>0</v>
      </c>
      <c r="G389" s="14">
        <f t="shared" si="23"/>
        <v>0</v>
      </c>
      <c r="H389" s="2"/>
      <c r="I389" s="11"/>
      <c r="J389" s="11">
        <f t="shared" si="24"/>
        <v>0</v>
      </c>
      <c r="K389" s="23">
        <f>VLOOKUP(B389,'[1]Royalties Partilha'!$B$49:$G$1076,6,0)</f>
        <v>0</v>
      </c>
    </row>
    <row r="390" spans="1:11" x14ac:dyDescent="0.2">
      <c r="A390" s="2"/>
      <c r="B390" s="12" t="s">
        <v>368</v>
      </c>
      <c r="C390" s="13" t="s">
        <v>105</v>
      </c>
      <c r="D390" s="14">
        <f>IF(ISNA(VLOOKUP(B390,[3]BB!$B$3:$D$271,3,0)),0,VLOOKUP(B390,[3]BB!$B$3:$D$271,3,0))</f>
        <v>0</v>
      </c>
      <c r="E390" s="14">
        <f>IF(ISNA(VLOOKUP(B390,[4]BB!$B$3:$D$144,3,0)),0,VLOOKUP(B390,[4]BB!$B$3:$D$144,3,0))</f>
        <v>0</v>
      </c>
      <c r="F390" s="14">
        <f t="shared" si="22"/>
        <v>0</v>
      </c>
      <c r="G390" s="14">
        <f t="shared" si="23"/>
        <v>0</v>
      </c>
      <c r="H390" s="2"/>
      <c r="I390" s="11"/>
      <c r="J390" s="11">
        <f t="shared" si="24"/>
        <v>0</v>
      </c>
      <c r="K390" s="23">
        <f>VLOOKUP(B390,'[1]Royalties Partilha'!$B$49:$G$1076,6,0)</f>
        <v>0</v>
      </c>
    </row>
    <row r="391" spans="1:11" x14ac:dyDescent="0.2">
      <c r="A391" s="2"/>
      <c r="B391" s="12" t="s">
        <v>369</v>
      </c>
      <c r="C391" s="13" t="s">
        <v>105</v>
      </c>
      <c r="D391" s="14">
        <f>IF(ISNA(VLOOKUP(B391,[3]BB!$B$3:$D$271,3,0)),0,VLOOKUP(B391,[3]BB!$B$3:$D$271,3,0))</f>
        <v>0</v>
      </c>
      <c r="E391" s="14">
        <f>IF(ISNA(VLOOKUP(B391,[4]BB!$B$3:$D$144,3,0)),0,VLOOKUP(B391,[4]BB!$B$3:$D$144,3,0))</f>
        <v>0</v>
      </c>
      <c r="F391" s="14">
        <f t="shared" si="22"/>
        <v>0</v>
      </c>
      <c r="G391" s="14">
        <f t="shared" si="23"/>
        <v>0</v>
      </c>
      <c r="H391" s="2"/>
      <c r="I391" s="11"/>
      <c r="J391" s="11">
        <f t="shared" si="24"/>
        <v>0</v>
      </c>
      <c r="K391" s="23">
        <f>VLOOKUP(B391,'[1]Royalties Partilha'!$B$49:$G$1076,6,0)</f>
        <v>0</v>
      </c>
    </row>
    <row r="392" spans="1:11" x14ac:dyDescent="0.2">
      <c r="A392" s="2"/>
      <c r="B392" s="12" t="s">
        <v>370</v>
      </c>
      <c r="C392" s="13" t="s">
        <v>105</v>
      </c>
      <c r="D392" s="14">
        <f>IF(ISNA(VLOOKUP(B392,[3]BB!$B$3:$D$271,3,0)),0,VLOOKUP(B392,[3]BB!$B$3:$D$271,3,0))</f>
        <v>8595.59</v>
      </c>
      <c r="E392" s="14">
        <f>IF(ISNA(VLOOKUP(B392,[4]BB!$B$3:$D$144,3,0)),0,VLOOKUP(B392,[4]BB!$B$3:$D$144,3,0))</f>
        <v>0</v>
      </c>
      <c r="F392" s="14">
        <f t="shared" si="22"/>
        <v>8595.59</v>
      </c>
      <c r="G392" s="14">
        <f t="shared" si="23"/>
        <v>11159.18</v>
      </c>
      <c r="H392" s="2"/>
      <c r="I392" s="11"/>
      <c r="J392" s="11">
        <f t="shared" si="24"/>
        <v>11159.18</v>
      </c>
      <c r="K392" s="23">
        <f>VLOOKUP(B392,'[1]Royalties Partilha'!$B$49:$G$1076,6,0)</f>
        <v>2563.59</v>
      </c>
    </row>
    <row r="393" spans="1:11" x14ac:dyDescent="0.2">
      <c r="A393" s="2"/>
      <c r="B393" s="12" t="s">
        <v>371</v>
      </c>
      <c r="C393" s="13" t="s">
        <v>105</v>
      </c>
      <c r="D393" s="14">
        <f>IF(ISNA(VLOOKUP(B393,[3]BB!$B$3:$D$271,3,0)),0,VLOOKUP(B393,[3]BB!$B$3:$D$271,3,0))</f>
        <v>0</v>
      </c>
      <c r="E393" s="14">
        <f>IF(ISNA(VLOOKUP(B393,[4]BB!$B$3:$D$144,3,0)),0,VLOOKUP(B393,[4]BB!$B$3:$D$144,3,0))</f>
        <v>0</v>
      </c>
      <c r="F393" s="14">
        <f t="shared" si="22"/>
        <v>0</v>
      </c>
      <c r="G393" s="14">
        <f t="shared" si="23"/>
        <v>0</v>
      </c>
      <c r="H393" s="2"/>
      <c r="I393" s="11"/>
      <c r="J393" s="11">
        <f t="shared" si="24"/>
        <v>0</v>
      </c>
      <c r="K393" s="23">
        <f>VLOOKUP(B393,'[1]Royalties Partilha'!$B$49:$G$1076,6,0)</f>
        <v>0</v>
      </c>
    </row>
    <row r="394" spans="1:11" x14ac:dyDescent="0.2">
      <c r="A394" s="2"/>
      <c r="B394" s="12" t="s">
        <v>372</v>
      </c>
      <c r="C394" s="13" t="s">
        <v>105</v>
      </c>
      <c r="D394" s="14">
        <f>IF(ISNA(VLOOKUP(B394,[3]BB!$B$3:$D$271,3,0)),0,VLOOKUP(B394,[3]BB!$B$3:$D$271,3,0))</f>
        <v>0</v>
      </c>
      <c r="E394" s="14">
        <f>IF(ISNA(VLOOKUP(B394,[4]BB!$B$3:$D$144,3,0)),0,VLOOKUP(B394,[4]BB!$B$3:$D$144,3,0))</f>
        <v>0</v>
      </c>
      <c r="F394" s="14">
        <f t="shared" si="22"/>
        <v>0</v>
      </c>
      <c r="G394" s="14">
        <f t="shared" si="23"/>
        <v>0</v>
      </c>
      <c r="H394" s="2"/>
      <c r="I394" s="11"/>
      <c r="J394" s="11">
        <f t="shared" si="24"/>
        <v>0</v>
      </c>
      <c r="K394" s="23">
        <f>VLOOKUP(B394,'[1]Royalties Partilha'!$B$49:$G$1076,6,0)</f>
        <v>0</v>
      </c>
    </row>
    <row r="395" spans="1:11" x14ac:dyDescent="0.2">
      <c r="A395" s="2"/>
      <c r="B395" s="12" t="s">
        <v>373</v>
      </c>
      <c r="C395" s="13" t="s">
        <v>105</v>
      </c>
      <c r="D395" s="14">
        <f>IF(ISNA(VLOOKUP(B395,[3]BB!$B$3:$D$271,3,0)),0,VLOOKUP(B395,[3]BB!$B$3:$D$271,3,0))</f>
        <v>0</v>
      </c>
      <c r="E395" s="14">
        <f>IF(ISNA(VLOOKUP(B395,[4]BB!$B$3:$D$144,3,0)),0,VLOOKUP(B395,[4]BB!$B$3:$D$144,3,0))</f>
        <v>0</v>
      </c>
      <c r="F395" s="14">
        <f t="shared" si="22"/>
        <v>0</v>
      </c>
      <c r="G395" s="14">
        <f t="shared" si="23"/>
        <v>0</v>
      </c>
      <c r="H395" s="2"/>
      <c r="I395" s="11"/>
      <c r="J395" s="11">
        <f t="shared" si="24"/>
        <v>0</v>
      </c>
      <c r="K395" s="23">
        <f>VLOOKUP(B395,'[1]Royalties Partilha'!$B$49:$G$1076,6,0)</f>
        <v>0</v>
      </c>
    </row>
    <row r="396" spans="1:11" x14ac:dyDescent="0.2">
      <c r="A396" s="2"/>
      <c r="B396" s="56" t="s">
        <v>374</v>
      </c>
      <c r="C396" s="57"/>
      <c r="D396" s="14">
        <f>SUM(D127:D395)</f>
        <v>220783.83</v>
      </c>
      <c r="E396" s="14">
        <f>SUM(E127:E395)</f>
        <v>107998.21999999999</v>
      </c>
      <c r="F396" s="14">
        <f t="shared" si="22"/>
        <v>328782.05</v>
      </c>
      <c r="G396" s="14">
        <f t="shared" si="23"/>
        <v>424958.16</v>
      </c>
      <c r="H396" s="2"/>
      <c r="I396" s="11"/>
      <c r="J396" s="11">
        <f t="shared" si="24"/>
        <v>424958.16</v>
      </c>
      <c r="K396" s="23">
        <f>VLOOKUP(B396,'[1]Royalties Partilha'!$B$49:$G$1076,6,0)</f>
        <v>96176.109999999986</v>
      </c>
    </row>
    <row r="397" spans="1:11" x14ac:dyDescent="0.2">
      <c r="A397" s="2"/>
      <c r="B397" s="12" t="s">
        <v>375</v>
      </c>
      <c r="C397" s="13" t="s">
        <v>376</v>
      </c>
      <c r="D397" s="14">
        <f>IF(ISNA(VLOOKUP(B397,[3]BB!$B$3:$D$271,3,0)),0,VLOOKUP(B397,[3]BB!$B$3:$D$271,3,0))</f>
        <v>0</v>
      </c>
      <c r="E397" s="14">
        <f>IF(ISNA(VLOOKUP(B397,[4]BB!$B$3:$D$144,3,0)),0,VLOOKUP(B397,[4]BB!$B$3:$D$144,3,0))</f>
        <v>0</v>
      </c>
      <c r="F397" s="14">
        <f t="shared" si="22"/>
        <v>0</v>
      </c>
      <c r="G397" s="14">
        <f t="shared" si="23"/>
        <v>0</v>
      </c>
      <c r="H397" s="2"/>
      <c r="I397" s="11"/>
      <c r="J397" s="11">
        <f t="shared" si="24"/>
        <v>0</v>
      </c>
      <c r="K397" s="23">
        <f>VLOOKUP(B397,'[1]Royalties Partilha'!$B$49:$G$1076,6,0)</f>
        <v>0</v>
      </c>
    </row>
    <row r="398" spans="1:11" x14ac:dyDescent="0.2">
      <c r="A398" s="2"/>
      <c r="B398" s="12" t="s">
        <v>377</v>
      </c>
      <c r="C398" s="13" t="s">
        <v>376</v>
      </c>
      <c r="D398" s="14">
        <f>IF(ISNA(VLOOKUP(B398,[3]BB!$B$3:$D$271,3,0)),0,VLOOKUP(B398,[3]BB!$B$3:$D$271,3,0))</f>
        <v>0</v>
      </c>
      <c r="E398" s="14">
        <f>IF(ISNA(VLOOKUP(B398,[4]BB!$B$3:$D$144,3,0)),0,VLOOKUP(B398,[4]BB!$B$3:$D$144,3,0))</f>
        <v>0</v>
      </c>
      <c r="F398" s="14">
        <f t="shared" si="22"/>
        <v>0</v>
      </c>
      <c r="G398" s="14">
        <f t="shared" si="23"/>
        <v>0</v>
      </c>
      <c r="H398" s="2"/>
      <c r="I398" s="11"/>
      <c r="J398" s="11">
        <f t="shared" si="24"/>
        <v>0</v>
      </c>
      <c r="K398" s="23">
        <f>VLOOKUP(B398,'[1]Royalties Partilha'!$B$49:$G$1076,6,0)</f>
        <v>0</v>
      </c>
    </row>
    <row r="399" spans="1:11" x14ac:dyDescent="0.2">
      <c r="A399" s="2"/>
      <c r="B399" s="12" t="s">
        <v>378</v>
      </c>
      <c r="C399" s="13" t="s">
        <v>376</v>
      </c>
      <c r="D399" s="14">
        <f>IF(ISNA(VLOOKUP(B399,[3]BB!$B$3:$D$271,3,0)),0,VLOOKUP(B399,[3]BB!$B$3:$D$271,3,0))</f>
        <v>8595.59</v>
      </c>
      <c r="E399" s="14">
        <f>IF(ISNA(VLOOKUP(B399,[4]BB!$B$3:$D$144,3,0)),0,VLOOKUP(B399,[4]BB!$B$3:$D$144,3,0))</f>
        <v>0</v>
      </c>
      <c r="F399" s="14">
        <f t="shared" si="22"/>
        <v>8595.59</v>
      </c>
      <c r="G399" s="14">
        <f t="shared" si="23"/>
        <v>11159.18</v>
      </c>
      <c r="H399" s="2"/>
      <c r="I399" s="11"/>
      <c r="J399" s="11">
        <f t="shared" si="24"/>
        <v>11159.18</v>
      </c>
      <c r="K399" s="23">
        <f>VLOOKUP(B399,'[1]Royalties Partilha'!$B$49:$G$1076,6,0)</f>
        <v>2563.59</v>
      </c>
    </row>
    <row r="400" spans="1:11" x14ac:dyDescent="0.2">
      <c r="A400" s="2"/>
      <c r="B400" s="12" t="s">
        <v>379</v>
      </c>
      <c r="C400" s="13" t="s">
        <v>376</v>
      </c>
      <c r="D400" s="14">
        <f>IF(ISNA(VLOOKUP(B400,[3]BB!$B$3:$D$271,3,0)),0,VLOOKUP(B400,[3]BB!$B$3:$D$271,3,0))</f>
        <v>0</v>
      </c>
      <c r="E400" s="14">
        <f>IF(ISNA(VLOOKUP(B400,[4]BB!$B$3:$D$144,3,0)),0,VLOOKUP(B400,[4]BB!$B$3:$D$144,3,0))</f>
        <v>0</v>
      </c>
      <c r="F400" s="14">
        <f t="shared" si="22"/>
        <v>0</v>
      </c>
      <c r="G400" s="14">
        <f t="shared" si="23"/>
        <v>0</v>
      </c>
      <c r="H400" s="2"/>
      <c r="I400" s="11"/>
      <c r="J400" s="11">
        <f t="shared" si="24"/>
        <v>0</v>
      </c>
      <c r="K400" s="23">
        <f>VLOOKUP(B400,'[1]Royalties Partilha'!$B$49:$G$1076,6,0)</f>
        <v>0</v>
      </c>
    </row>
    <row r="401" spans="1:11" x14ac:dyDescent="0.2">
      <c r="A401" s="2"/>
      <c r="B401" s="12" t="s">
        <v>380</v>
      </c>
      <c r="C401" s="13" t="s">
        <v>376</v>
      </c>
      <c r="D401" s="14">
        <f>IF(ISNA(VLOOKUP(B401,[3]BB!$B$3:$D$271,3,0)),0,VLOOKUP(B401,[3]BB!$B$3:$D$271,3,0))</f>
        <v>736.76</v>
      </c>
      <c r="E401" s="14">
        <f>IF(ISNA(VLOOKUP(B401,[4]BB!$B$3:$D$144,3,0)),0,VLOOKUP(B401,[4]BB!$B$3:$D$144,3,0))</f>
        <v>647.87</v>
      </c>
      <c r="F401" s="14">
        <f t="shared" si="22"/>
        <v>1384.63</v>
      </c>
      <c r="G401" s="14">
        <f t="shared" si="23"/>
        <v>2028.54</v>
      </c>
      <c r="H401" s="2"/>
      <c r="I401" s="11"/>
      <c r="J401" s="11">
        <f t="shared" si="24"/>
        <v>2028.54</v>
      </c>
      <c r="K401" s="23">
        <f>VLOOKUP(B401,'[1]Royalties Partilha'!$B$49:$G$1076,6,0)</f>
        <v>643.91</v>
      </c>
    </row>
    <row r="402" spans="1:11" x14ac:dyDescent="0.2">
      <c r="A402" s="2"/>
      <c r="B402" s="12" t="s">
        <v>381</v>
      </c>
      <c r="C402" s="13" t="s">
        <v>376</v>
      </c>
      <c r="D402" s="14">
        <f>IF(ISNA(VLOOKUP(B402,[3]BB!$B$3:$D$271,3,0)),0,VLOOKUP(B402,[3]BB!$B$3:$D$271,3,0))</f>
        <v>8595.59</v>
      </c>
      <c r="E402" s="14">
        <f>IF(ISNA(VLOOKUP(B402,[4]BB!$B$3:$D$144,3,0)),0,VLOOKUP(B402,[4]BB!$B$3:$D$144,3,0))</f>
        <v>0</v>
      </c>
      <c r="F402" s="14">
        <f t="shared" si="22"/>
        <v>8595.59</v>
      </c>
      <c r="G402" s="14">
        <f t="shared" si="23"/>
        <v>11159.18</v>
      </c>
      <c r="H402" s="2"/>
      <c r="I402" s="11"/>
      <c r="J402" s="11">
        <f t="shared" si="24"/>
        <v>11159.18</v>
      </c>
      <c r="K402" s="23">
        <f>VLOOKUP(B402,'[1]Royalties Partilha'!$B$49:$G$1076,6,0)</f>
        <v>2563.59</v>
      </c>
    </row>
    <row r="403" spans="1:11" x14ac:dyDescent="0.2">
      <c r="A403" s="2"/>
      <c r="B403" s="12" t="s">
        <v>382</v>
      </c>
      <c r="C403" s="13" t="s">
        <v>376</v>
      </c>
      <c r="D403" s="14">
        <f>IF(ISNA(VLOOKUP(B403,[3]BB!$B$3:$D$271,3,0)),0,VLOOKUP(B403,[3]BB!$B$3:$D$271,3,0))</f>
        <v>0</v>
      </c>
      <c r="E403" s="14">
        <f>IF(ISNA(VLOOKUP(B403,[4]BB!$B$3:$D$144,3,0)),0,VLOOKUP(B403,[4]BB!$B$3:$D$144,3,0))</f>
        <v>0</v>
      </c>
      <c r="F403" s="14">
        <f t="shared" si="22"/>
        <v>0</v>
      </c>
      <c r="G403" s="14">
        <f t="shared" si="23"/>
        <v>0</v>
      </c>
      <c r="H403" s="2"/>
      <c r="I403" s="11"/>
      <c r="J403" s="11">
        <f t="shared" si="24"/>
        <v>0</v>
      </c>
      <c r="K403" s="23">
        <f>VLOOKUP(B403,'[1]Royalties Partilha'!$B$49:$G$1076,6,0)</f>
        <v>0</v>
      </c>
    </row>
    <row r="404" spans="1:11" x14ac:dyDescent="0.2">
      <c r="A404" s="2"/>
      <c r="B404" s="12" t="s">
        <v>383</v>
      </c>
      <c r="C404" s="13" t="s">
        <v>376</v>
      </c>
      <c r="D404" s="14">
        <f>IF(ISNA(VLOOKUP(B404,[3]BB!$B$3:$D$271,3,0)),0,VLOOKUP(B404,[3]BB!$B$3:$D$271,3,0))</f>
        <v>0</v>
      </c>
      <c r="E404" s="14">
        <f>IF(ISNA(VLOOKUP(B404,[4]BB!$B$3:$D$144,3,0)),0,VLOOKUP(B404,[4]BB!$B$3:$D$144,3,0))</f>
        <v>0</v>
      </c>
      <c r="F404" s="14">
        <f t="shared" si="22"/>
        <v>0</v>
      </c>
      <c r="G404" s="14">
        <f t="shared" si="23"/>
        <v>0</v>
      </c>
      <c r="H404" s="2"/>
      <c r="I404" s="11"/>
      <c r="J404" s="11">
        <f t="shared" si="24"/>
        <v>0</v>
      </c>
      <c r="K404" s="23">
        <f>VLOOKUP(B404,'[1]Royalties Partilha'!$B$49:$G$1076,6,0)</f>
        <v>0</v>
      </c>
    </row>
    <row r="405" spans="1:11" x14ac:dyDescent="0.2">
      <c r="A405" s="2"/>
      <c r="B405" s="12" t="s">
        <v>384</v>
      </c>
      <c r="C405" s="13" t="s">
        <v>376</v>
      </c>
      <c r="D405" s="14">
        <f>IF(ISNA(VLOOKUP(B405,[3]BB!$B$3:$D$271,3,0)),0,VLOOKUP(B405,[3]BB!$B$3:$D$271,3,0))</f>
        <v>0</v>
      </c>
      <c r="E405" s="14">
        <f>IF(ISNA(VLOOKUP(B405,[4]BB!$B$3:$D$144,3,0)),0,VLOOKUP(B405,[4]BB!$B$3:$D$144,3,0))</f>
        <v>0</v>
      </c>
      <c r="F405" s="14">
        <f t="shared" si="22"/>
        <v>0</v>
      </c>
      <c r="G405" s="14">
        <f t="shared" si="23"/>
        <v>0</v>
      </c>
      <c r="H405" s="2"/>
      <c r="I405" s="11"/>
      <c r="J405" s="11">
        <f t="shared" si="24"/>
        <v>0</v>
      </c>
      <c r="K405" s="23">
        <f>VLOOKUP(B405,'[1]Royalties Partilha'!$B$49:$G$1076,6,0)</f>
        <v>0</v>
      </c>
    </row>
    <row r="406" spans="1:11" x14ac:dyDescent="0.2">
      <c r="A406" s="2"/>
      <c r="B406" s="12" t="s">
        <v>385</v>
      </c>
      <c r="C406" s="13" t="s">
        <v>376</v>
      </c>
      <c r="D406" s="14">
        <f>IF(ISNA(VLOOKUP(B406,[3]BB!$B$3:$D$271,3,0)),0,VLOOKUP(B406,[3]BB!$B$3:$D$271,3,0))</f>
        <v>0</v>
      </c>
      <c r="E406" s="14">
        <f>IF(ISNA(VLOOKUP(B406,[4]BB!$B$3:$D$144,3,0)),0,VLOOKUP(B406,[4]BB!$B$3:$D$144,3,0))</f>
        <v>0</v>
      </c>
      <c r="F406" s="14">
        <f t="shared" si="22"/>
        <v>0</v>
      </c>
      <c r="G406" s="14">
        <f t="shared" si="23"/>
        <v>0</v>
      </c>
      <c r="H406" s="2"/>
      <c r="I406" s="11"/>
      <c r="J406" s="11">
        <f t="shared" si="24"/>
        <v>0</v>
      </c>
      <c r="K406" s="23">
        <f>VLOOKUP(B406,'[1]Royalties Partilha'!$B$49:$G$1076,6,0)</f>
        <v>0</v>
      </c>
    </row>
    <row r="407" spans="1:11" x14ac:dyDescent="0.2">
      <c r="A407" s="2"/>
      <c r="B407" s="12" t="s">
        <v>386</v>
      </c>
      <c r="C407" s="13" t="s">
        <v>376</v>
      </c>
      <c r="D407" s="14">
        <f>IF(ISNA(VLOOKUP(B407,[3]BB!$B$3:$D$271,3,0)),0,VLOOKUP(B407,[3]BB!$B$3:$D$271,3,0))</f>
        <v>0</v>
      </c>
      <c r="E407" s="14">
        <f>IF(ISNA(VLOOKUP(B407,[4]BB!$B$3:$D$144,3,0)),0,VLOOKUP(B407,[4]BB!$B$3:$D$144,3,0))</f>
        <v>0</v>
      </c>
      <c r="F407" s="14">
        <f t="shared" si="22"/>
        <v>0</v>
      </c>
      <c r="G407" s="14">
        <f t="shared" si="23"/>
        <v>0</v>
      </c>
      <c r="H407" s="2"/>
      <c r="I407" s="11"/>
      <c r="J407" s="11">
        <f t="shared" si="24"/>
        <v>0</v>
      </c>
      <c r="K407" s="23">
        <f>VLOOKUP(B407,'[1]Royalties Partilha'!$B$49:$G$1076,6,0)</f>
        <v>0</v>
      </c>
    </row>
    <row r="408" spans="1:11" x14ac:dyDescent="0.2">
      <c r="A408" s="2"/>
      <c r="B408" s="12" t="s">
        <v>387</v>
      </c>
      <c r="C408" s="13" t="s">
        <v>376</v>
      </c>
      <c r="D408" s="14">
        <f>IF(ISNA(VLOOKUP(B408,[3]BB!$B$3:$D$271,3,0)),0,VLOOKUP(B408,[3]BB!$B$3:$D$271,3,0))</f>
        <v>0</v>
      </c>
      <c r="E408" s="14">
        <f>IF(ISNA(VLOOKUP(B408,[4]BB!$B$3:$D$144,3,0)),0,VLOOKUP(B408,[4]BB!$B$3:$D$144,3,0))</f>
        <v>0</v>
      </c>
      <c r="F408" s="14">
        <f t="shared" si="22"/>
        <v>0</v>
      </c>
      <c r="G408" s="14">
        <f t="shared" si="23"/>
        <v>0</v>
      </c>
      <c r="H408" s="2"/>
      <c r="I408" s="11"/>
      <c r="J408" s="11">
        <f t="shared" si="24"/>
        <v>0</v>
      </c>
      <c r="K408" s="23">
        <f>VLOOKUP(B408,'[1]Royalties Partilha'!$B$49:$G$1076,6,0)</f>
        <v>0</v>
      </c>
    </row>
    <row r="409" spans="1:11" x14ac:dyDescent="0.2">
      <c r="A409" s="2"/>
      <c r="B409" s="12" t="s">
        <v>388</v>
      </c>
      <c r="C409" s="13" t="s">
        <v>376</v>
      </c>
      <c r="D409" s="14">
        <f>IF(ISNA(VLOOKUP(B409,[3]BB!$B$3:$D$271,3,0)),0,VLOOKUP(B409,[3]BB!$B$3:$D$271,3,0))</f>
        <v>0</v>
      </c>
      <c r="E409" s="14">
        <f>IF(ISNA(VLOOKUP(B409,[4]BB!$B$3:$D$144,3,0)),0,VLOOKUP(B409,[4]BB!$B$3:$D$144,3,0))</f>
        <v>0</v>
      </c>
      <c r="F409" s="14">
        <f t="shared" si="22"/>
        <v>0</v>
      </c>
      <c r="G409" s="14">
        <f t="shared" si="23"/>
        <v>0</v>
      </c>
      <c r="H409" s="2"/>
      <c r="I409" s="11"/>
      <c r="J409" s="11">
        <f t="shared" si="24"/>
        <v>0</v>
      </c>
      <c r="K409" s="23">
        <f>VLOOKUP(B409,'[1]Royalties Partilha'!$B$49:$G$1076,6,0)</f>
        <v>0</v>
      </c>
    </row>
    <row r="410" spans="1:11" x14ac:dyDescent="0.2">
      <c r="A410" s="2"/>
      <c r="B410" s="12" t="s">
        <v>389</v>
      </c>
      <c r="C410" s="13" t="s">
        <v>376</v>
      </c>
      <c r="D410" s="14">
        <f>IF(ISNA(VLOOKUP(B410,[3]BB!$B$3:$D$271,3,0)),0,VLOOKUP(B410,[3]BB!$B$3:$D$271,3,0))</f>
        <v>0</v>
      </c>
      <c r="E410" s="14">
        <f>IF(ISNA(VLOOKUP(B410,[4]BB!$B$3:$D$144,3,0)),0,VLOOKUP(B410,[4]BB!$B$3:$D$144,3,0))</f>
        <v>0</v>
      </c>
      <c r="F410" s="14">
        <f t="shared" si="22"/>
        <v>0</v>
      </c>
      <c r="G410" s="14">
        <f t="shared" si="23"/>
        <v>0</v>
      </c>
      <c r="H410" s="2"/>
      <c r="I410" s="11"/>
      <c r="J410" s="11">
        <f t="shared" si="24"/>
        <v>0</v>
      </c>
      <c r="K410" s="23">
        <f>VLOOKUP(B410,'[1]Royalties Partilha'!$B$49:$G$1076,6,0)</f>
        <v>0</v>
      </c>
    </row>
    <row r="411" spans="1:11" x14ac:dyDescent="0.2">
      <c r="A411" s="2"/>
      <c r="B411" s="12" t="s">
        <v>390</v>
      </c>
      <c r="C411" s="13" t="s">
        <v>376</v>
      </c>
      <c r="D411" s="14">
        <f>IF(ISNA(VLOOKUP(B411,[3]BB!$B$3:$D$271,3,0)),0,VLOOKUP(B411,[3]BB!$B$3:$D$271,3,0))</f>
        <v>0</v>
      </c>
      <c r="E411" s="14">
        <f>IF(ISNA(VLOOKUP(B411,[4]BB!$B$3:$D$144,3,0)),0,VLOOKUP(B411,[4]BB!$B$3:$D$144,3,0))</f>
        <v>0</v>
      </c>
      <c r="F411" s="14">
        <f t="shared" si="22"/>
        <v>0</v>
      </c>
      <c r="G411" s="14">
        <f t="shared" si="23"/>
        <v>0</v>
      </c>
      <c r="H411" s="2"/>
      <c r="I411" s="11"/>
      <c r="J411" s="11">
        <f t="shared" si="24"/>
        <v>0</v>
      </c>
      <c r="K411" s="23">
        <f>VLOOKUP(B411,'[1]Royalties Partilha'!$B$49:$G$1076,6,0)</f>
        <v>0</v>
      </c>
    </row>
    <row r="412" spans="1:11" x14ac:dyDescent="0.2">
      <c r="A412" s="2"/>
      <c r="B412" s="12" t="s">
        <v>391</v>
      </c>
      <c r="C412" s="13" t="s">
        <v>376</v>
      </c>
      <c r="D412" s="14">
        <f>IF(ISNA(VLOOKUP(B412,[3]BB!$B$3:$D$271,3,0)),0,VLOOKUP(B412,[3]BB!$B$3:$D$271,3,0))</f>
        <v>736.76</v>
      </c>
      <c r="E412" s="14">
        <f>IF(ISNA(VLOOKUP(B412,[4]BB!$B$3:$D$144,3,0)),0,VLOOKUP(B412,[4]BB!$B$3:$D$144,3,0))</f>
        <v>364.52</v>
      </c>
      <c r="F412" s="14">
        <f t="shared" si="22"/>
        <v>1101.28</v>
      </c>
      <c r="G412" s="14">
        <f t="shared" si="23"/>
        <v>1664.65</v>
      </c>
      <c r="H412" s="2"/>
      <c r="I412" s="11"/>
      <c r="J412" s="11">
        <f t="shared" si="24"/>
        <v>1664.65</v>
      </c>
      <c r="K412" s="23">
        <f>VLOOKUP(B412,'[1]Royalties Partilha'!$B$49:$G$1076,6,0)</f>
        <v>563.37</v>
      </c>
    </row>
    <row r="413" spans="1:11" x14ac:dyDescent="0.2">
      <c r="A413" s="2"/>
      <c r="B413" s="12" t="s">
        <v>392</v>
      </c>
      <c r="C413" s="13" t="s">
        <v>376</v>
      </c>
      <c r="D413" s="14">
        <f>IF(ISNA(VLOOKUP(B413,[3]BB!$B$3:$D$271,3,0)),0,VLOOKUP(B413,[3]BB!$B$3:$D$271,3,0))</f>
        <v>0</v>
      </c>
      <c r="E413" s="14">
        <f>IF(ISNA(VLOOKUP(B413,[4]BB!$B$3:$D$144,3,0)),0,VLOOKUP(B413,[4]BB!$B$3:$D$144,3,0))</f>
        <v>0</v>
      </c>
      <c r="F413" s="14">
        <f t="shared" si="22"/>
        <v>0</v>
      </c>
      <c r="G413" s="14">
        <f t="shared" si="23"/>
        <v>0</v>
      </c>
      <c r="H413" s="2"/>
      <c r="I413" s="11"/>
      <c r="J413" s="11">
        <f t="shared" si="24"/>
        <v>0</v>
      </c>
      <c r="K413" s="23">
        <f>VLOOKUP(B413,'[1]Royalties Partilha'!$B$49:$G$1076,6,0)</f>
        <v>0</v>
      </c>
    </row>
    <row r="414" spans="1:11" x14ac:dyDescent="0.2">
      <c r="A414" s="2"/>
      <c r="B414" s="12" t="s">
        <v>393</v>
      </c>
      <c r="C414" s="13" t="s">
        <v>376</v>
      </c>
      <c r="D414" s="14">
        <f>IF(ISNA(VLOOKUP(B414,[3]BB!$B$3:$D$271,3,0)),0,VLOOKUP(B414,[3]BB!$B$3:$D$271,3,0))</f>
        <v>0</v>
      </c>
      <c r="E414" s="14">
        <f>IF(ISNA(VLOOKUP(B414,[4]BB!$B$3:$D$144,3,0)),0,VLOOKUP(B414,[4]BB!$B$3:$D$144,3,0))</f>
        <v>0</v>
      </c>
      <c r="F414" s="14">
        <f t="shared" si="22"/>
        <v>0</v>
      </c>
      <c r="G414" s="14">
        <f t="shared" si="23"/>
        <v>0</v>
      </c>
      <c r="H414" s="2"/>
      <c r="I414" s="11"/>
      <c r="J414" s="11">
        <f t="shared" si="24"/>
        <v>0</v>
      </c>
      <c r="K414" s="23">
        <f>VLOOKUP(B414,'[1]Royalties Partilha'!$B$49:$G$1076,6,0)</f>
        <v>0</v>
      </c>
    </row>
    <row r="415" spans="1:11" x14ac:dyDescent="0.2">
      <c r="A415" s="2"/>
      <c r="B415" s="12" t="s">
        <v>394</v>
      </c>
      <c r="C415" s="13" t="s">
        <v>376</v>
      </c>
      <c r="D415" s="14">
        <f>IF(ISNA(VLOOKUP(B415,[3]BB!$B$3:$D$271,3,0)),0,VLOOKUP(B415,[3]BB!$B$3:$D$271,3,0))</f>
        <v>0</v>
      </c>
      <c r="E415" s="14">
        <f>IF(ISNA(VLOOKUP(B415,[4]BB!$B$3:$D$144,3,0)),0,VLOOKUP(B415,[4]BB!$B$3:$D$144,3,0))</f>
        <v>0</v>
      </c>
      <c r="F415" s="14">
        <f t="shared" si="22"/>
        <v>0</v>
      </c>
      <c r="G415" s="14">
        <f t="shared" si="23"/>
        <v>0</v>
      </c>
      <c r="H415" s="2"/>
      <c r="I415" s="11"/>
      <c r="J415" s="11">
        <f t="shared" si="24"/>
        <v>0</v>
      </c>
      <c r="K415" s="23">
        <f>VLOOKUP(B415,'[1]Royalties Partilha'!$B$49:$G$1076,6,0)</f>
        <v>0</v>
      </c>
    </row>
    <row r="416" spans="1:11" x14ac:dyDescent="0.2">
      <c r="A416" s="2"/>
      <c r="B416" s="12" t="s">
        <v>395</v>
      </c>
      <c r="C416" s="13" t="s">
        <v>376</v>
      </c>
      <c r="D416" s="14">
        <f>IF(ISNA(VLOOKUP(B416,[3]BB!$B$3:$D$271,3,0)),0,VLOOKUP(B416,[3]BB!$B$3:$D$271,3,0))</f>
        <v>0</v>
      </c>
      <c r="E416" s="14">
        <f>IF(ISNA(VLOOKUP(B416,[4]BB!$B$3:$D$144,3,0)),0,VLOOKUP(B416,[4]BB!$B$3:$D$144,3,0))</f>
        <v>0</v>
      </c>
      <c r="F416" s="14">
        <f t="shared" si="22"/>
        <v>0</v>
      </c>
      <c r="G416" s="14">
        <f t="shared" si="23"/>
        <v>0</v>
      </c>
      <c r="H416" s="2"/>
      <c r="I416" s="11"/>
      <c r="J416" s="11">
        <f t="shared" si="24"/>
        <v>0</v>
      </c>
      <c r="K416" s="23">
        <f>VLOOKUP(B416,'[1]Royalties Partilha'!$B$49:$G$1076,6,0)</f>
        <v>0</v>
      </c>
    </row>
    <row r="417" spans="1:11" x14ac:dyDescent="0.2">
      <c r="A417" s="2"/>
      <c r="B417" s="12" t="s">
        <v>396</v>
      </c>
      <c r="C417" s="13" t="s">
        <v>376</v>
      </c>
      <c r="D417" s="14">
        <f>IF(ISNA(VLOOKUP(B417,[3]BB!$B$3:$D$271,3,0)),0,VLOOKUP(B417,[3]BB!$B$3:$D$271,3,0))</f>
        <v>0</v>
      </c>
      <c r="E417" s="14">
        <f>IF(ISNA(VLOOKUP(B417,[4]BB!$B$3:$D$144,3,0)),0,VLOOKUP(B417,[4]BB!$B$3:$D$144,3,0))</f>
        <v>0</v>
      </c>
      <c r="F417" s="14">
        <f t="shared" si="22"/>
        <v>0</v>
      </c>
      <c r="G417" s="14">
        <f t="shared" si="23"/>
        <v>0</v>
      </c>
      <c r="H417" s="2"/>
      <c r="I417" s="11"/>
      <c r="J417" s="11">
        <f t="shared" si="24"/>
        <v>0</v>
      </c>
      <c r="K417" s="23">
        <f>VLOOKUP(B417,'[1]Royalties Partilha'!$B$49:$G$1076,6,0)</f>
        <v>0</v>
      </c>
    </row>
    <row r="418" spans="1:11" x14ac:dyDescent="0.2">
      <c r="A418" s="2"/>
      <c r="B418" s="12" t="s">
        <v>397</v>
      </c>
      <c r="C418" s="13" t="s">
        <v>376</v>
      </c>
      <c r="D418" s="14">
        <f>IF(ISNA(VLOOKUP(B418,[3]BB!$B$3:$D$271,3,0)),0,VLOOKUP(B418,[3]BB!$B$3:$D$271,3,0))</f>
        <v>0</v>
      </c>
      <c r="E418" s="14">
        <f>IF(ISNA(VLOOKUP(B418,[4]BB!$B$3:$D$144,3,0)),0,VLOOKUP(B418,[4]BB!$B$3:$D$144,3,0))</f>
        <v>0</v>
      </c>
      <c r="F418" s="14">
        <f t="shared" si="22"/>
        <v>0</v>
      </c>
      <c r="G418" s="14">
        <f t="shared" si="23"/>
        <v>0</v>
      </c>
      <c r="H418" s="2"/>
      <c r="I418" s="11"/>
      <c r="J418" s="11">
        <f t="shared" si="24"/>
        <v>0</v>
      </c>
      <c r="K418" s="23">
        <f>VLOOKUP(B418,'[1]Royalties Partilha'!$B$49:$G$1076,6,0)</f>
        <v>0</v>
      </c>
    </row>
    <row r="419" spans="1:11" x14ac:dyDescent="0.2">
      <c r="A419" s="2"/>
      <c r="B419" s="12" t="s">
        <v>398</v>
      </c>
      <c r="C419" s="13" t="s">
        <v>376</v>
      </c>
      <c r="D419" s="14">
        <f>IF(ISNA(VLOOKUP(B419,[3]BB!$B$3:$D$271,3,0)),0,VLOOKUP(B419,[3]BB!$B$3:$D$271,3,0))</f>
        <v>736.76</v>
      </c>
      <c r="E419" s="14">
        <f>IF(ISNA(VLOOKUP(B419,[4]BB!$B$3:$D$144,3,0)),0,VLOOKUP(B419,[4]BB!$B$3:$D$144,3,0))</f>
        <v>609.77</v>
      </c>
      <c r="F419" s="14">
        <f t="shared" si="22"/>
        <v>1346.53</v>
      </c>
      <c r="G419" s="14">
        <f t="shared" si="23"/>
        <v>2077.12</v>
      </c>
      <c r="H419" s="2"/>
      <c r="I419" s="11"/>
      <c r="J419" s="11">
        <f t="shared" si="24"/>
        <v>2077.12</v>
      </c>
      <c r="K419" s="23">
        <f>VLOOKUP(B419,'[1]Royalties Partilha'!$B$49:$G$1076,6,0)</f>
        <v>730.58999999999992</v>
      </c>
    </row>
    <row r="420" spans="1:11" x14ac:dyDescent="0.2">
      <c r="A420" s="2"/>
      <c r="B420" s="12" t="s">
        <v>399</v>
      </c>
      <c r="C420" s="13" t="s">
        <v>376</v>
      </c>
      <c r="D420" s="14">
        <f>IF(ISNA(VLOOKUP(B420,[3]BB!$B$3:$D$271,3,0)),0,VLOOKUP(B420,[3]BB!$B$3:$D$271,3,0))</f>
        <v>0</v>
      </c>
      <c r="E420" s="14">
        <f>IF(ISNA(VLOOKUP(B420,[4]BB!$B$3:$D$144,3,0)),0,VLOOKUP(B420,[4]BB!$B$3:$D$144,3,0))</f>
        <v>0</v>
      </c>
      <c r="F420" s="14">
        <f t="shared" si="22"/>
        <v>0</v>
      </c>
      <c r="G420" s="14">
        <f t="shared" si="23"/>
        <v>0</v>
      </c>
      <c r="H420" s="2"/>
      <c r="I420" s="11"/>
      <c r="J420" s="11">
        <f t="shared" si="24"/>
        <v>0</v>
      </c>
      <c r="K420" s="23">
        <f>VLOOKUP(B420,'[1]Royalties Partilha'!$B$49:$G$1076,6,0)</f>
        <v>0</v>
      </c>
    </row>
    <row r="421" spans="1:11" x14ac:dyDescent="0.2">
      <c r="A421" s="2"/>
      <c r="B421" s="12" t="s">
        <v>400</v>
      </c>
      <c r="C421" s="13" t="s">
        <v>376</v>
      </c>
      <c r="D421" s="14">
        <f>IF(ISNA(VLOOKUP(B421,[3]BB!$B$3:$D$271,3,0)),0,VLOOKUP(B421,[3]BB!$B$3:$D$271,3,0))</f>
        <v>0</v>
      </c>
      <c r="E421" s="14">
        <f>IF(ISNA(VLOOKUP(B421,[4]BB!$B$3:$D$144,3,0)),0,VLOOKUP(B421,[4]BB!$B$3:$D$144,3,0))</f>
        <v>0</v>
      </c>
      <c r="F421" s="14">
        <f t="shared" si="22"/>
        <v>0</v>
      </c>
      <c r="G421" s="14">
        <f t="shared" si="23"/>
        <v>0</v>
      </c>
      <c r="H421" s="2"/>
      <c r="I421" s="11"/>
      <c r="J421" s="11">
        <f t="shared" si="24"/>
        <v>0</v>
      </c>
      <c r="K421" s="23">
        <f>VLOOKUP(B421,'[1]Royalties Partilha'!$B$49:$G$1076,6,0)</f>
        <v>0</v>
      </c>
    </row>
    <row r="422" spans="1:11" x14ac:dyDescent="0.2">
      <c r="A422" s="2"/>
      <c r="B422" s="12" t="s">
        <v>401</v>
      </c>
      <c r="C422" s="13" t="s">
        <v>376</v>
      </c>
      <c r="D422" s="14">
        <f>IF(ISNA(VLOOKUP(B422,[3]BB!$B$3:$D$271,3,0)),0,VLOOKUP(B422,[3]BB!$B$3:$D$271,3,0))</f>
        <v>0</v>
      </c>
      <c r="E422" s="14">
        <f>IF(ISNA(VLOOKUP(B422,[4]BB!$B$3:$D$144,3,0)),0,VLOOKUP(B422,[4]BB!$B$3:$D$144,3,0))</f>
        <v>0</v>
      </c>
      <c r="F422" s="14">
        <f t="shared" si="22"/>
        <v>0</v>
      </c>
      <c r="G422" s="14">
        <f t="shared" si="23"/>
        <v>0</v>
      </c>
      <c r="H422" s="2"/>
      <c r="I422" s="11"/>
      <c r="J422" s="11">
        <f t="shared" si="24"/>
        <v>0</v>
      </c>
      <c r="K422" s="23">
        <f>VLOOKUP(B422,'[1]Royalties Partilha'!$B$49:$G$1076,6,0)</f>
        <v>0</v>
      </c>
    </row>
    <row r="423" spans="1:11" x14ac:dyDescent="0.2">
      <c r="A423" s="2"/>
      <c r="B423" s="12" t="s">
        <v>402</v>
      </c>
      <c r="C423" s="13" t="s">
        <v>376</v>
      </c>
      <c r="D423" s="14">
        <f>IF(ISNA(VLOOKUP(B423,[3]BB!$B$3:$D$271,3,0)),0,VLOOKUP(B423,[3]BB!$B$3:$D$271,3,0))</f>
        <v>0</v>
      </c>
      <c r="E423" s="14">
        <f>IF(ISNA(VLOOKUP(B423,[4]BB!$B$3:$D$144,3,0)),0,VLOOKUP(B423,[4]BB!$B$3:$D$144,3,0))</f>
        <v>0</v>
      </c>
      <c r="F423" s="14">
        <f t="shared" si="22"/>
        <v>0</v>
      </c>
      <c r="G423" s="14">
        <f t="shared" si="23"/>
        <v>0</v>
      </c>
      <c r="H423" s="2"/>
      <c r="I423" s="11"/>
      <c r="J423" s="11">
        <f t="shared" si="24"/>
        <v>0</v>
      </c>
      <c r="K423" s="23">
        <f>VLOOKUP(B423,'[1]Royalties Partilha'!$B$49:$G$1076,6,0)</f>
        <v>0</v>
      </c>
    </row>
    <row r="424" spans="1:11" x14ac:dyDescent="0.2">
      <c r="A424" s="2"/>
      <c r="B424" s="12" t="s">
        <v>403</v>
      </c>
      <c r="C424" s="13" t="s">
        <v>376</v>
      </c>
      <c r="D424" s="14">
        <f>IF(ISNA(VLOOKUP(B424,[3]BB!$B$3:$D$271,3,0)),0,VLOOKUP(B424,[3]BB!$B$3:$D$271,3,0))</f>
        <v>0</v>
      </c>
      <c r="E424" s="14">
        <f>IF(ISNA(VLOOKUP(B424,[4]BB!$B$3:$D$144,3,0)),0,VLOOKUP(B424,[4]BB!$B$3:$D$144,3,0))</f>
        <v>0</v>
      </c>
      <c r="F424" s="14">
        <f t="shared" si="22"/>
        <v>0</v>
      </c>
      <c r="G424" s="14">
        <f t="shared" si="23"/>
        <v>0</v>
      </c>
      <c r="H424" s="2"/>
      <c r="I424" s="11"/>
      <c r="J424" s="11">
        <f t="shared" si="24"/>
        <v>0</v>
      </c>
      <c r="K424" s="23">
        <f>VLOOKUP(B424,'[1]Royalties Partilha'!$B$49:$G$1076,6,0)</f>
        <v>0</v>
      </c>
    </row>
    <row r="425" spans="1:11" x14ac:dyDescent="0.2">
      <c r="A425" s="2"/>
      <c r="B425" s="12" t="s">
        <v>404</v>
      </c>
      <c r="C425" s="13" t="s">
        <v>376</v>
      </c>
      <c r="D425" s="14">
        <f>IF(ISNA(VLOOKUP(B425,[3]BB!$B$3:$D$271,3,0)),0,VLOOKUP(B425,[3]BB!$B$3:$D$271,3,0))</f>
        <v>0</v>
      </c>
      <c r="E425" s="14">
        <f>IF(ISNA(VLOOKUP(B425,[4]BB!$B$3:$D$144,3,0)),0,VLOOKUP(B425,[4]BB!$B$3:$D$144,3,0))</f>
        <v>0</v>
      </c>
      <c r="F425" s="14">
        <f t="shared" si="22"/>
        <v>0</v>
      </c>
      <c r="G425" s="14">
        <f t="shared" si="23"/>
        <v>0</v>
      </c>
      <c r="H425" s="2"/>
      <c r="I425" s="11"/>
      <c r="J425" s="11">
        <f t="shared" si="24"/>
        <v>0</v>
      </c>
      <c r="K425" s="23">
        <f>VLOOKUP(B425,'[1]Royalties Partilha'!$B$49:$G$1076,6,0)</f>
        <v>0</v>
      </c>
    </row>
    <row r="426" spans="1:11" x14ac:dyDescent="0.2">
      <c r="A426" s="2"/>
      <c r="B426" s="12" t="s">
        <v>405</v>
      </c>
      <c r="C426" s="13" t="s">
        <v>376</v>
      </c>
      <c r="D426" s="14">
        <f>IF(ISNA(VLOOKUP(B426,[3]BB!$B$3:$D$271,3,0)),0,VLOOKUP(B426,[3]BB!$B$3:$D$271,3,0))</f>
        <v>0</v>
      </c>
      <c r="E426" s="14">
        <f>IF(ISNA(VLOOKUP(B426,[4]BB!$B$3:$D$144,3,0)),0,VLOOKUP(B426,[4]BB!$B$3:$D$144,3,0))</f>
        <v>0</v>
      </c>
      <c r="F426" s="14">
        <f t="shared" si="22"/>
        <v>0</v>
      </c>
      <c r="G426" s="14">
        <f t="shared" si="23"/>
        <v>0</v>
      </c>
      <c r="H426" s="2"/>
      <c r="I426" s="11"/>
      <c r="J426" s="11">
        <f t="shared" si="24"/>
        <v>0</v>
      </c>
      <c r="K426" s="23">
        <f>VLOOKUP(B426,'[1]Royalties Partilha'!$B$49:$G$1076,6,0)</f>
        <v>0</v>
      </c>
    </row>
    <row r="427" spans="1:11" x14ac:dyDescent="0.2">
      <c r="A427" s="2"/>
      <c r="B427" s="12" t="s">
        <v>975</v>
      </c>
      <c r="C427" s="13" t="s">
        <v>376</v>
      </c>
      <c r="D427" s="14">
        <f>IF(ISNA(VLOOKUP(B427,[3]BB!$B$3:$D$271,3,0)),0,VLOOKUP(B427,[3]BB!$B$3:$D$271,3,0))</f>
        <v>8595.59</v>
      </c>
      <c r="E427" s="14">
        <f>IF(ISNA(VLOOKUP(B427,[4]BB!$B$3:$D$144,3,0)),0,VLOOKUP(B427,[4]BB!$B$3:$D$144,3,0))</f>
        <v>0</v>
      </c>
      <c r="F427" s="14">
        <f t="shared" si="22"/>
        <v>8595.59</v>
      </c>
      <c r="G427" s="14">
        <f t="shared" si="23"/>
        <v>11159.18</v>
      </c>
      <c r="H427" s="2"/>
      <c r="I427" s="11"/>
      <c r="J427" s="11">
        <f t="shared" si="24"/>
        <v>11159.18</v>
      </c>
      <c r="K427" s="23">
        <f>VLOOKUP(B427,'[1]Royalties Partilha'!$B$49:$G$1076,6,0)</f>
        <v>2563.59</v>
      </c>
    </row>
    <row r="428" spans="1:11" x14ac:dyDescent="0.2">
      <c r="A428" s="2"/>
      <c r="B428" s="12" t="s">
        <v>406</v>
      </c>
      <c r="C428" s="13" t="s">
        <v>376</v>
      </c>
      <c r="D428" s="14">
        <f>IF(ISNA(VLOOKUP(B428,[3]BB!$B$3:$D$271,3,0)),0,VLOOKUP(B428,[3]BB!$B$3:$D$271,3,0))</f>
        <v>0</v>
      </c>
      <c r="E428" s="14">
        <f>IF(ISNA(VLOOKUP(B428,[4]BB!$B$3:$D$144,3,0)),0,VLOOKUP(B428,[4]BB!$B$3:$D$144,3,0))</f>
        <v>0</v>
      </c>
      <c r="F428" s="14">
        <f t="shared" si="22"/>
        <v>0</v>
      </c>
      <c r="G428" s="14">
        <f t="shared" si="23"/>
        <v>0</v>
      </c>
      <c r="H428" s="2"/>
      <c r="I428" s="11"/>
      <c r="J428" s="11">
        <f t="shared" si="24"/>
        <v>0</v>
      </c>
      <c r="K428" s="23">
        <f>VLOOKUP(B428,'[1]Royalties Partilha'!$B$49:$G$1076,6,0)</f>
        <v>0</v>
      </c>
    </row>
    <row r="429" spans="1:11" x14ac:dyDescent="0.2">
      <c r="A429" s="2"/>
      <c r="B429" s="12" t="s">
        <v>407</v>
      </c>
      <c r="C429" s="13" t="s">
        <v>376</v>
      </c>
      <c r="D429" s="14">
        <f>IF(ISNA(VLOOKUP(B429,[3]BB!$B$3:$D$271,3,0)),0,VLOOKUP(B429,[3]BB!$B$3:$D$271,3,0))</f>
        <v>8595.59</v>
      </c>
      <c r="E429" s="14">
        <f>IF(ISNA(VLOOKUP(B429,[4]BB!$B$3:$D$144,3,0)),0,VLOOKUP(B429,[4]BB!$B$3:$D$144,3,0))</f>
        <v>0</v>
      </c>
      <c r="F429" s="14">
        <f t="shared" si="22"/>
        <v>8595.59</v>
      </c>
      <c r="G429" s="14">
        <f t="shared" si="23"/>
        <v>11159.18</v>
      </c>
      <c r="H429" s="2"/>
      <c r="I429" s="11"/>
      <c r="J429" s="11">
        <f t="shared" si="24"/>
        <v>11159.18</v>
      </c>
      <c r="K429" s="23">
        <f>VLOOKUP(B429,'[1]Royalties Partilha'!$B$49:$G$1076,6,0)</f>
        <v>2563.59</v>
      </c>
    </row>
    <row r="430" spans="1:11" x14ac:dyDescent="0.2">
      <c r="A430" s="2"/>
      <c r="B430" s="12" t="s">
        <v>408</v>
      </c>
      <c r="C430" s="13" t="s">
        <v>376</v>
      </c>
      <c r="D430" s="14">
        <f>IF(ISNA(VLOOKUP(B430,[3]BB!$B$3:$D$271,3,0)),0,VLOOKUP(B430,[3]BB!$B$3:$D$271,3,0))</f>
        <v>0</v>
      </c>
      <c r="E430" s="14">
        <f>IF(ISNA(VLOOKUP(B430,[4]BB!$B$3:$D$144,3,0)),0,VLOOKUP(B430,[4]BB!$B$3:$D$144,3,0))</f>
        <v>0</v>
      </c>
      <c r="F430" s="14">
        <f t="shared" si="22"/>
        <v>0</v>
      </c>
      <c r="G430" s="14">
        <f t="shared" si="23"/>
        <v>0</v>
      </c>
      <c r="H430" s="2"/>
      <c r="I430" s="11"/>
      <c r="J430" s="11">
        <f t="shared" si="24"/>
        <v>0</v>
      </c>
      <c r="K430" s="23">
        <f>VLOOKUP(B430,'[1]Royalties Partilha'!$B$49:$G$1076,6,0)</f>
        <v>0</v>
      </c>
    </row>
    <row r="431" spans="1:11" x14ac:dyDescent="0.2">
      <c r="A431" s="2"/>
      <c r="B431" s="12" t="s">
        <v>409</v>
      </c>
      <c r="C431" s="13" t="s">
        <v>376</v>
      </c>
      <c r="D431" s="14">
        <f>IF(ISNA(VLOOKUP(B431,[3]BB!$B$3:$D$271,3,0)),0,VLOOKUP(B431,[3]BB!$B$3:$D$271,3,0))</f>
        <v>0</v>
      </c>
      <c r="E431" s="14">
        <f>IF(ISNA(VLOOKUP(B431,[4]BB!$B$3:$D$144,3,0)),0,VLOOKUP(B431,[4]BB!$B$3:$D$144,3,0))</f>
        <v>0</v>
      </c>
      <c r="F431" s="14">
        <f t="shared" si="22"/>
        <v>0</v>
      </c>
      <c r="G431" s="14">
        <f t="shared" si="23"/>
        <v>0</v>
      </c>
      <c r="H431" s="2"/>
      <c r="I431" s="11"/>
      <c r="J431" s="11">
        <f t="shared" si="24"/>
        <v>0</v>
      </c>
      <c r="K431" s="23">
        <f>VLOOKUP(B431,'[1]Royalties Partilha'!$B$49:$G$1076,6,0)</f>
        <v>0</v>
      </c>
    </row>
    <row r="432" spans="1:11" x14ac:dyDescent="0.2">
      <c r="A432" s="2"/>
      <c r="B432" s="12" t="s">
        <v>410</v>
      </c>
      <c r="C432" s="13" t="s">
        <v>376</v>
      </c>
      <c r="D432" s="14">
        <f>IF(ISNA(VLOOKUP(B432,[3]BB!$B$3:$D$271,3,0)),0,VLOOKUP(B432,[3]BB!$B$3:$D$271,3,0))</f>
        <v>0</v>
      </c>
      <c r="E432" s="14">
        <f>IF(ISNA(VLOOKUP(B432,[4]BB!$B$3:$D$144,3,0)),0,VLOOKUP(B432,[4]BB!$B$3:$D$144,3,0))</f>
        <v>0</v>
      </c>
      <c r="F432" s="14">
        <f t="shared" si="22"/>
        <v>0</v>
      </c>
      <c r="G432" s="14">
        <f t="shared" si="23"/>
        <v>0</v>
      </c>
      <c r="H432" s="2"/>
      <c r="I432" s="11"/>
      <c r="J432" s="11">
        <f t="shared" si="24"/>
        <v>0</v>
      </c>
      <c r="K432" s="23">
        <f>VLOOKUP(B432,'[1]Royalties Partilha'!$B$49:$G$1076,6,0)</f>
        <v>0</v>
      </c>
    </row>
    <row r="433" spans="1:11" x14ac:dyDescent="0.2">
      <c r="A433" s="2"/>
      <c r="B433" s="12" t="s">
        <v>411</v>
      </c>
      <c r="C433" s="13" t="s">
        <v>376</v>
      </c>
      <c r="D433" s="14">
        <f>IF(ISNA(VLOOKUP(B433,[3]BB!$B$3:$D$271,3,0)),0,VLOOKUP(B433,[3]BB!$B$3:$D$271,3,0))</f>
        <v>0</v>
      </c>
      <c r="E433" s="14">
        <f>IF(ISNA(VLOOKUP(B433,[4]BB!$B$3:$D$144,3,0)),0,VLOOKUP(B433,[4]BB!$B$3:$D$144,3,0))</f>
        <v>0</v>
      </c>
      <c r="F433" s="14">
        <f t="shared" si="22"/>
        <v>0</v>
      </c>
      <c r="G433" s="14">
        <f t="shared" si="23"/>
        <v>0</v>
      </c>
      <c r="H433" s="2"/>
      <c r="I433" s="11"/>
      <c r="J433" s="11">
        <f t="shared" si="24"/>
        <v>0</v>
      </c>
      <c r="K433" s="23">
        <f>VLOOKUP(B433,'[1]Royalties Partilha'!$B$49:$G$1076,6,0)</f>
        <v>0</v>
      </c>
    </row>
    <row r="434" spans="1:11" x14ac:dyDescent="0.2">
      <c r="A434" s="2"/>
      <c r="B434" s="12" t="s">
        <v>412</v>
      </c>
      <c r="C434" s="13" t="s">
        <v>376</v>
      </c>
      <c r="D434" s="14">
        <f>IF(ISNA(VLOOKUP(B434,[3]BB!$B$3:$D$271,3,0)),0,VLOOKUP(B434,[3]BB!$B$3:$D$271,3,0))</f>
        <v>0</v>
      </c>
      <c r="E434" s="14">
        <f>IF(ISNA(VLOOKUP(B434,[4]BB!$B$3:$D$144,3,0)),0,VLOOKUP(B434,[4]BB!$B$3:$D$144,3,0))</f>
        <v>0</v>
      </c>
      <c r="F434" s="14">
        <f t="shared" ref="F434:F497" si="25">SUM(D434:E434)</f>
        <v>0</v>
      </c>
      <c r="G434" s="14">
        <f t="shared" ref="G434:G497" si="26">J434</f>
        <v>0</v>
      </c>
      <c r="H434" s="2"/>
      <c r="I434" s="11"/>
      <c r="J434" s="11">
        <f t="shared" ref="J434:J497" si="27">F434+K434</f>
        <v>0</v>
      </c>
      <c r="K434" s="23">
        <f>VLOOKUP(B434,'[1]Royalties Partilha'!$B$49:$G$1076,6,0)</f>
        <v>0</v>
      </c>
    </row>
    <row r="435" spans="1:11" x14ac:dyDescent="0.2">
      <c r="A435" s="2"/>
      <c r="B435" s="12" t="s">
        <v>413</v>
      </c>
      <c r="C435" s="13" t="s">
        <v>376</v>
      </c>
      <c r="D435" s="14">
        <f>IF(ISNA(VLOOKUP(B435,[3]BB!$B$3:$D$271,3,0)),0,VLOOKUP(B435,[3]BB!$B$3:$D$271,3,0))</f>
        <v>0</v>
      </c>
      <c r="E435" s="14">
        <f>IF(ISNA(VLOOKUP(B435,[4]BB!$B$3:$D$144,3,0)),0,VLOOKUP(B435,[4]BB!$B$3:$D$144,3,0))</f>
        <v>0</v>
      </c>
      <c r="F435" s="14">
        <f t="shared" si="25"/>
        <v>0</v>
      </c>
      <c r="G435" s="14">
        <f t="shared" si="26"/>
        <v>0</v>
      </c>
      <c r="H435" s="2"/>
      <c r="I435" s="11"/>
      <c r="J435" s="11">
        <f t="shared" si="27"/>
        <v>0</v>
      </c>
      <c r="K435" s="23">
        <f>VLOOKUP(B435,'[1]Royalties Partilha'!$B$49:$G$1076,6,0)</f>
        <v>0</v>
      </c>
    </row>
    <row r="436" spans="1:11" x14ac:dyDescent="0.2">
      <c r="A436" s="2"/>
      <c r="B436" s="12" t="s">
        <v>414</v>
      </c>
      <c r="C436" s="13" t="s">
        <v>376</v>
      </c>
      <c r="D436" s="14">
        <f>IF(ISNA(VLOOKUP(B436,[3]BB!$B$3:$D$271,3,0)),0,VLOOKUP(B436,[3]BB!$B$3:$D$271,3,0))</f>
        <v>8595.59</v>
      </c>
      <c r="E436" s="14">
        <f>IF(ISNA(VLOOKUP(B436,[4]BB!$B$3:$D$144,3,0)),0,VLOOKUP(B436,[4]BB!$B$3:$D$144,3,0))</f>
        <v>0</v>
      </c>
      <c r="F436" s="14">
        <f t="shared" si="25"/>
        <v>8595.59</v>
      </c>
      <c r="G436" s="14">
        <f t="shared" si="26"/>
        <v>11159.18</v>
      </c>
      <c r="H436" s="2"/>
      <c r="I436" s="11"/>
      <c r="J436" s="11">
        <f t="shared" si="27"/>
        <v>11159.18</v>
      </c>
      <c r="K436" s="23">
        <f>VLOOKUP(B436,'[1]Royalties Partilha'!$B$49:$G$1076,6,0)</f>
        <v>2563.59</v>
      </c>
    </row>
    <row r="437" spans="1:11" x14ac:dyDescent="0.2">
      <c r="A437" s="2"/>
      <c r="B437" s="12" t="s">
        <v>415</v>
      </c>
      <c r="C437" s="13" t="s">
        <v>376</v>
      </c>
      <c r="D437" s="14">
        <f>IF(ISNA(VLOOKUP(B437,[3]BB!$B$3:$D$271,3,0)),0,VLOOKUP(B437,[3]BB!$B$3:$D$271,3,0))</f>
        <v>8595.59</v>
      </c>
      <c r="E437" s="14">
        <f>IF(ISNA(VLOOKUP(B437,[4]BB!$B$3:$D$144,3,0)),0,VLOOKUP(B437,[4]BB!$B$3:$D$144,3,0))</f>
        <v>0</v>
      </c>
      <c r="F437" s="14">
        <f t="shared" si="25"/>
        <v>8595.59</v>
      </c>
      <c r="G437" s="14">
        <f t="shared" si="26"/>
        <v>11159.18</v>
      </c>
      <c r="H437" s="2"/>
      <c r="I437" s="11"/>
      <c r="J437" s="11">
        <f t="shared" si="27"/>
        <v>11159.18</v>
      </c>
      <c r="K437" s="23">
        <f>VLOOKUP(B437,'[1]Royalties Partilha'!$B$49:$G$1076,6,0)</f>
        <v>2563.59</v>
      </c>
    </row>
    <row r="438" spans="1:11" x14ac:dyDescent="0.2">
      <c r="A438" s="2"/>
      <c r="B438" s="12" t="s">
        <v>416</v>
      </c>
      <c r="C438" s="13" t="s">
        <v>376</v>
      </c>
      <c r="D438" s="14">
        <f>IF(ISNA(VLOOKUP(B438,[3]BB!$B$3:$D$271,3,0)),0,VLOOKUP(B438,[3]BB!$B$3:$D$271,3,0))</f>
        <v>8595.59</v>
      </c>
      <c r="E438" s="14">
        <f>IF(ISNA(VLOOKUP(B438,[4]BB!$B$3:$D$144,3,0)),0,VLOOKUP(B438,[4]BB!$B$3:$D$144,3,0))</f>
        <v>0</v>
      </c>
      <c r="F438" s="14">
        <f t="shared" si="25"/>
        <v>8595.59</v>
      </c>
      <c r="G438" s="14">
        <f t="shared" si="26"/>
        <v>11159.18</v>
      </c>
      <c r="H438" s="2"/>
      <c r="I438" s="11"/>
      <c r="J438" s="11">
        <f t="shared" si="27"/>
        <v>11159.18</v>
      </c>
      <c r="K438" s="23">
        <f>VLOOKUP(B438,'[1]Royalties Partilha'!$B$49:$G$1076,6,0)</f>
        <v>2563.59</v>
      </c>
    </row>
    <row r="439" spans="1:11" x14ac:dyDescent="0.2">
      <c r="A439" s="2"/>
      <c r="B439" s="12" t="s">
        <v>417</v>
      </c>
      <c r="C439" s="13" t="s">
        <v>376</v>
      </c>
      <c r="D439" s="14">
        <f>IF(ISNA(VLOOKUP(B439,[3]BB!$B$3:$D$271,3,0)),0,VLOOKUP(B439,[3]BB!$B$3:$D$271,3,0))</f>
        <v>0</v>
      </c>
      <c r="E439" s="14">
        <f>IF(ISNA(VLOOKUP(B439,[4]BB!$B$3:$D$144,3,0)),0,VLOOKUP(B439,[4]BB!$B$3:$D$144,3,0))</f>
        <v>0</v>
      </c>
      <c r="F439" s="14">
        <f t="shared" si="25"/>
        <v>0</v>
      </c>
      <c r="G439" s="14">
        <f t="shared" si="26"/>
        <v>0</v>
      </c>
      <c r="H439" s="2"/>
      <c r="I439" s="11"/>
      <c r="J439" s="11">
        <f t="shared" si="27"/>
        <v>0</v>
      </c>
      <c r="K439" s="23">
        <f>VLOOKUP(B439,'[1]Royalties Partilha'!$B$49:$G$1076,6,0)</f>
        <v>0</v>
      </c>
    </row>
    <row r="440" spans="1:11" x14ac:dyDescent="0.2">
      <c r="A440" s="2"/>
      <c r="B440" s="12" t="s">
        <v>976</v>
      </c>
      <c r="C440" s="13" t="s">
        <v>376</v>
      </c>
      <c r="D440" s="14">
        <f>IF(ISNA(VLOOKUP(B440,[3]BB!$B$3:$D$271,3,0)),0,VLOOKUP(B440,[3]BB!$B$3:$D$271,3,0))</f>
        <v>8595.59</v>
      </c>
      <c r="E440" s="14">
        <f>IF(ISNA(VLOOKUP(B440,[4]BB!$B$3:$D$144,3,0)),0,VLOOKUP(B440,[4]BB!$B$3:$D$144,3,0))</f>
        <v>0</v>
      </c>
      <c r="F440" s="14">
        <f t="shared" si="25"/>
        <v>8595.59</v>
      </c>
      <c r="G440" s="14">
        <f t="shared" si="26"/>
        <v>11159.18</v>
      </c>
      <c r="H440" s="2"/>
      <c r="I440" s="11"/>
      <c r="J440" s="11">
        <f t="shared" si="27"/>
        <v>11159.18</v>
      </c>
      <c r="K440" s="23">
        <f>VLOOKUP(B440,'[1]Royalties Partilha'!$B$49:$G$1076,6,0)</f>
        <v>2563.59</v>
      </c>
    </row>
    <row r="441" spans="1:11" x14ac:dyDescent="0.2">
      <c r="A441" s="2"/>
      <c r="B441" s="12" t="s">
        <v>418</v>
      </c>
      <c r="C441" s="13" t="s">
        <v>376</v>
      </c>
      <c r="D441" s="14">
        <f>IF(ISNA(VLOOKUP(B441,[3]BB!$B$3:$D$271,3,0)),0,VLOOKUP(B441,[3]BB!$B$3:$D$271,3,0))</f>
        <v>0</v>
      </c>
      <c r="E441" s="14">
        <f>IF(ISNA(VLOOKUP(B441,[4]BB!$B$3:$D$144,3,0)),0,VLOOKUP(B441,[4]BB!$B$3:$D$144,3,0))</f>
        <v>0</v>
      </c>
      <c r="F441" s="14">
        <f t="shared" si="25"/>
        <v>0</v>
      </c>
      <c r="G441" s="14">
        <f t="shared" si="26"/>
        <v>0</v>
      </c>
      <c r="H441" s="2"/>
      <c r="I441" s="11"/>
      <c r="J441" s="11">
        <f t="shared" si="27"/>
        <v>0</v>
      </c>
      <c r="K441" s="23">
        <f>VLOOKUP(B441,'[1]Royalties Partilha'!$B$49:$G$1076,6,0)</f>
        <v>0</v>
      </c>
    </row>
    <row r="442" spans="1:11" x14ac:dyDescent="0.2">
      <c r="A442" s="2"/>
      <c r="B442" s="12" t="s">
        <v>419</v>
      </c>
      <c r="C442" s="13" t="s">
        <v>376</v>
      </c>
      <c r="D442" s="14">
        <f>IF(ISNA(VLOOKUP(B442,[3]BB!$B$3:$D$271,3,0)),0,VLOOKUP(B442,[3]BB!$B$3:$D$271,3,0))</f>
        <v>0</v>
      </c>
      <c r="E442" s="14">
        <f>IF(ISNA(VLOOKUP(B442,[4]BB!$B$3:$D$144,3,0)),0,VLOOKUP(B442,[4]BB!$B$3:$D$144,3,0))</f>
        <v>0</v>
      </c>
      <c r="F442" s="14">
        <f t="shared" si="25"/>
        <v>0</v>
      </c>
      <c r="G442" s="14">
        <f t="shared" si="26"/>
        <v>0</v>
      </c>
      <c r="H442" s="2"/>
      <c r="I442" s="11"/>
      <c r="J442" s="11">
        <f t="shared" si="27"/>
        <v>0</v>
      </c>
      <c r="K442" s="23">
        <f>VLOOKUP(B442,'[1]Royalties Partilha'!$B$49:$G$1076,6,0)</f>
        <v>0</v>
      </c>
    </row>
    <row r="443" spans="1:11" x14ac:dyDescent="0.2">
      <c r="A443" s="2"/>
      <c r="B443" s="12" t="s">
        <v>420</v>
      </c>
      <c r="C443" s="13" t="s">
        <v>376</v>
      </c>
      <c r="D443" s="14">
        <f>IF(ISNA(VLOOKUP(B443,[3]BB!$B$3:$D$271,3,0)),0,VLOOKUP(B443,[3]BB!$B$3:$D$271,3,0))</f>
        <v>0</v>
      </c>
      <c r="E443" s="14">
        <f>IF(ISNA(VLOOKUP(B443,[4]BB!$B$3:$D$144,3,0)),0,VLOOKUP(B443,[4]BB!$B$3:$D$144,3,0))</f>
        <v>0</v>
      </c>
      <c r="F443" s="14">
        <f t="shared" si="25"/>
        <v>0</v>
      </c>
      <c r="G443" s="14">
        <f t="shared" si="26"/>
        <v>0</v>
      </c>
      <c r="H443" s="2"/>
      <c r="I443" s="11"/>
      <c r="J443" s="11">
        <f t="shared" si="27"/>
        <v>0</v>
      </c>
      <c r="K443" s="23">
        <f>VLOOKUP(B443,'[1]Royalties Partilha'!$B$49:$G$1076,6,0)</f>
        <v>0</v>
      </c>
    </row>
    <row r="444" spans="1:11" x14ac:dyDescent="0.2">
      <c r="A444" s="2"/>
      <c r="B444" s="12" t="s">
        <v>421</v>
      </c>
      <c r="C444" s="13" t="s">
        <v>376</v>
      </c>
      <c r="D444" s="14">
        <f>IF(ISNA(VLOOKUP(B444,[3]BB!$B$3:$D$271,3,0)),0,VLOOKUP(B444,[3]BB!$B$3:$D$271,3,0))</f>
        <v>0</v>
      </c>
      <c r="E444" s="14">
        <f>IF(ISNA(VLOOKUP(B444,[4]BB!$B$3:$D$144,3,0)),0,VLOOKUP(B444,[4]BB!$B$3:$D$144,3,0))</f>
        <v>0</v>
      </c>
      <c r="F444" s="14">
        <f t="shared" si="25"/>
        <v>0</v>
      </c>
      <c r="G444" s="14">
        <f t="shared" si="26"/>
        <v>0</v>
      </c>
      <c r="H444" s="2"/>
      <c r="I444" s="11"/>
      <c r="J444" s="11">
        <f t="shared" si="27"/>
        <v>0</v>
      </c>
      <c r="K444" s="23">
        <f>VLOOKUP(B444,'[1]Royalties Partilha'!$B$49:$G$1076,6,0)</f>
        <v>0</v>
      </c>
    </row>
    <row r="445" spans="1:11" x14ac:dyDescent="0.2">
      <c r="A445" s="2"/>
      <c r="B445" s="12" t="s">
        <v>422</v>
      </c>
      <c r="C445" s="13" t="s">
        <v>376</v>
      </c>
      <c r="D445" s="14">
        <f>IF(ISNA(VLOOKUP(B445,[3]BB!$B$3:$D$271,3,0)),0,VLOOKUP(B445,[3]BB!$B$3:$D$271,3,0))</f>
        <v>0</v>
      </c>
      <c r="E445" s="14">
        <f>IF(ISNA(VLOOKUP(B445,[4]BB!$B$3:$D$144,3,0)),0,VLOOKUP(B445,[4]BB!$B$3:$D$144,3,0))</f>
        <v>0</v>
      </c>
      <c r="F445" s="14">
        <f t="shared" si="25"/>
        <v>0</v>
      </c>
      <c r="G445" s="14">
        <f t="shared" si="26"/>
        <v>0</v>
      </c>
      <c r="H445" s="2"/>
      <c r="I445" s="11"/>
      <c r="J445" s="11">
        <f t="shared" si="27"/>
        <v>0</v>
      </c>
      <c r="K445" s="23">
        <f>VLOOKUP(B445,'[1]Royalties Partilha'!$B$49:$G$1076,6,0)</f>
        <v>0</v>
      </c>
    </row>
    <row r="446" spans="1:11" x14ac:dyDescent="0.2">
      <c r="A446" s="2"/>
      <c r="B446" s="12" t="s">
        <v>423</v>
      </c>
      <c r="C446" s="13" t="s">
        <v>376</v>
      </c>
      <c r="D446" s="14">
        <f>IF(ISNA(VLOOKUP(B446,[3]BB!$B$3:$D$271,3,0)),0,VLOOKUP(B446,[3]BB!$B$3:$D$271,3,0))</f>
        <v>0</v>
      </c>
      <c r="E446" s="14">
        <f>IF(ISNA(VLOOKUP(B446,[4]BB!$B$3:$D$144,3,0)),0,VLOOKUP(B446,[4]BB!$B$3:$D$144,3,0))</f>
        <v>0</v>
      </c>
      <c r="F446" s="14">
        <f t="shared" si="25"/>
        <v>0</v>
      </c>
      <c r="G446" s="14">
        <f t="shared" si="26"/>
        <v>0</v>
      </c>
      <c r="H446" s="2"/>
      <c r="I446" s="11"/>
      <c r="J446" s="11">
        <f t="shared" si="27"/>
        <v>0</v>
      </c>
      <c r="K446" s="23">
        <f>VLOOKUP(B446,'[1]Royalties Partilha'!$B$49:$G$1076,6,0)</f>
        <v>0</v>
      </c>
    </row>
    <row r="447" spans="1:11" x14ac:dyDescent="0.2">
      <c r="A447" s="2"/>
      <c r="B447" s="12" t="s">
        <v>424</v>
      </c>
      <c r="C447" s="13" t="s">
        <v>376</v>
      </c>
      <c r="D447" s="14">
        <f>IF(ISNA(VLOOKUP(B447,[3]BB!$B$3:$D$271,3,0)),0,VLOOKUP(B447,[3]BB!$B$3:$D$271,3,0))</f>
        <v>0</v>
      </c>
      <c r="E447" s="14">
        <f>IF(ISNA(VLOOKUP(B447,[4]BB!$B$3:$D$144,3,0)),0,VLOOKUP(B447,[4]BB!$B$3:$D$144,3,0))</f>
        <v>0</v>
      </c>
      <c r="F447" s="14">
        <f t="shared" si="25"/>
        <v>0</v>
      </c>
      <c r="G447" s="14">
        <f t="shared" si="26"/>
        <v>0</v>
      </c>
      <c r="H447" s="2"/>
      <c r="I447" s="11"/>
      <c r="J447" s="11">
        <f t="shared" si="27"/>
        <v>0</v>
      </c>
      <c r="K447" s="23">
        <f>VLOOKUP(B447,'[1]Royalties Partilha'!$B$49:$G$1076,6,0)</f>
        <v>0</v>
      </c>
    </row>
    <row r="448" spans="1:11" x14ac:dyDescent="0.2">
      <c r="A448" s="2"/>
      <c r="B448" s="12" t="s">
        <v>425</v>
      </c>
      <c r="C448" s="13" t="s">
        <v>376</v>
      </c>
      <c r="D448" s="14">
        <f>IF(ISNA(VLOOKUP(B448,[3]BB!$B$3:$D$271,3,0)),0,VLOOKUP(B448,[3]BB!$B$3:$D$271,3,0))</f>
        <v>0</v>
      </c>
      <c r="E448" s="14">
        <f>IF(ISNA(VLOOKUP(B448,[4]BB!$B$3:$D$144,3,0)),0,VLOOKUP(B448,[4]BB!$B$3:$D$144,3,0))</f>
        <v>0</v>
      </c>
      <c r="F448" s="14">
        <f t="shared" si="25"/>
        <v>0</v>
      </c>
      <c r="G448" s="14">
        <f t="shared" si="26"/>
        <v>0</v>
      </c>
      <c r="H448" s="2"/>
      <c r="I448" s="11"/>
      <c r="J448" s="11">
        <f t="shared" si="27"/>
        <v>0</v>
      </c>
      <c r="K448" s="23">
        <f>VLOOKUP(B448,'[1]Royalties Partilha'!$B$49:$G$1076,6,0)</f>
        <v>0</v>
      </c>
    </row>
    <row r="449" spans="1:11" x14ac:dyDescent="0.2">
      <c r="A449" s="2"/>
      <c r="B449" s="12" t="s">
        <v>426</v>
      </c>
      <c r="C449" s="13" t="s">
        <v>376</v>
      </c>
      <c r="D449" s="14">
        <f>IF(ISNA(VLOOKUP(B449,[3]BB!$B$3:$D$271,3,0)),0,VLOOKUP(B449,[3]BB!$B$3:$D$271,3,0))</f>
        <v>0</v>
      </c>
      <c r="E449" s="14">
        <f>IF(ISNA(VLOOKUP(B449,[4]BB!$B$3:$D$144,3,0)),0,VLOOKUP(B449,[4]BB!$B$3:$D$144,3,0))</f>
        <v>0</v>
      </c>
      <c r="F449" s="14">
        <f t="shared" si="25"/>
        <v>0</v>
      </c>
      <c r="G449" s="14">
        <f t="shared" si="26"/>
        <v>0</v>
      </c>
      <c r="H449" s="2"/>
      <c r="I449" s="11"/>
      <c r="J449" s="11">
        <f t="shared" si="27"/>
        <v>0</v>
      </c>
      <c r="K449" s="23">
        <f>VLOOKUP(B449,'[1]Royalties Partilha'!$B$49:$G$1076,6,0)</f>
        <v>0</v>
      </c>
    </row>
    <row r="450" spans="1:11" x14ac:dyDescent="0.2">
      <c r="A450" s="2"/>
      <c r="B450" s="12" t="s">
        <v>427</v>
      </c>
      <c r="C450" s="13" t="s">
        <v>376</v>
      </c>
      <c r="D450" s="14">
        <f>IF(ISNA(VLOOKUP(B450,[3]BB!$B$3:$D$271,3,0)),0,VLOOKUP(B450,[3]BB!$B$3:$D$271,3,0))</f>
        <v>0</v>
      </c>
      <c r="E450" s="14">
        <f>IF(ISNA(VLOOKUP(B450,[4]BB!$B$3:$D$144,3,0)),0,VLOOKUP(B450,[4]BB!$B$3:$D$144,3,0))</f>
        <v>0</v>
      </c>
      <c r="F450" s="14">
        <f t="shared" si="25"/>
        <v>0</v>
      </c>
      <c r="G450" s="14">
        <f t="shared" si="26"/>
        <v>0</v>
      </c>
      <c r="H450" s="2"/>
      <c r="I450" s="11"/>
      <c r="J450" s="11">
        <f t="shared" si="27"/>
        <v>0</v>
      </c>
      <c r="K450" s="23">
        <f>VLOOKUP(B450,'[1]Royalties Partilha'!$B$49:$G$1076,6,0)</f>
        <v>0</v>
      </c>
    </row>
    <row r="451" spans="1:11" x14ac:dyDescent="0.2">
      <c r="A451" s="2"/>
      <c r="B451" s="12" t="s">
        <v>428</v>
      </c>
      <c r="C451" s="13" t="s">
        <v>376</v>
      </c>
      <c r="D451" s="14">
        <f>IF(ISNA(VLOOKUP(B451,[3]BB!$B$3:$D$271,3,0)),0,VLOOKUP(B451,[3]BB!$B$3:$D$271,3,0))</f>
        <v>0</v>
      </c>
      <c r="E451" s="14">
        <f>IF(ISNA(VLOOKUP(B451,[4]BB!$B$3:$D$144,3,0)),0,VLOOKUP(B451,[4]BB!$B$3:$D$144,3,0))</f>
        <v>0</v>
      </c>
      <c r="F451" s="14">
        <f t="shared" si="25"/>
        <v>0</v>
      </c>
      <c r="G451" s="14">
        <f t="shared" si="26"/>
        <v>0</v>
      </c>
      <c r="H451" s="2"/>
      <c r="I451" s="11"/>
      <c r="J451" s="11">
        <f t="shared" si="27"/>
        <v>0</v>
      </c>
      <c r="K451" s="23">
        <f>VLOOKUP(B451,'[1]Royalties Partilha'!$B$49:$G$1076,6,0)</f>
        <v>0</v>
      </c>
    </row>
    <row r="452" spans="1:11" x14ac:dyDescent="0.2">
      <c r="A452" s="2"/>
      <c r="B452" s="12" t="s">
        <v>997</v>
      </c>
      <c r="C452" s="13" t="s">
        <v>376</v>
      </c>
      <c r="D452" s="14">
        <f>IF(ISNA(VLOOKUP(B452,[3]BB!$B$3:$D$271,3,0)),0,VLOOKUP(B452,[3]BB!$B$3:$D$271,3,0))</f>
        <v>0</v>
      </c>
      <c r="E452" s="14">
        <f>IF(ISNA(VLOOKUP(B452,[4]BB!$B$3:$D$144,3,0)),0,VLOOKUP(B452,[4]BB!$B$3:$D$144,3,0))</f>
        <v>0</v>
      </c>
      <c r="F452" s="14">
        <f t="shared" si="25"/>
        <v>0</v>
      </c>
      <c r="G452" s="14">
        <f t="shared" si="26"/>
        <v>0</v>
      </c>
      <c r="H452" s="2"/>
      <c r="I452" s="11"/>
      <c r="J452" s="11">
        <f t="shared" si="27"/>
        <v>0</v>
      </c>
      <c r="K452" s="23">
        <f>VLOOKUP(B452,'[1]Royalties Partilha'!$B$49:$G$1076,6,0)</f>
        <v>0</v>
      </c>
    </row>
    <row r="453" spans="1:11" x14ac:dyDescent="0.2">
      <c r="A453" s="2"/>
      <c r="B453" s="12" t="s">
        <v>429</v>
      </c>
      <c r="C453" s="13" t="s">
        <v>376</v>
      </c>
      <c r="D453" s="14">
        <f>IF(ISNA(VLOOKUP(B453,[3]BB!$B$3:$D$271,3,0)),0,VLOOKUP(B453,[3]BB!$B$3:$D$271,3,0))</f>
        <v>0</v>
      </c>
      <c r="E453" s="14">
        <f>IF(ISNA(VLOOKUP(B453,[4]BB!$B$3:$D$144,3,0)),0,VLOOKUP(B453,[4]BB!$B$3:$D$144,3,0))</f>
        <v>0</v>
      </c>
      <c r="F453" s="14">
        <f t="shared" si="25"/>
        <v>0</v>
      </c>
      <c r="G453" s="14">
        <f t="shared" si="26"/>
        <v>0</v>
      </c>
      <c r="H453" s="2"/>
      <c r="I453" s="11"/>
      <c r="J453" s="11">
        <f t="shared" si="27"/>
        <v>0</v>
      </c>
      <c r="K453" s="23">
        <f>VLOOKUP(B453,'[1]Royalties Partilha'!$B$49:$G$1076,6,0)</f>
        <v>0</v>
      </c>
    </row>
    <row r="454" spans="1:11" x14ac:dyDescent="0.2">
      <c r="A454" s="2"/>
      <c r="B454" s="12" t="s">
        <v>430</v>
      </c>
      <c r="C454" s="13" t="s">
        <v>376</v>
      </c>
      <c r="D454" s="14">
        <f>IF(ISNA(VLOOKUP(B454,[3]BB!$B$3:$D$271,3,0)),0,VLOOKUP(B454,[3]BB!$B$3:$D$271,3,0))</f>
        <v>0</v>
      </c>
      <c r="E454" s="14">
        <f>IF(ISNA(VLOOKUP(B454,[4]BB!$B$3:$D$144,3,0)),0,VLOOKUP(B454,[4]BB!$B$3:$D$144,3,0))</f>
        <v>0</v>
      </c>
      <c r="F454" s="14">
        <f t="shared" si="25"/>
        <v>0</v>
      </c>
      <c r="G454" s="14">
        <f t="shared" si="26"/>
        <v>0</v>
      </c>
      <c r="H454" s="2"/>
      <c r="I454" s="11"/>
      <c r="J454" s="11">
        <f t="shared" si="27"/>
        <v>0</v>
      </c>
      <c r="K454" s="23">
        <f>VLOOKUP(B454,'[1]Royalties Partilha'!$B$49:$G$1076,6,0)</f>
        <v>0</v>
      </c>
    </row>
    <row r="455" spans="1:11" x14ac:dyDescent="0.2">
      <c r="A455" s="2"/>
      <c r="B455" s="12" t="s">
        <v>431</v>
      </c>
      <c r="C455" s="13" t="s">
        <v>376</v>
      </c>
      <c r="D455" s="14">
        <f>IF(ISNA(VLOOKUP(B455,[3]BB!$B$3:$D$271,3,0)),0,VLOOKUP(B455,[3]BB!$B$3:$D$271,3,0))</f>
        <v>8595.59</v>
      </c>
      <c r="E455" s="14">
        <f>IF(ISNA(VLOOKUP(B455,[4]BB!$B$3:$D$144,3,0)),0,VLOOKUP(B455,[4]BB!$B$3:$D$144,3,0))</f>
        <v>0</v>
      </c>
      <c r="F455" s="14">
        <f t="shared" si="25"/>
        <v>8595.59</v>
      </c>
      <c r="G455" s="14">
        <f t="shared" si="26"/>
        <v>11159.18</v>
      </c>
      <c r="H455" s="2"/>
      <c r="I455" s="11"/>
      <c r="J455" s="11">
        <f t="shared" si="27"/>
        <v>11159.18</v>
      </c>
      <c r="K455" s="23">
        <f>VLOOKUP(B455,'[1]Royalties Partilha'!$B$49:$G$1076,6,0)</f>
        <v>2563.59</v>
      </c>
    </row>
    <row r="456" spans="1:11" x14ac:dyDescent="0.2">
      <c r="A456" s="2"/>
      <c r="B456" s="12" t="s">
        <v>432</v>
      </c>
      <c r="C456" s="13" t="s">
        <v>376</v>
      </c>
      <c r="D456" s="14">
        <f>IF(ISNA(VLOOKUP(B456,[3]BB!$B$3:$D$271,3,0)),0,VLOOKUP(B456,[3]BB!$B$3:$D$271,3,0))</f>
        <v>0</v>
      </c>
      <c r="E456" s="14">
        <f>IF(ISNA(VLOOKUP(B456,[4]BB!$B$3:$D$144,3,0)),0,VLOOKUP(B456,[4]BB!$B$3:$D$144,3,0))</f>
        <v>0</v>
      </c>
      <c r="F456" s="14">
        <f t="shared" si="25"/>
        <v>0</v>
      </c>
      <c r="G456" s="14">
        <f t="shared" si="26"/>
        <v>0</v>
      </c>
      <c r="H456" s="2"/>
      <c r="I456" s="11"/>
      <c r="J456" s="11">
        <f t="shared" si="27"/>
        <v>0</v>
      </c>
      <c r="K456" s="23">
        <f>VLOOKUP(B456,'[1]Royalties Partilha'!$B$49:$G$1076,6,0)</f>
        <v>0</v>
      </c>
    </row>
    <row r="457" spans="1:11" x14ac:dyDescent="0.2">
      <c r="A457" s="2"/>
      <c r="B457" s="12" t="s">
        <v>433</v>
      </c>
      <c r="C457" s="13" t="s">
        <v>376</v>
      </c>
      <c r="D457" s="14">
        <f>IF(ISNA(VLOOKUP(B457,[3]BB!$B$3:$D$271,3,0)),0,VLOOKUP(B457,[3]BB!$B$3:$D$271,3,0))</f>
        <v>0</v>
      </c>
      <c r="E457" s="14">
        <f>IF(ISNA(VLOOKUP(B457,[4]BB!$B$3:$D$144,3,0)),0,VLOOKUP(B457,[4]BB!$B$3:$D$144,3,0))</f>
        <v>0</v>
      </c>
      <c r="F457" s="14">
        <f t="shared" si="25"/>
        <v>0</v>
      </c>
      <c r="G457" s="14">
        <f t="shared" si="26"/>
        <v>0</v>
      </c>
      <c r="H457" s="2"/>
      <c r="I457" s="11"/>
      <c r="J457" s="11">
        <f t="shared" si="27"/>
        <v>0</v>
      </c>
      <c r="K457" s="23">
        <f>VLOOKUP(B457,'[1]Royalties Partilha'!$B$49:$G$1076,6,0)</f>
        <v>0</v>
      </c>
    </row>
    <row r="458" spans="1:11" x14ac:dyDescent="0.2">
      <c r="A458" s="2"/>
      <c r="B458" s="12" t="s">
        <v>434</v>
      </c>
      <c r="C458" s="13" t="s">
        <v>376</v>
      </c>
      <c r="D458" s="14">
        <f>IF(ISNA(VLOOKUP(B458,[3]BB!$B$3:$D$271,3,0)),0,VLOOKUP(B458,[3]BB!$B$3:$D$271,3,0))</f>
        <v>0</v>
      </c>
      <c r="E458" s="14">
        <f>IF(ISNA(VLOOKUP(B458,[4]BB!$B$3:$D$144,3,0)),0,VLOOKUP(B458,[4]BB!$B$3:$D$144,3,0))</f>
        <v>0</v>
      </c>
      <c r="F458" s="14">
        <f t="shared" si="25"/>
        <v>0</v>
      </c>
      <c r="G458" s="14">
        <f t="shared" si="26"/>
        <v>0</v>
      </c>
      <c r="H458" s="2"/>
      <c r="I458" s="11"/>
      <c r="J458" s="11">
        <f t="shared" si="27"/>
        <v>0</v>
      </c>
      <c r="K458" s="23">
        <f>VLOOKUP(B458,'[1]Royalties Partilha'!$B$49:$G$1076,6,0)</f>
        <v>0</v>
      </c>
    </row>
    <row r="459" spans="1:11" x14ac:dyDescent="0.2">
      <c r="A459" s="2"/>
      <c r="B459" s="12" t="s">
        <v>435</v>
      </c>
      <c r="C459" s="13" t="s">
        <v>376</v>
      </c>
      <c r="D459" s="14">
        <f>IF(ISNA(VLOOKUP(B459,[3]BB!$B$3:$D$271,3,0)),0,VLOOKUP(B459,[3]BB!$B$3:$D$271,3,0))</f>
        <v>0</v>
      </c>
      <c r="E459" s="14">
        <f>IF(ISNA(VLOOKUP(B459,[4]BB!$B$3:$D$144,3,0)),0,VLOOKUP(B459,[4]BB!$B$3:$D$144,3,0))</f>
        <v>0</v>
      </c>
      <c r="F459" s="14">
        <f t="shared" si="25"/>
        <v>0</v>
      </c>
      <c r="G459" s="14">
        <f t="shared" si="26"/>
        <v>0</v>
      </c>
      <c r="H459" s="2"/>
      <c r="I459" s="11"/>
      <c r="J459" s="11">
        <f t="shared" si="27"/>
        <v>0</v>
      </c>
      <c r="K459" s="23">
        <f>VLOOKUP(B459,'[1]Royalties Partilha'!$B$49:$G$1076,6,0)</f>
        <v>0</v>
      </c>
    </row>
    <row r="460" spans="1:11" x14ac:dyDescent="0.2">
      <c r="A460" s="2"/>
      <c r="B460" s="12" t="s">
        <v>436</v>
      </c>
      <c r="C460" s="13" t="s">
        <v>376</v>
      </c>
      <c r="D460" s="14">
        <f>IF(ISNA(VLOOKUP(B460,[3]BB!$B$3:$D$271,3,0)),0,VLOOKUP(B460,[3]BB!$B$3:$D$271,3,0))</f>
        <v>0</v>
      </c>
      <c r="E460" s="14">
        <f>IF(ISNA(VLOOKUP(B460,[4]BB!$B$3:$D$144,3,0)),0,VLOOKUP(B460,[4]BB!$B$3:$D$144,3,0))</f>
        <v>0</v>
      </c>
      <c r="F460" s="14">
        <f t="shared" si="25"/>
        <v>0</v>
      </c>
      <c r="G460" s="14">
        <f t="shared" si="26"/>
        <v>0</v>
      </c>
      <c r="H460" s="2"/>
      <c r="I460" s="11"/>
      <c r="J460" s="11">
        <f t="shared" si="27"/>
        <v>0</v>
      </c>
      <c r="K460" s="23">
        <f>VLOOKUP(B460,'[1]Royalties Partilha'!$B$49:$G$1076,6,0)</f>
        <v>0</v>
      </c>
    </row>
    <row r="461" spans="1:11" x14ac:dyDescent="0.2">
      <c r="A461" s="2"/>
      <c r="B461" s="12" t="s">
        <v>437</v>
      </c>
      <c r="C461" s="13" t="s">
        <v>376</v>
      </c>
      <c r="D461" s="14">
        <f>IF(ISNA(VLOOKUP(B461,[3]BB!$B$3:$D$271,3,0)),0,VLOOKUP(B461,[3]BB!$B$3:$D$271,3,0))</f>
        <v>0</v>
      </c>
      <c r="E461" s="14">
        <f>IF(ISNA(VLOOKUP(B461,[4]BB!$B$3:$D$144,3,0)),0,VLOOKUP(B461,[4]BB!$B$3:$D$144,3,0))</f>
        <v>0</v>
      </c>
      <c r="F461" s="14">
        <f t="shared" si="25"/>
        <v>0</v>
      </c>
      <c r="G461" s="14">
        <f t="shared" si="26"/>
        <v>0</v>
      </c>
      <c r="H461" s="2"/>
      <c r="I461" s="11"/>
      <c r="J461" s="11">
        <f t="shared" si="27"/>
        <v>0</v>
      </c>
      <c r="K461" s="23">
        <f>VLOOKUP(B461,'[1]Royalties Partilha'!$B$49:$G$1076,6,0)</f>
        <v>0</v>
      </c>
    </row>
    <row r="462" spans="1:11" x14ac:dyDescent="0.2">
      <c r="A462" s="2"/>
      <c r="B462" s="12" t="s">
        <v>438</v>
      </c>
      <c r="C462" s="13" t="s">
        <v>376</v>
      </c>
      <c r="D462" s="14">
        <f>IF(ISNA(VLOOKUP(B462,[3]BB!$B$3:$D$271,3,0)),0,VLOOKUP(B462,[3]BB!$B$3:$D$271,3,0))</f>
        <v>0</v>
      </c>
      <c r="E462" s="14">
        <f>IF(ISNA(VLOOKUP(B462,[4]BB!$B$3:$D$144,3,0)),0,VLOOKUP(B462,[4]BB!$B$3:$D$144,3,0))</f>
        <v>0</v>
      </c>
      <c r="F462" s="14">
        <f t="shared" si="25"/>
        <v>0</v>
      </c>
      <c r="G462" s="14">
        <f t="shared" si="26"/>
        <v>0</v>
      </c>
      <c r="H462" s="2"/>
      <c r="I462" s="11"/>
      <c r="J462" s="11">
        <f t="shared" si="27"/>
        <v>0</v>
      </c>
      <c r="K462" s="23">
        <f>VLOOKUP(B462,'[1]Royalties Partilha'!$B$49:$G$1076,6,0)</f>
        <v>0</v>
      </c>
    </row>
    <row r="463" spans="1:11" x14ac:dyDescent="0.2">
      <c r="A463" s="2"/>
      <c r="B463" s="12" t="s">
        <v>439</v>
      </c>
      <c r="C463" s="13" t="s">
        <v>376</v>
      </c>
      <c r="D463" s="14">
        <f>IF(ISNA(VLOOKUP(B463,[3]BB!$B$3:$D$271,3,0)),0,VLOOKUP(B463,[3]BB!$B$3:$D$271,3,0))</f>
        <v>0</v>
      </c>
      <c r="E463" s="14">
        <f>IF(ISNA(VLOOKUP(B463,[4]BB!$B$3:$D$144,3,0)),0,VLOOKUP(B463,[4]BB!$B$3:$D$144,3,0))</f>
        <v>0</v>
      </c>
      <c r="F463" s="14">
        <f t="shared" si="25"/>
        <v>0</v>
      </c>
      <c r="G463" s="14">
        <f t="shared" si="26"/>
        <v>0</v>
      </c>
      <c r="H463" s="2"/>
      <c r="I463" s="11"/>
      <c r="J463" s="11">
        <f t="shared" si="27"/>
        <v>0</v>
      </c>
      <c r="K463" s="23">
        <f>VLOOKUP(B463,'[1]Royalties Partilha'!$B$49:$G$1076,6,0)</f>
        <v>0</v>
      </c>
    </row>
    <row r="464" spans="1:11" x14ac:dyDescent="0.2">
      <c r="A464" s="2"/>
      <c r="B464" s="12" t="s">
        <v>440</v>
      </c>
      <c r="C464" s="13" t="s">
        <v>376</v>
      </c>
      <c r="D464" s="14">
        <f>IF(ISNA(VLOOKUP(B464,[3]BB!$B$3:$D$271,3,0)),0,VLOOKUP(B464,[3]BB!$B$3:$D$271,3,0))</f>
        <v>0</v>
      </c>
      <c r="E464" s="14">
        <f>IF(ISNA(VLOOKUP(B464,[4]BB!$B$3:$D$144,3,0)),0,VLOOKUP(B464,[4]BB!$B$3:$D$144,3,0))</f>
        <v>0</v>
      </c>
      <c r="F464" s="14">
        <f t="shared" si="25"/>
        <v>0</v>
      </c>
      <c r="G464" s="14">
        <f t="shared" si="26"/>
        <v>0</v>
      </c>
      <c r="H464" s="2"/>
      <c r="I464" s="11"/>
      <c r="J464" s="11">
        <f t="shared" si="27"/>
        <v>0</v>
      </c>
      <c r="K464" s="23">
        <f>VLOOKUP(B464,'[1]Royalties Partilha'!$B$49:$G$1076,6,0)</f>
        <v>0</v>
      </c>
    </row>
    <row r="465" spans="1:11" x14ac:dyDescent="0.2">
      <c r="A465" s="2"/>
      <c r="B465" s="12" t="s">
        <v>441</v>
      </c>
      <c r="C465" s="13" t="s">
        <v>376</v>
      </c>
      <c r="D465" s="14">
        <f>IF(ISNA(VLOOKUP(B465,[3]BB!$B$3:$D$271,3,0)),0,VLOOKUP(B465,[3]BB!$B$3:$D$271,3,0))</f>
        <v>8595.59</v>
      </c>
      <c r="E465" s="14">
        <f>IF(ISNA(VLOOKUP(B465,[4]BB!$B$3:$D$144,3,0)),0,VLOOKUP(B465,[4]BB!$B$3:$D$144,3,0))</f>
        <v>0</v>
      </c>
      <c r="F465" s="14">
        <f t="shared" si="25"/>
        <v>8595.59</v>
      </c>
      <c r="G465" s="14">
        <f t="shared" si="26"/>
        <v>11159.18</v>
      </c>
      <c r="H465" s="2"/>
      <c r="I465" s="11"/>
      <c r="J465" s="11">
        <f t="shared" si="27"/>
        <v>11159.18</v>
      </c>
      <c r="K465" s="23">
        <f>VLOOKUP(B465,'[1]Royalties Partilha'!$B$49:$G$1076,6,0)</f>
        <v>2563.59</v>
      </c>
    </row>
    <row r="466" spans="1:11" x14ac:dyDescent="0.2">
      <c r="A466" s="2"/>
      <c r="B466" s="12" t="s">
        <v>442</v>
      </c>
      <c r="C466" s="13" t="s">
        <v>376</v>
      </c>
      <c r="D466" s="14">
        <f>IF(ISNA(VLOOKUP(B466,[3]BB!$B$3:$D$271,3,0)),0,VLOOKUP(B466,[3]BB!$B$3:$D$271,3,0))</f>
        <v>0</v>
      </c>
      <c r="E466" s="14">
        <f>IF(ISNA(VLOOKUP(B466,[4]BB!$B$3:$D$144,3,0)),0,VLOOKUP(B466,[4]BB!$B$3:$D$144,3,0))</f>
        <v>0</v>
      </c>
      <c r="F466" s="14">
        <f t="shared" si="25"/>
        <v>0</v>
      </c>
      <c r="G466" s="14">
        <f t="shared" si="26"/>
        <v>0</v>
      </c>
      <c r="H466" s="2"/>
      <c r="I466" s="11"/>
      <c r="J466" s="11">
        <f t="shared" si="27"/>
        <v>0</v>
      </c>
      <c r="K466" s="23">
        <f>VLOOKUP(B466,'[1]Royalties Partilha'!$B$49:$G$1076,6,0)</f>
        <v>0</v>
      </c>
    </row>
    <row r="467" spans="1:11" x14ac:dyDescent="0.2">
      <c r="A467" s="2"/>
      <c r="B467" s="12" t="s">
        <v>443</v>
      </c>
      <c r="C467" s="13" t="s">
        <v>376</v>
      </c>
      <c r="D467" s="14">
        <f>IF(ISNA(VLOOKUP(B467,[3]BB!$B$3:$D$271,3,0)),0,VLOOKUP(B467,[3]BB!$B$3:$D$271,3,0))</f>
        <v>0</v>
      </c>
      <c r="E467" s="14">
        <f>IF(ISNA(VLOOKUP(B467,[4]BB!$B$3:$D$144,3,0)),0,VLOOKUP(B467,[4]BB!$B$3:$D$144,3,0))</f>
        <v>0</v>
      </c>
      <c r="F467" s="14">
        <f t="shared" si="25"/>
        <v>0</v>
      </c>
      <c r="G467" s="14">
        <f t="shared" si="26"/>
        <v>0</v>
      </c>
      <c r="H467" s="2"/>
      <c r="I467" s="11"/>
      <c r="J467" s="11">
        <f t="shared" si="27"/>
        <v>0</v>
      </c>
      <c r="K467" s="23">
        <f>VLOOKUP(B467,'[1]Royalties Partilha'!$B$49:$G$1076,6,0)</f>
        <v>0</v>
      </c>
    </row>
    <row r="468" spans="1:11" x14ac:dyDescent="0.2">
      <c r="A468" s="2"/>
      <c r="B468" s="12" t="s">
        <v>444</v>
      </c>
      <c r="C468" s="13" t="s">
        <v>376</v>
      </c>
      <c r="D468" s="14">
        <f>IF(ISNA(VLOOKUP(B468,[3]BB!$B$3:$D$271,3,0)),0,VLOOKUP(B468,[3]BB!$B$3:$D$271,3,0))</f>
        <v>0</v>
      </c>
      <c r="E468" s="14">
        <f>IF(ISNA(VLOOKUP(B468,[4]BB!$B$3:$D$144,3,0)),0,VLOOKUP(B468,[4]BB!$B$3:$D$144,3,0))</f>
        <v>0</v>
      </c>
      <c r="F468" s="14">
        <f t="shared" si="25"/>
        <v>0</v>
      </c>
      <c r="G468" s="14">
        <f t="shared" si="26"/>
        <v>0</v>
      </c>
      <c r="H468" s="2"/>
      <c r="I468" s="11"/>
      <c r="J468" s="11">
        <f t="shared" si="27"/>
        <v>0</v>
      </c>
      <c r="K468" s="23">
        <f>VLOOKUP(B468,'[1]Royalties Partilha'!$B$49:$G$1076,6,0)</f>
        <v>0</v>
      </c>
    </row>
    <row r="469" spans="1:11" x14ac:dyDescent="0.2">
      <c r="A469" s="2"/>
      <c r="B469" s="12" t="s">
        <v>445</v>
      </c>
      <c r="C469" s="13" t="s">
        <v>376</v>
      </c>
      <c r="D469" s="14">
        <f>IF(ISNA(VLOOKUP(B469,[3]BB!$B$3:$D$271,3,0)),0,VLOOKUP(B469,[3]BB!$B$3:$D$271,3,0))</f>
        <v>0</v>
      </c>
      <c r="E469" s="14">
        <f>IF(ISNA(VLOOKUP(B469,[4]BB!$B$3:$D$144,3,0)),0,VLOOKUP(B469,[4]BB!$B$3:$D$144,3,0))</f>
        <v>0</v>
      </c>
      <c r="F469" s="14">
        <f t="shared" si="25"/>
        <v>0</v>
      </c>
      <c r="G469" s="14">
        <f t="shared" si="26"/>
        <v>0</v>
      </c>
      <c r="H469" s="2"/>
      <c r="I469" s="11"/>
      <c r="J469" s="11">
        <f t="shared" si="27"/>
        <v>0</v>
      </c>
      <c r="K469" s="23">
        <f>VLOOKUP(B469,'[1]Royalties Partilha'!$B$49:$G$1076,6,0)</f>
        <v>0</v>
      </c>
    </row>
    <row r="470" spans="1:11" x14ac:dyDescent="0.2">
      <c r="A470" s="2"/>
      <c r="B470" s="12" t="s">
        <v>446</v>
      </c>
      <c r="C470" s="13" t="s">
        <v>376</v>
      </c>
      <c r="D470" s="14">
        <f>IF(ISNA(VLOOKUP(B470,[3]BB!$B$3:$D$271,3,0)),0,VLOOKUP(B470,[3]BB!$B$3:$D$271,3,0))</f>
        <v>0</v>
      </c>
      <c r="E470" s="14">
        <f>IF(ISNA(VLOOKUP(B470,[4]BB!$B$3:$D$144,3,0)),0,VLOOKUP(B470,[4]BB!$B$3:$D$144,3,0))</f>
        <v>0</v>
      </c>
      <c r="F470" s="14">
        <f t="shared" si="25"/>
        <v>0</v>
      </c>
      <c r="G470" s="14">
        <f t="shared" si="26"/>
        <v>0</v>
      </c>
      <c r="H470" s="2"/>
      <c r="I470" s="11"/>
      <c r="J470" s="11">
        <f t="shared" si="27"/>
        <v>0</v>
      </c>
      <c r="K470" s="23">
        <f>VLOOKUP(B470,'[1]Royalties Partilha'!$B$49:$G$1076,6,0)</f>
        <v>0</v>
      </c>
    </row>
    <row r="471" spans="1:11" x14ac:dyDescent="0.2">
      <c r="A471" s="2"/>
      <c r="B471" s="12" t="s">
        <v>447</v>
      </c>
      <c r="C471" s="13" t="s">
        <v>376</v>
      </c>
      <c r="D471" s="14">
        <f>IF(ISNA(VLOOKUP(B471,[3]BB!$B$3:$D$271,3,0)),0,VLOOKUP(B471,[3]BB!$B$3:$D$271,3,0))</f>
        <v>0</v>
      </c>
      <c r="E471" s="14">
        <f>IF(ISNA(VLOOKUP(B471,[4]BB!$B$3:$D$144,3,0)),0,VLOOKUP(B471,[4]BB!$B$3:$D$144,3,0))</f>
        <v>0</v>
      </c>
      <c r="F471" s="14">
        <f t="shared" si="25"/>
        <v>0</v>
      </c>
      <c r="G471" s="14">
        <f t="shared" si="26"/>
        <v>0</v>
      </c>
      <c r="H471" s="2"/>
      <c r="I471" s="11"/>
      <c r="J471" s="11">
        <f t="shared" si="27"/>
        <v>0</v>
      </c>
      <c r="K471" s="23">
        <f>VLOOKUP(B471,'[1]Royalties Partilha'!$B$49:$G$1076,6,0)</f>
        <v>0</v>
      </c>
    </row>
    <row r="472" spans="1:11" x14ac:dyDescent="0.2">
      <c r="A472" s="2"/>
      <c r="B472" s="12" t="s">
        <v>448</v>
      </c>
      <c r="C472" s="13" t="s">
        <v>376</v>
      </c>
      <c r="D472" s="14">
        <f>IF(ISNA(VLOOKUP(B472,[3]BB!$B$3:$D$271,3,0)),0,VLOOKUP(B472,[3]BB!$B$3:$D$271,3,0))</f>
        <v>8595.59</v>
      </c>
      <c r="E472" s="14">
        <f>IF(ISNA(VLOOKUP(B472,[4]BB!$B$3:$D$144,3,0)),0,VLOOKUP(B472,[4]BB!$B$3:$D$144,3,0))</f>
        <v>0</v>
      </c>
      <c r="F472" s="14">
        <f t="shared" si="25"/>
        <v>8595.59</v>
      </c>
      <c r="G472" s="14">
        <f t="shared" si="26"/>
        <v>11159.18</v>
      </c>
      <c r="H472" s="2"/>
      <c r="I472" s="11"/>
      <c r="J472" s="11">
        <f t="shared" si="27"/>
        <v>11159.18</v>
      </c>
      <c r="K472" s="23">
        <f>VLOOKUP(B472,'[1]Royalties Partilha'!$B$49:$G$1076,6,0)</f>
        <v>2563.59</v>
      </c>
    </row>
    <row r="473" spans="1:11" x14ac:dyDescent="0.2">
      <c r="A473" s="2"/>
      <c r="B473" s="12" t="s">
        <v>449</v>
      </c>
      <c r="C473" s="13" t="s">
        <v>376</v>
      </c>
      <c r="D473" s="14">
        <f>IF(ISNA(VLOOKUP(B473,[3]BB!$B$3:$D$271,3,0)),0,VLOOKUP(B473,[3]BB!$B$3:$D$271,3,0))</f>
        <v>0</v>
      </c>
      <c r="E473" s="14">
        <f>IF(ISNA(VLOOKUP(B473,[4]BB!$B$3:$D$144,3,0)),0,VLOOKUP(B473,[4]BB!$B$3:$D$144,3,0))</f>
        <v>0</v>
      </c>
      <c r="F473" s="14">
        <f t="shared" si="25"/>
        <v>0</v>
      </c>
      <c r="G473" s="14">
        <f t="shared" si="26"/>
        <v>0</v>
      </c>
      <c r="H473" s="2"/>
      <c r="I473" s="11"/>
      <c r="J473" s="11">
        <f t="shared" si="27"/>
        <v>0</v>
      </c>
      <c r="K473" s="23">
        <f>VLOOKUP(B473,'[1]Royalties Partilha'!$B$49:$G$1076,6,0)</f>
        <v>0</v>
      </c>
    </row>
    <row r="474" spans="1:11" x14ac:dyDescent="0.2">
      <c r="A474" s="2"/>
      <c r="B474" s="12" t="s">
        <v>450</v>
      </c>
      <c r="C474" s="13" t="s">
        <v>376</v>
      </c>
      <c r="D474" s="14">
        <f>IF(ISNA(VLOOKUP(B474,[3]BB!$B$3:$D$271,3,0)),0,VLOOKUP(B474,[3]BB!$B$3:$D$271,3,0))</f>
        <v>0</v>
      </c>
      <c r="E474" s="14">
        <f>IF(ISNA(VLOOKUP(B474,[4]BB!$B$3:$D$144,3,0)),0,VLOOKUP(B474,[4]BB!$B$3:$D$144,3,0))</f>
        <v>0</v>
      </c>
      <c r="F474" s="14">
        <f t="shared" si="25"/>
        <v>0</v>
      </c>
      <c r="G474" s="14">
        <f t="shared" si="26"/>
        <v>0</v>
      </c>
      <c r="H474" s="2"/>
      <c r="I474" s="11"/>
      <c r="J474" s="11">
        <f t="shared" si="27"/>
        <v>0</v>
      </c>
      <c r="K474" s="23">
        <f>VLOOKUP(B474,'[1]Royalties Partilha'!$B$49:$G$1076,6,0)</f>
        <v>0</v>
      </c>
    </row>
    <row r="475" spans="1:11" x14ac:dyDescent="0.2">
      <c r="A475" s="2"/>
      <c r="B475" s="12" t="s">
        <v>451</v>
      </c>
      <c r="C475" s="13" t="s">
        <v>376</v>
      </c>
      <c r="D475" s="14">
        <f>IF(ISNA(VLOOKUP(B475,[3]BB!$B$3:$D$271,3,0)),0,VLOOKUP(B475,[3]BB!$B$3:$D$271,3,0))</f>
        <v>0</v>
      </c>
      <c r="E475" s="14">
        <f>IF(ISNA(VLOOKUP(B475,[4]BB!$B$3:$D$144,3,0)),0,VLOOKUP(B475,[4]BB!$B$3:$D$144,3,0))</f>
        <v>0</v>
      </c>
      <c r="F475" s="14">
        <f t="shared" si="25"/>
        <v>0</v>
      </c>
      <c r="G475" s="14">
        <f t="shared" si="26"/>
        <v>0</v>
      </c>
      <c r="H475" s="2"/>
      <c r="I475" s="11"/>
      <c r="J475" s="11">
        <f t="shared" si="27"/>
        <v>0</v>
      </c>
      <c r="K475" s="23">
        <f>VLOOKUP(B475,'[1]Royalties Partilha'!$B$49:$G$1076,6,0)</f>
        <v>0</v>
      </c>
    </row>
    <row r="476" spans="1:11" x14ac:dyDescent="0.2">
      <c r="A476" s="2"/>
      <c r="B476" s="12" t="s">
        <v>452</v>
      </c>
      <c r="C476" s="13" t="s">
        <v>376</v>
      </c>
      <c r="D476" s="14">
        <f>IF(ISNA(VLOOKUP(B476,[3]BB!$B$3:$D$271,3,0)),0,VLOOKUP(B476,[3]BB!$B$3:$D$271,3,0))</f>
        <v>0</v>
      </c>
      <c r="E476" s="14">
        <f>IF(ISNA(VLOOKUP(B476,[4]BB!$B$3:$D$144,3,0)),0,VLOOKUP(B476,[4]BB!$B$3:$D$144,3,0))</f>
        <v>0</v>
      </c>
      <c r="F476" s="14">
        <f t="shared" si="25"/>
        <v>0</v>
      </c>
      <c r="G476" s="14">
        <f t="shared" si="26"/>
        <v>0</v>
      </c>
      <c r="H476" s="2"/>
      <c r="I476" s="11"/>
      <c r="J476" s="11">
        <f t="shared" si="27"/>
        <v>0</v>
      </c>
      <c r="K476" s="23">
        <f>VLOOKUP(B476,'[1]Royalties Partilha'!$B$49:$G$1076,6,0)</f>
        <v>0</v>
      </c>
    </row>
    <row r="477" spans="1:11" x14ac:dyDescent="0.2">
      <c r="A477" s="2"/>
      <c r="B477" s="12" t="s">
        <v>453</v>
      </c>
      <c r="C477" s="13" t="s">
        <v>376</v>
      </c>
      <c r="D477" s="14">
        <f>IF(ISNA(VLOOKUP(B477,[3]BB!$B$3:$D$271,3,0)),0,VLOOKUP(B477,[3]BB!$B$3:$D$271,3,0))</f>
        <v>0</v>
      </c>
      <c r="E477" s="14">
        <f>IF(ISNA(VLOOKUP(B477,[4]BB!$B$3:$D$144,3,0)),0,VLOOKUP(B477,[4]BB!$B$3:$D$144,3,0))</f>
        <v>0</v>
      </c>
      <c r="F477" s="14">
        <f t="shared" si="25"/>
        <v>0</v>
      </c>
      <c r="G477" s="14">
        <f t="shared" si="26"/>
        <v>0</v>
      </c>
      <c r="H477" s="2"/>
      <c r="I477" s="11"/>
      <c r="J477" s="11">
        <f t="shared" si="27"/>
        <v>0</v>
      </c>
      <c r="K477" s="23">
        <f>VLOOKUP(B477,'[1]Royalties Partilha'!$B$49:$G$1076,6,0)</f>
        <v>0</v>
      </c>
    </row>
    <row r="478" spans="1:11" x14ac:dyDescent="0.2">
      <c r="A478" s="2"/>
      <c r="B478" s="12" t="s">
        <v>454</v>
      </c>
      <c r="C478" s="13" t="s">
        <v>376</v>
      </c>
      <c r="D478" s="14">
        <f>IF(ISNA(VLOOKUP(B478,[3]BB!$B$3:$D$271,3,0)),0,VLOOKUP(B478,[3]BB!$B$3:$D$271,3,0))</f>
        <v>0</v>
      </c>
      <c r="E478" s="14">
        <f>IF(ISNA(VLOOKUP(B478,[4]BB!$B$3:$D$144,3,0)),0,VLOOKUP(B478,[4]BB!$B$3:$D$144,3,0))</f>
        <v>0</v>
      </c>
      <c r="F478" s="14">
        <f t="shared" si="25"/>
        <v>0</v>
      </c>
      <c r="G478" s="14">
        <f t="shared" si="26"/>
        <v>0</v>
      </c>
      <c r="H478" s="2"/>
      <c r="I478" s="11"/>
      <c r="J478" s="11">
        <f t="shared" si="27"/>
        <v>0</v>
      </c>
      <c r="K478" s="23">
        <f>VLOOKUP(B478,'[1]Royalties Partilha'!$B$49:$G$1076,6,0)</f>
        <v>0</v>
      </c>
    </row>
    <row r="479" spans="1:11" x14ac:dyDescent="0.2">
      <c r="A479" s="2"/>
      <c r="B479" s="12" t="s">
        <v>455</v>
      </c>
      <c r="C479" s="13" t="s">
        <v>376</v>
      </c>
      <c r="D479" s="14">
        <f>IF(ISNA(VLOOKUP(B479,[3]BB!$B$3:$D$271,3,0)),0,VLOOKUP(B479,[3]BB!$B$3:$D$271,3,0))</f>
        <v>0</v>
      </c>
      <c r="E479" s="14">
        <f>IF(ISNA(VLOOKUP(B479,[4]BB!$B$3:$D$144,3,0)),0,VLOOKUP(B479,[4]BB!$B$3:$D$144,3,0))</f>
        <v>0</v>
      </c>
      <c r="F479" s="14">
        <f t="shared" si="25"/>
        <v>0</v>
      </c>
      <c r="G479" s="14">
        <f t="shared" si="26"/>
        <v>0</v>
      </c>
      <c r="H479" s="2"/>
      <c r="I479" s="11"/>
      <c r="J479" s="11">
        <f t="shared" si="27"/>
        <v>0</v>
      </c>
      <c r="K479" s="23">
        <f>VLOOKUP(B479,'[1]Royalties Partilha'!$B$49:$G$1076,6,0)</f>
        <v>0</v>
      </c>
    </row>
    <row r="480" spans="1:11" x14ac:dyDescent="0.2">
      <c r="A480" s="2"/>
      <c r="B480" s="56" t="s">
        <v>456</v>
      </c>
      <c r="C480" s="57"/>
      <c r="D480" s="14">
        <f>SUM(D397:D479)</f>
        <v>96761.769999999975</v>
      </c>
      <c r="E480" s="14">
        <f>SUM(E397:E479)</f>
        <v>1622.1599999999999</v>
      </c>
      <c r="F480" s="14">
        <f t="shared" si="25"/>
        <v>98383.929999999978</v>
      </c>
      <c r="G480" s="14">
        <f t="shared" si="26"/>
        <v>128521.28999999998</v>
      </c>
      <c r="H480" s="2"/>
      <c r="I480" s="11"/>
      <c r="J480" s="11">
        <f t="shared" si="27"/>
        <v>128521.28999999998</v>
      </c>
      <c r="K480" s="23">
        <f>VLOOKUP(B480,'[1]Royalties Partilha'!$B$49:$G$1076,6,0)</f>
        <v>30137.360000000001</v>
      </c>
    </row>
    <row r="481" spans="1:11" x14ac:dyDescent="0.2">
      <c r="A481" s="2"/>
      <c r="B481" s="12" t="s">
        <v>457</v>
      </c>
      <c r="C481" s="13" t="s">
        <v>458</v>
      </c>
      <c r="D481" s="14">
        <f>IF(ISNA(VLOOKUP(B481,[3]BB!$B$3:$D$271,3,0)),0,VLOOKUP(B481,[3]BB!$B$3:$D$271,3,0))</f>
        <v>0</v>
      </c>
      <c r="E481" s="14">
        <f>IF(ISNA(VLOOKUP(B481,[4]BB!$B$3:$D$144,3,0)),0,VLOOKUP(B481,[4]BB!$B$3:$D$144,3,0))</f>
        <v>0</v>
      </c>
      <c r="F481" s="14">
        <f t="shared" si="25"/>
        <v>0</v>
      </c>
      <c r="G481" s="14">
        <f t="shared" si="26"/>
        <v>0</v>
      </c>
      <c r="H481" s="2"/>
      <c r="I481" s="11"/>
      <c r="J481" s="11">
        <f t="shared" si="27"/>
        <v>0</v>
      </c>
      <c r="K481" s="23">
        <f>VLOOKUP(B481,'[1]Royalties Partilha'!$B$49:$G$1076,6,0)</f>
        <v>0</v>
      </c>
    </row>
    <row r="482" spans="1:11" x14ac:dyDescent="0.2">
      <c r="A482" s="2"/>
      <c r="B482" s="12" t="s">
        <v>459</v>
      </c>
      <c r="C482" s="13" t="s">
        <v>458</v>
      </c>
      <c r="D482" s="14">
        <f>IF(ISNA(VLOOKUP(B482,[3]BB!$B$3:$D$271,3,0)),0,VLOOKUP(B482,[3]BB!$B$3:$D$271,3,0))</f>
        <v>0</v>
      </c>
      <c r="E482" s="14">
        <f>IF(ISNA(VLOOKUP(B482,[4]BB!$B$3:$D$144,3,0)),0,VLOOKUP(B482,[4]BB!$B$3:$D$144,3,0))</f>
        <v>0</v>
      </c>
      <c r="F482" s="14">
        <f t="shared" si="25"/>
        <v>0</v>
      </c>
      <c r="G482" s="14">
        <f t="shared" si="26"/>
        <v>0</v>
      </c>
      <c r="H482" s="2"/>
      <c r="I482" s="11"/>
      <c r="J482" s="11">
        <f t="shared" si="27"/>
        <v>0</v>
      </c>
      <c r="K482" s="23">
        <f>VLOOKUP(B482,'[1]Royalties Partilha'!$B$49:$G$1076,6,0)</f>
        <v>0</v>
      </c>
    </row>
    <row r="483" spans="1:11" x14ac:dyDescent="0.2">
      <c r="A483" s="2"/>
      <c r="B483" s="12" t="s">
        <v>460</v>
      </c>
      <c r="C483" s="13" t="s">
        <v>458</v>
      </c>
      <c r="D483" s="14">
        <f>IF(ISNA(VLOOKUP(B483,[3]BB!$B$3:$D$271,3,0)),0,VLOOKUP(B483,[3]BB!$B$3:$D$271,3,0))</f>
        <v>0</v>
      </c>
      <c r="E483" s="14">
        <f>IF(ISNA(VLOOKUP(B483,[4]BB!$B$3:$D$144,3,0)),0,VLOOKUP(B483,[4]BB!$B$3:$D$144,3,0))</f>
        <v>0</v>
      </c>
      <c r="F483" s="14">
        <f t="shared" si="25"/>
        <v>0</v>
      </c>
      <c r="G483" s="14">
        <f t="shared" si="26"/>
        <v>0</v>
      </c>
      <c r="H483" s="2"/>
      <c r="I483" s="11"/>
      <c r="J483" s="11">
        <f t="shared" si="27"/>
        <v>0</v>
      </c>
      <c r="K483" s="23">
        <f>VLOOKUP(B483,'[1]Royalties Partilha'!$B$49:$G$1076,6,0)</f>
        <v>0</v>
      </c>
    </row>
    <row r="484" spans="1:11" x14ac:dyDescent="0.2">
      <c r="A484" s="2"/>
      <c r="B484" s="12" t="s">
        <v>461</v>
      </c>
      <c r="C484" s="13" t="s">
        <v>458</v>
      </c>
      <c r="D484" s="14">
        <f>IF(ISNA(VLOOKUP(B484,[3]BB!$B$3:$D$271,3,0)),0,VLOOKUP(B484,[3]BB!$B$3:$D$271,3,0))</f>
        <v>0</v>
      </c>
      <c r="E484" s="14">
        <f>IF(ISNA(VLOOKUP(B484,[4]BB!$B$3:$D$144,3,0)),0,VLOOKUP(B484,[4]BB!$B$3:$D$144,3,0))</f>
        <v>0</v>
      </c>
      <c r="F484" s="14">
        <f t="shared" si="25"/>
        <v>0</v>
      </c>
      <c r="G484" s="14">
        <f t="shared" si="26"/>
        <v>0</v>
      </c>
      <c r="H484" s="2"/>
      <c r="I484" s="11"/>
      <c r="J484" s="11">
        <f t="shared" si="27"/>
        <v>0</v>
      </c>
      <c r="K484" s="23">
        <f>VLOOKUP(B484,'[1]Royalties Partilha'!$B$49:$G$1076,6,0)</f>
        <v>0</v>
      </c>
    </row>
    <row r="485" spans="1:11" x14ac:dyDescent="0.2">
      <c r="A485" s="2"/>
      <c r="B485" s="12" t="s">
        <v>462</v>
      </c>
      <c r="C485" s="13" t="s">
        <v>458</v>
      </c>
      <c r="D485" s="14">
        <f>IF(ISNA(VLOOKUP(B485,[3]BB!$B$3:$D$271,3,0)),0,VLOOKUP(B485,[3]BB!$B$3:$D$271,3,0))</f>
        <v>0</v>
      </c>
      <c r="E485" s="14">
        <f>IF(ISNA(VLOOKUP(B485,[4]BB!$B$3:$D$144,3,0)),0,VLOOKUP(B485,[4]BB!$B$3:$D$144,3,0))</f>
        <v>0</v>
      </c>
      <c r="F485" s="14">
        <f t="shared" si="25"/>
        <v>0</v>
      </c>
      <c r="G485" s="14">
        <f t="shared" si="26"/>
        <v>0</v>
      </c>
      <c r="H485" s="2"/>
      <c r="I485" s="11"/>
      <c r="J485" s="11">
        <f t="shared" si="27"/>
        <v>0</v>
      </c>
      <c r="K485" s="23">
        <f>VLOOKUP(B485,'[1]Royalties Partilha'!$B$49:$G$1076,6,0)</f>
        <v>0</v>
      </c>
    </row>
    <row r="486" spans="1:11" x14ac:dyDescent="0.2">
      <c r="A486" s="2"/>
      <c r="B486" s="12" t="s">
        <v>463</v>
      </c>
      <c r="C486" s="13" t="s">
        <v>458</v>
      </c>
      <c r="D486" s="14">
        <f>IF(ISNA(VLOOKUP(B486,[3]BB!$B$3:$D$271,3,0)),0,VLOOKUP(B486,[3]BB!$B$3:$D$271,3,0))</f>
        <v>0</v>
      </c>
      <c r="E486" s="14">
        <f>IF(ISNA(VLOOKUP(B486,[4]BB!$B$3:$D$144,3,0)),0,VLOOKUP(B486,[4]BB!$B$3:$D$144,3,0))</f>
        <v>0</v>
      </c>
      <c r="F486" s="14">
        <f t="shared" si="25"/>
        <v>0</v>
      </c>
      <c r="G486" s="14">
        <f t="shared" si="26"/>
        <v>0</v>
      </c>
      <c r="H486" s="2"/>
      <c r="I486" s="11"/>
      <c r="J486" s="11">
        <f t="shared" si="27"/>
        <v>0</v>
      </c>
      <c r="K486" s="23">
        <f>VLOOKUP(B486,'[1]Royalties Partilha'!$B$49:$G$1076,6,0)</f>
        <v>0</v>
      </c>
    </row>
    <row r="487" spans="1:11" x14ac:dyDescent="0.2">
      <c r="A487" s="2"/>
      <c r="B487" s="12" t="s">
        <v>464</v>
      </c>
      <c r="C487" s="13" t="s">
        <v>458</v>
      </c>
      <c r="D487" s="14">
        <f>IF(ISNA(VLOOKUP(B487,[3]BB!$B$3:$D$271,3,0)),0,VLOOKUP(B487,[3]BB!$B$3:$D$271,3,0))</f>
        <v>8595.59</v>
      </c>
      <c r="E487" s="14">
        <f>IF(ISNA(VLOOKUP(B487,[4]BB!$B$3:$D$144,3,0)),0,VLOOKUP(B487,[4]BB!$B$3:$D$144,3,0))</f>
        <v>5277.67</v>
      </c>
      <c r="F487" s="14">
        <f t="shared" si="25"/>
        <v>13873.26</v>
      </c>
      <c r="G487" s="14">
        <f t="shared" si="26"/>
        <v>18026.7</v>
      </c>
      <c r="H487" s="2"/>
      <c r="I487" s="11"/>
      <c r="J487" s="11">
        <f t="shared" si="27"/>
        <v>18026.7</v>
      </c>
      <c r="K487" s="23">
        <f>VLOOKUP(B487,'[1]Royalties Partilha'!$B$49:$G$1076,6,0)</f>
        <v>4153.4400000000005</v>
      </c>
    </row>
    <row r="488" spans="1:11" x14ac:dyDescent="0.2">
      <c r="A488" s="2"/>
      <c r="B488" s="12" t="s">
        <v>465</v>
      </c>
      <c r="C488" s="13" t="s">
        <v>458</v>
      </c>
      <c r="D488" s="14">
        <f>IF(ISNA(VLOOKUP(B488,[3]BB!$B$3:$D$271,3,0)),0,VLOOKUP(B488,[3]BB!$B$3:$D$271,3,0))</f>
        <v>0</v>
      </c>
      <c r="E488" s="14">
        <f>IF(ISNA(VLOOKUP(B488,[4]BB!$B$3:$D$144,3,0)),0,VLOOKUP(B488,[4]BB!$B$3:$D$144,3,0))</f>
        <v>0</v>
      </c>
      <c r="F488" s="14">
        <f t="shared" si="25"/>
        <v>0</v>
      </c>
      <c r="G488" s="14">
        <f t="shared" si="26"/>
        <v>0</v>
      </c>
      <c r="H488" s="2"/>
      <c r="I488" s="11"/>
      <c r="J488" s="11">
        <f t="shared" si="27"/>
        <v>0</v>
      </c>
      <c r="K488" s="23">
        <f>VLOOKUP(B488,'[1]Royalties Partilha'!$B$49:$G$1076,6,0)</f>
        <v>0</v>
      </c>
    </row>
    <row r="489" spans="1:11" x14ac:dyDescent="0.2">
      <c r="A489" s="2"/>
      <c r="B489" s="12" t="s">
        <v>466</v>
      </c>
      <c r="C489" s="13" t="s">
        <v>458</v>
      </c>
      <c r="D489" s="14">
        <f>IF(ISNA(VLOOKUP(B489,[3]BB!$B$3:$D$271,3,0)),0,VLOOKUP(B489,[3]BB!$B$3:$D$271,3,0))</f>
        <v>736.76</v>
      </c>
      <c r="E489" s="14">
        <f>IF(ISNA(VLOOKUP(B489,[4]BB!$B$3:$D$144,3,0)),0,VLOOKUP(B489,[4]BB!$B$3:$D$144,3,0))</f>
        <v>492.11</v>
      </c>
      <c r="F489" s="14">
        <f t="shared" si="25"/>
        <v>1228.8699999999999</v>
      </c>
      <c r="G489" s="14">
        <f t="shared" si="26"/>
        <v>1648.2799999999997</v>
      </c>
      <c r="H489" s="2"/>
      <c r="I489" s="11"/>
      <c r="J489" s="11">
        <f t="shared" si="27"/>
        <v>1648.2799999999997</v>
      </c>
      <c r="K489" s="23">
        <f>VLOOKUP(B489,'[1]Royalties Partilha'!$B$49:$G$1076,6,0)</f>
        <v>419.40999999999997</v>
      </c>
    </row>
    <row r="490" spans="1:11" x14ac:dyDescent="0.2">
      <c r="A490" s="2"/>
      <c r="B490" s="12" t="s">
        <v>467</v>
      </c>
      <c r="C490" s="13" t="s">
        <v>458</v>
      </c>
      <c r="D490" s="14">
        <f>IF(ISNA(VLOOKUP(B490,[3]BB!$B$3:$D$271,3,0)),0,VLOOKUP(B490,[3]BB!$B$3:$D$271,3,0))</f>
        <v>0</v>
      </c>
      <c r="E490" s="14">
        <f>IF(ISNA(VLOOKUP(B490,[4]BB!$B$3:$D$144,3,0)),0,VLOOKUP(B490,[4]BB!$B$3:$D$144,3,0))</f>
        <v>0</v>
      </c>
      <c r="F490" s="14">
        <f t="shared" si="25"/>
        <v>0</v>
      </c>
      <c r="G490" s="14">
        <f t="shared" si="26"/>
        <v>0</v>
      </c>
      <c r="H490" s="2"/>
      <c r="I490" s="11"/>
      <c r="J490" s="11">
        <f t="shared" si="27"/>
        <v>0</v>
      </c>
      <c r="K490" s="23">
        <f>VLOOKUP(B490,'[1]Royalties Partilha'!$B$49:$G$1076,6,0)</f>
        <v>0</v>
      </c>
    </row>
    <row r="491" spans="1:11" x14ac:dyDescent="0.2">
      <c r="A491" s="2"/>
      <c r="B491" s="12" t="s">
        <v>468</v>
      </c>
      <c r="C491" s="13" t="s">
        <v>458</v>
      </c>
      <c r="D491" s="14">
        <f>IF(ISNA(VLOOKUP(B491,[3]BB!$B$3:$D$271,3,0)),0,VLOOKUP(B491,[3]BB!$B$3:$D$271,3,0))</f>
        <v>0</v>
      </c>
      <c r="E491" s="14">
        <f>IF(ISNA(VLOOKUP(B491,[4]BB!$B$3:$D$144,3,0)),0,VLOOKUP(B491,[4]BB!$B$3:$D$144,3,0))</f>
        <v>0</v>
      </c>
      <c r="F491" s="14">
        <f t="shared" si="25"/>
        <v>0</v>
      </c>
      <c r="G491" s="14">
        <f t="shared" si="26"/>
        <v>0</v>
      </c>
      <c r="H491" s="2"/>
      <c r="I491" s="11"/>
      <c r="J491" s="11">
        <f t="shared" si="27"/>
        <v>0</v>
      </c>
      <c r="K491" s="23">
        <f>VLOOKUP(B491,'[1]Royalties Partilha'!$B$49:$G$1076,6,0)</f>
        <v>0</v>
      </c>
    </row>
    <row r="492" spans="1:11" x14ac:dyDescent="0.2">
      <c r="A492" s="2"/>
      <c r="B492" s="12" t="s">
        <v>469</v>
      </c>
      <c r="C492" s="13" t="s">
        <v>458</v>
      </c>
      <c r="D492" s="14">
        <f>IF(ISNA(VLOOKUP(B492,[3]BB!$B$3:$D$271,3,0)),0,VLOOKUP(B492,[3]BB!$B$3:$D$271,3,0))</f>
        <v>0</v>
      </c>
      <c r="E492" s="14">
        <f>IF(ISNA(VLOOKUP(B492,[4]BB!$B$3:$D$144,3,0)),0,VLOOKUP(B492,[4]BB!$B$3:$D$144,3,0))</f>
        <v>0</v>
      </c>
      <c r="F492" s="14">
        <f t="shared" si="25"/>
        <v>0</v>
      </c>
      <c r="G492" s="14">
        <f t="shared" si="26"/>
        <v>0</v>
      </c>
      <c r="H492" s="2"/>
      <c r="I492" s="11"/>
      <c r="J492" s="11">
        <f t="shared" si="27"/>
        <v>0</v>
      </c>
      <c r="K492" s="23">
        <f>VLOOKUP(B492,'[1]Royalties Partilha'!$B$49:$G$1076,6,0)</f>
        <v>0</v>
      </c>
    </row>
    <row r="493" spans="1:11" x14ac:dyDescent="0.2">
      <c r="A493" s="2"/>
      <c r="B493" s="12" t="s">
        <v>470</v>
      </c>
      <c r="C493" s="13" t="s">
        <v>458</v>
      </c>
      <c r="D493" s="14">
        <f>IF(ISNA(VLOOKUP(B493,[3]BB!$B$3:$D$271,3,0)),0,VLOOKUP(B493,[3]BB!$B$3:$D$271,3,0))</f>
        <v>0</v>
      </c>
      <c r="E493" s="14">
        <f>IF(ISNA(VLOOKUP(B493,[4]BB!$B$3:$D$144,3,0)),0,VLOOKUP(B493,[4]BB!$B$3:$D$144,3,0))</f>
        <v>0</v>
      </c>
      <c r="F493" s="14">
        <f t="shared" si="25"/>
        <v>0</v>
      </c>
      <c r="G493" s="14">
        <f t="shared" si="26"/>
        <v>0</v>
      </c>
      <c r="H493" s="2"/>
      <c r="I493" s="11"/>
      <c r="J493" s="11">
        <f t="shared" si="27"/>
        <v>0</v>
      </c>
      <c r="K493" s="23">
        <f>VLOOKUP(B493,'[1]Royalties Partilha'!$B$49:$G$1076,6,0)</f>
        <v>0</v>
      </c>
    </row>
    <row r="494" spans="1:11" x14ac:dyDescent="0.2">
      <c r="A494" s="2"/>
      <c r="B494" s="12" t="s">
        <v>471</v>
      </c>
      <c r="C494" s="13" t="s">
        <v>458</v>
      </c>
      <c r="D494" s="14">
        <f>IF(ISNA(VLOOKUP(B494,[3]BB!$B$3:$D$271,3,0)),0,VLOOKUP(B494,[3]BB!$B$3:$D$271,3,0))</f>
        <v>0</v>
      </c>
      <c r="E494" s="14">
        <f>IF(ISNA(VLOOKUP(B494,[4]BB!$B$3:$D$144,3,0)),0,VLOOKUP(B494,[4]BB!$B$3:$D$144,3,0))</f>
        <v>0</v>
      </c>
      <c r="F494" s="14">
        <f t="shared" si="25"/>
        <v>0</v>
      </c>
      <c r="G494" s="14">
        <f t="shared" si="26"/>
        <v>0</v>
      </c>
      <c r="H494" s="2"/>
      <c r="I494" s="11"/>
      <c r="J494" s="11">
        <f t="shared" si="27"/>
        <v>0</v>
      </c>
      <c r="K494" s="23">
        <f>VLOOKUP(B494,'[1]Royalties Partilha'!$B$49:$G$1076,6,0)</f>
        <v>0</v>
      </c>
    </row>
    <row r="495" spans="1:11" x14ac:dyDescent="0.2">
      <c r="A495" s="2"/>
      <c r="B495" s="12" t="s">
        <v>472</v>
      </c>
      <c r="C495" s="13" t="s">
        <v>458</v>
      </c>
      <c r="D495" s="14">
        <f>IF(ISNA(VLOOKUP(B495,[3]BB!$B$3:$D$271,3,0)),0,VLOOKUP(B495,[3]BB!$B$3:$D$271,3,0))</f>
        <v>0</v>
      </c>
      <c r="E495" s="14">
        <f>IF(ISNA(VLOOKUP(B495,[4]BB!$B$3:$D$144,3,0)),0,VLOOKUP(B495,[4]BB!$B$3:$D$144,3,0))</f>
        <v>0</v>
      </c>
      <c r="F495" s="14">
        <f t="shared" si="25"/>
        <v>0</v>
      </c>
      <c r="G495" s="14">
        <f t="shared" si="26"/>
        <v>0</v>
      </c>
      <c r="H495" s="2"/>
      <c r="I495" s="11"/>
      <c r="J495" s="11">
        <f t="shared" si="27"/>
        <v>0</v>
      </c>
      <c r="K495" s="23">
        <f>VLOOKUP(B495,'[1]Royalties Partilha'!$B$49:$G$1076,6,0)</f>
        <v>0</v>
      </c>
    </row>
    <row r="496" spans="1:11" x14ac:dyDescent="0.2">
      <c r="A496" s="2"/>
      <c r="B496" s="12" t="s">
        <v>473</v>
      </c>
      <c r="C496" s="13" t="s">
        <v>458</v>
      </c>
      <c r="D496" s="14">
        <f>IF(ISNA(VLOOKUP(B496,[3]BB!$B$3:$D$271,3,0)),0,VLOOKUP(B496,[3]BB!$B$3:$D$271,3,0))</f>
        <v>0</v>
      </c>
      <c r="E496" s="14">
        <f>IF(ISNA(VLOOKUP(B496,[4]BB!$B$3:$D$144,3,0)),0,VLOOKUP(B496,[4]BB!$B$3:$D$144,3,0))</f>
        <v>0</v>
      </c>
      <c r="F496" s="14">
        <f t="shared" si="25"/>
        <v>0</v>
      </c>
      <c r="G496" s="14">
        <f t="shared" si="26"/>
        <v>0</v>
      </c>
      <c r="H496" s="2"/>
      <c r="I496" s="11"/>
      <c r="J496" s="11">
        <f t="shared" si="27"/>
        <v>0</v>
      </c>
      <c r="K496" s="23">
        <f>VLOOKUP(B496,'[1]Royalties Partilha'!$B$49:$G$1076,6,0)</f>
        <v>0</v>
      </c>
    </row>
    <row r="497" spans="1:11" x14ac:dyDescent="0.2">
      <c r="A497" s="2"/>
      <c r="B497" s="12" t="s">
        <v>474</v>
      </c>
      <c r="C497" s="13" t="s">
        <v>458</v>
      </c>
      <c r="D497" s="14">
        <f>IF(ISNA(VLOOKUP(B497,[3]BB!$B$3:$D$271,3,0)),0,VLOOKUP(B497,[3]BB!$B$3:$D$271,3,0))</f>
        <v>0</v>
      </c>
      <c r="E497" s="14">
        <f>IF(ISNA(VLOOKUP(B497,[4]BB!$B$3:$D$144,3,0)),0,VLOOKUP(B497,[4]BB!$B$3:$D$144,3,0))</f>
        <v>0</v>
      </c>
      <c r="F497" s="14">
        <f t="shared" si="25"/>
        <v>0</v>
      </c>
      <c r="G497" s="14">
        <f t="shared" si="26"/>
        <v>0</v>
      </c>
      <c r="H497" s="2"/>
      <c r="I497" s="11"/>
      <c r="J497" s="11">
        <f t="shared" si="27"/>
        <v>0</v>
      </c>
      <c r="K497" s="23">
        <f>VLOOKUP(B497,'[1]Royalties Partilha'!$B$49:$G$1076,6,0)</f>
        <v>0</v>
      </c>
    </row>
    <row r="498" spans="1:11" x14ac:dyDescent="0.2">
      <c r="A498" s="2"/>
      <c r="B498" s="12" t="s">
        <v>475</v>
      </c>
      <c r="C498" s="13" t="s">
        <v>458</v>
      </c>
      <c r="D498" s="14">
        <f>IF(ISNA(VLOOKUP(B498,[3]BB!$B$3:$D$271,3,0)),0,VLOOKUP(B498,[3]BB!$B$3:$D$271,3,0))</f>
        <v>0</v>
      </c>
      <c r="E498" s="14">
        <f>IF(ISNA(VLOOKUP(B498,[4]BB!$B$3:$D$144,3,0)),0,VLOOKUP(B498,[4]BB!$B$3:$D$144,3,0))</f>
        <v>0</v>
      </c>
      <c r="F498" s="14">
        <f t="shared" ref="F498:F561" si="28">SUM(D498:E498)</f>
        <v>0</v>
      </c>
      <c r="G498" s="14">
        <f t="shared" ref="G498:G561" si="29">J498</f>
        <v>0</v>
      </c>
      <c r="H498" s="2"/>
      <c r="I498" s="11"/>
      <c r="J498" s="11">
        <f t="shared" ref="J498:J561" si="30">F498+K498</f>
        <v>0</v>
      </c>
      <c r="K498" s="23">
        <f>VLOOKUP(B498,'[1]Royalties Partilha'!$B$49:$G$1076,6,0)</f>
        <v>0</v>
      </c>
    </row>
    <row r="499" spans="1:11" x14ac:dyDescent="0.2">
      <c r="A499" s="2"/>
      <c r="B499" s="12" t="s">
        <v>476</v>
      </c>
      <c r="C499" s="13" t="s">
        <v>458</v>
      </c>
      <c r="D499" s="14">
        <f>IF(ISNA(VLOOKUP(B499,[3]BB!$B$3:$D$271,3,0)),0,VLOOKUP(B499,[3]BB!$B$3:$D$271,3,0))</f>
        <v>0</v>
      </c>
      <c r="E499" s="14">
        <f>IF(ISNA(VLOOKUP(B499,[4]BB!$B$3:$D$144,3,0)),0,VLOOKUP(B499,[4]BB!$B$3:$D$144,3,0))</f>
        <v>0</v>
      </c>
      <c r="F499" s="14">
        <f t="shared" si="28"/>
        <v>0</v>
      </c>
      <c r="G499" s="14">
        <f t="shared" si="29"/>
        <v>0</v>
      </c>
      <c r="H499" s="2"/>
      <c r="I499" s="11"/>
      <c r="J499" s="11">
        <f t="shared" si="30"/>
        <v>0</v>
      </c>
      <c r="K499" s="23">
        <f>VLOOKUP(B499,'[1]Royalties Partilha'!$B$49:$G$1076,6,0)</f>
        <v>0</v>
      </c>
    </row>
    <row r="500" spans="1:11" x14ac:dyDescent="0.2">
      <c r="A500" s="2"/>
      <c r="B500" s="12" t="s">
        <v>477</v>
      </c>
      <c r="C500" s="13" t="s">
        <v>458</v>
      </c>
      <c r="D500" s="14">
        <f>IF(ISNA(VLOOKUP(B500,[3]BB!$B$3:$D$271,3,0)),0,VLOOKUP(B500,[3]BB!$B$3:$D$271,3,0))</f>
        <v>0</v>
      </c>
      <c r="E500" s="14">
        <f>IF(ISNA(VLOOKUP(B500,[4]BB!$B$3:$D$144,3,0)),0,VLOOKUP(B500,[4]BB!$B$3:$D$144,3,0))</f>
        <v>161.11000000000001</v>
      </c>
      <c r="F500" s="14">
        <f t="shared" si="28"/>
        <v>161.11000000000001</v>
      </c>
      <c r="G500" s="14">
        <f t="shared" si="29"/>
        <v>201.78000000000003</v>
      </c>
      <c r="H500" s="2"/>
      <c r="I500" s="11"/>
      <c r="J500" s="11">
        <f t="shared" si="30"/>
        <v>201.78000000000003</v>
      </c>
      <c r="K500" s="23">
        <f>VLOOKUP(B500,'[1]Royalties Partilha'!$B$49:$G$1076,6,0)</f>
        <v>40.67</v>
      </c>
    </row>
    <row r="501" spans="1:11" x14ac:dyDescent="0.2">
      <c r="A501" s="2"/>
      <c r="B501" s="12" t="s">
        <v>478</v>
      </c>
      <c r="C501" s="13" t="s">
        <v>458</v>
      </c>
      <c r="D501" s="14">
        <f>IF(ISNA(VLOOKUP(B501,[3]BB!$B$3:$D$271,3,0)),0,VLOOKUP(B501,[3]BB!$B$3:$D$271,3,0))</f>
        <v>0</v>
      </c>
      <c r="E501" s="14">
        <f>IF(ISNA(VLOOKUP(B501,[4]BB!$B$3:$D$144,3,0)),0,VLOOKUP(B501,[4]BB!$B$3:$D$144,3,0))</f>
        <v>0</v>
      </c>
      <c r="F501" s="14">
        <f t="shared" si="28"/>
        <v>0</v>
      </c>
      <c r="G501" s="14">
        <f t="shared" si="29"/>
        <v>0</v>
      </c>
      <c r="H501" s="2"/>
      <c r="I501" s="11"/>
      <c r="J501" s="11">
        <f t="shared" si="30"/>
        <v>0</v>
      </c>
      <c r="K501" s="23">
        <f>VLOOKUP(B501,'[1]Royalties Partilha'!$B$49:$G$1076,6,0)</f>
        <v>0</v>
      </c>
    </row>
    <row r="502" spans="1:11" x14ac:dyDescent="0.2">
      <c r="A502" s="2"/>
      <c r="B502" s="12" t="s">
        <v>479</v>
      </c>
      <c r="C502" s="13" t="s">
        <v>458</v>
      </c>
      <c r="D502" s="14">
        <f>IF(ISNA(VLOOKUP(B502,[3]BB!$B$3:$D$271,3,0)),0,VLOOKUP(B502,[3]BB!$B$3:$D$271,3,0))</f>
        <v>0</v>
      </c>
      <c r="E502" s="14">
        <f>IF(ISNA(VLOOKUP(B502,[4]BB!$B$3:$D$144,3,0)),0,VLOOKUP(B502,[4]BB!$B$3:$D$144,3,0))</f>
        <v>0</v>
      </c>
      <c r="F502" s="14">
        <f t="shared" si="28"/>
        <v>0</v>
      </c>
      <c r="G502" s="14">
        <f t="shared" si="29"/>
        <v>0</v>
      </c>
      <c r="H502" s="2"/>
      <c r="I502" s="11"/>
      <c r="J502" s="11">
        <f t="shared" si="30"/>
        <v>0</v>
      </c>
      <c r="K502" s="23">
        <f>VLOOKUP(B502,'[1]Royalties Partilha'!$B$49:$G$1076,6,0)</f>
        <v>0</v>
      </c>
    </row>
    <row r="503" spans="1:11" x14ac:dyDescent="0.2">
      <c r="A503" s="2"/>
      <c r="B503" s="12" t="s">
        <v>480</v>
      </c>
      <c r="C503" s="13" t="s">
        <v>458</v>
      </c>
      <c r="D503" s="14">
        <f>IF(ISNA(VLOOKUP(B503,[3]BB!$B$3:$D$271,3,0)),0,VLOOKUP(B503,[3]BB!$B$3:$D$271,3,0))</f>
        <v>0</v>
      </c>
      <c r="E503" s="14">
        <f>IF(ISNA(VLOOKUP(B503,[4]BB!$B$3:$D$144,3,0)),0,VLOOKUP(B503,[4]BB!$B$3:$D$144,3,0))</f>
        <v>0</v>
      </c>
      <c r="F503" s="14">
        <f t="shared" si="28"/>
        <v>0</v>
      </c>
      <c r="G503" s="14">
        <f t="shared" si="29"/>
        <v>0</v>
      </c>
      <c r="H503" s="2"/>
      <c r="I503" s="11"/>
      <c r="J503" s="11">
        <f t="shared" si="30"/>
        <v>0</v>
      </c>
      <c r="K503" s="23">
        <f>VLOOKUP(B503,'[1]Royalties Partilha'!$B$49:$G$1076,6,0)</f>
        <v>0</v>
      </c>
    </row>
    <row r="504" spans="1:11" x14ac:dyDescent="0.2">
      <c r="A504" s="2"/>
      <c r="B504" s="12" t="s">
        <v>481</v>
      </c>
      <c r="C504" s="13" t="s">
        <v>458</v>
      </c>
      <c r="D504" s="14">
        <f>IF(ISNA(VLOOKUP(B504,[3]BB!$B$3:$D$271,3,0)),0,VLOOKUP(B504,[3]BB!$B$3:$D$271,3,0))</f>
        <v>0</v>
      </c>
      <c r="E504" s="14">
        <f>IF(ISNA(VLOOKUP(B504,[4]BB!$B$3:$D$144,3,0)),0,VLOOKUP(B504,[4]BB!$B$3:$D$144,3,0))</f>
        <v>0</v>
      </c>
      <c r="F504" s="14">
        <f t="shared" si="28"/>
        <v>0</v>
      </c>
      <c r="G504" s="14">
        <f t="shared" si="29"/>
        <v>0</v>
      </c>
      <c r="H504" s="2"/>
      <c r="I504" s="11"/>
      <c r="J504" s="11">
        <f t="shared" si="30"/>
        <v>0</v>
      </c>
      <c r="K504" s="23">
        <f>VLOOKUP(B504,'[1]Royalties Partilha'!$B$49:$G$1076,6,0)</f>
        <v>0</v>
      </c>
    </row>
    <row r="505" spans="1:11" x14ac:dyDescent="0.2">
      <c r="A505" s="2"/>
      <c r="B505" s="12" t="s">
        <v>482</v>
      </c>
      <c r="C505" s="13" t="s">
        <v>458</v>
      </c>
      <c r="D505" s="14">
        <f>IF(ISNA(VLOOKUP(B505,[3]BB!$B$3:$D$271,3,0)),0,VLOOKUP(B505,[3]BB!$B$3:$D$271,3,0))</f>
        <v>0</v>
      </c>
      <c r="E505" s="14">
        <f>IF(ISNA(VLOOKUP(B505,[4]BB!$B$3:$D$144,3,0)),0,VLOOKUP(B505,[4]BB!$B$3:$D$144,3,0))</f>
        <v>0</v>
      </c>
      <c r="F505" s="14">
        <f t="shared" si="28"/>
        <v>0</v>
      </c>
      <c r="G505" s="14">
        <f t="shared" si="29"/>
        <v>0</v>
      </c>
      <c r="H505" s="2"/>
      <c r="I505" s="11"/>
      <c r="J505" s="11">
        <f t="shared" si="30"/>
        <v>0</v>
      </c>
      <c r="K505" s="23">
        <f>VLOOKUP(B505,'[1]Royalties Partilha'!$B$49:$G$1076,6,0)</f>
        <v>0</v>
      </c>
    </row>
    <row r="506" spans="1:11" x14ac:dyDescent="0.2">
      <c r="A506" s="2"/>
      <c r="B506" s="12" t="s">
        <v>483</v>
      </c>
      <c r="C506" s="13" t="s">
        <v>458</v>
      </c>
      <c r="D506" s="14">
        <f>IF(ISNA(VLOOKUP(B506,[3]BB!$B$3:$D$271,3,0)),0,VLOOKUP(B506,[3]BB!$B$3:$D$271,3,0))</f>
        <v>0</v>
      </c>
      <c r="E506" s="14">
        <f>IF(ISNA(VLOOKUP(B506,[4]BB!$B$3:$D$144,3,0)),0,VLOOKUP(B506,[4]BB!$B$3:$D$144,3,0))</f>
        <v>0</v>
      </c>
      <c r="F506" s="14">
        <f t="shared" si="28"/>
        <v>0</v>
      </c>
      <c r="G506" s="14">
        <f t="shared" si="29"/>
        <v>0</v>
      </c>
      <c r="H506" s="2"/>
      <c r="I506" s="11"/>
      <c r="J506" s="11">
        <f t="shared" si="30"/>
        <v>0</v>
      </c>
      <c r="K506" s="23">
        <f>VLOOKUP(B506,'[1]Royalties Partilha'!$B$49:$G$1076,6,0)</f>
        <v>0</v>
      </c>
    </row>
    <row r="507" spans="1:11" x14ac:dyDescent="0.2">
      <c r="A507" s="2"/>
      <c r="B507" s="12" t="s">
        <v>484</v>
      </c>
      <c r="C507" s="13" t="s">
        <v>458</v>
      </c>
      <c r="D507" s="14">
        <f>IF(ISNA(VLOOKUP(B507,[3]BB!$B$3:$D$271,3,0)),0,VLOOKUP(B507,[3]BB!$B$3:$D$271,3,0))</f>
        <v>0</v>
      </c>
      <c r="E507" s="14">
        <f>IF(ISNA(VLOOKUP(B507,[4]BB!$B$3:$D$144,3,0)),0,VLOOKUP(B507,[4]BB!$B$3:$D$144,3,0))</f>
        <v>0</v>
      </c>
      <c r="F507" s="14">
        <f t="shared" si="28"/>
        <v>0</v>
      </c>
      <c r="G507" s="14">
        <f t="shared" si="29"/>
        <v>0</v>
      </c>
      <c r="H507" s="2"/>
      <c r="I507" s="11"/>
      <c r="J507" s="11">
        <f t="shared" si="30"/>
        <v>0</v>
      </c>
      <c r="K507" s="23">
        <f>VLOOKUP(B507,'[1]Royalties Partilha'!$B$49:$G$1076,6,0)</f>
        <v>0</v>
      </c>
    </row>
    <row r="508" spans="1:11" x14ac:dyDescent="0.2">
      <c r="A508" s="2"/>
      <c r="B508" s="12" t="s">
        <v>485</v>
      </c>
      <c r="C508" s="13" t="s">
        <v>458</v>
      </c>
      <c r="D508" s="14">
        <f>IF(ISNA(VLOOKUP(B508,[3]BB!$B$3:$D$271,3,0)),0,VLOOKUP(B508,[3]BB!$B$3:$D$271,3,0))</f>
        <v>0</v>
      </c>
      <c r="E508" s="14">
        <f>IF(ISNA(VLOOKUP(B508,[4]BB!$B$3:$D$144,3,0)),0,VLOOKUP(B508,[4]BB!$B$3:$D$144,3,0))</f>
        <v>0</v>
      </c>
      <c r="F508" s="14">
        <f t="shared" si="28"/>
        <v>0</v>
      </c>
      <c r="G508" s="14">
        <f t="shared" si="29"/>
        <v>0</v>
      </c>
      <c r="H508" s="2"/>
      <c r="I508" s="11"/>
      <c r="J508" s="11">
        <f t="shared" si="30"/>
        <v>0</v>
      </c>
      <c r="K508" s="23">
        <f>VLOOKUP(B508,'[1]Royalties Partilha'!$B$49:$G$1076,6,0)</f>
        <v>0</v>
      </c>
    </row>
    <row r="509" spans="1:11" x14ac:dyDescent="0.2">
      <c r="A509" s="2"/>
      <c r="B509" s="12" t="s">
        <v>486</v>
      </c>
      <c r="C509" s="13" t="s">
        <v>458</v>
      </c>
      <c r="D509" s="14">
        <f>IF(ISNA(VLOOKUP(B509,[3]BB!$B$3:$D$271,3,0)),0,VLOOKUP(B509,[3]BB!$B$3:$D$271,3,0))</f>
        <v>0</v>
      </c>
      <c r="E509" s="14">
        <f>IF(ISNA(VLOOKUP(B509,[4]BB!$B$3:$D$144,3,0)),0,VLOOKUP(B509,[4]BB!$B$3:$D$144,3,0))</f>
        <v>0</v>
      </c>
      <c r="F509" s="14">
        <f t="shared" si="28"/>
        <v>0</v>
      </c>
      <c r="G509" s="14">
        <f t="shared" si="29"/>
        <v>0</v>
      </c>
      <c r="H509" s="2"/>
      <c r="I509" s="11"/>
      <c r="J509" s="11">
        <f t="shared" si="30"/>
        <v>0</v>
      </c>
      <c r="K509" s="23">
        <f>VLOOKUP(B509,'[1]Royalties Partilha'!$B$49:$G$1076,6,0)</f>
        <v>0</v>
      </c>
    </row>
    <row r="510" spans="1:11" x14ac:dyDescent="0.2">
      <c r="A510" s="2"/>
      <c r="B510" s="12" t="s">
        <v>487</v>
      </c>
      <c r="C510" s="13" t="s">
        <v>458</v>
      </c>
      <c r="D510" s="14">
        <f>IF(ISNA(VLOOKUP(B510,[3]BB!$B$3:$D$271,3,0)),0,VLOOKUP(B510,[3]BB!$B$3:$D$271,3,0))</f>
        <v>0</v>
      </c>
      <c r="E510" s="14">
        <f>IF(ISNA(VLOOKUP(B510,[4]BB!$B$3:$D$144,3,0)),0,VLOOKUP(B510,[4]BB!$B$3:$D$144,3,0))</f>
        <v>0</v>
      </c>
      <c r="F510" s="14">
        <f t="shared" si="28"/>
        <v>0</v>
      </c>
      <c r="G510" s="14">
        <f t="shared" si="29"/>
        <v>0</v>
      </c>
      <c r="H510" s="2"/>
      <c r="I510" s="11"/>
      <c r="J510" s="11">
        <f t="shared" si="30"/>
        <v>0</v>
      </c>
      <c r="K510" s="23">
        <f>VLOOKUP(B510,'[1]Royalties Partilha'!$B$49:$G$1076,6,0)</f>
        <v>0</v>
      </c>
    </row>
    <row r="511" spans="1:11" x14ac:dyDescent="0.2">
      <c r="A511" s="2"/>
      <c r="B511" s="12" t="s">
        <v>488</v>
      </c>
      <c r="C511" s="13" t="s">
        <v>458</v>
      </c>
      <c r="D511" s="14">
        <f>IF(ISNA(VLOOKUP(B511,[3]BB!$B$3:$D$271,3,0)),0,VLOOKUP(B511,[3]BB!$B$3:$D$271,3,0))</f>
        <v>0</v>
      </c>
      <c r="E511" s="14">
        <f>IF(ISNA(VLOOKUP(B511,[4]BB!$B$3:$D$144,3,0)),0,VLOOKUP(B511,[4]BB!$B$3:$D$144,3,0))</f>
        <v>0</v>
      </c>
      <c r="F511" s="14">
        <f t="shared" si="28"/>
        <v>0</v>
      </c>
      <c r="G511" s="14">
        <f t="shared" si="29"/>
        <v>0</v>
      </c>
      <c r="H511" s="2"/>
      <c r="I511" s="11"/>
      <c r="J511" s="11">
        <f t="shared" si="30"/>
        <v>0</v>
      </c>
      <c r="K511" s="23">
        <f>VLOOKUP(B511,'[1]Royalties Partilha'!$B$49:$G$1076,6,0)</f>
        <v>0</v>
      </c>
    </row>
    <row r="512" spans="1:11" x14ac:dyDescent="0.2">
      <c r="A512" s="2"/>
      <c r="B512" s="12" t="s">
        <v>489</v>
      </c>
      <c r="C512" s="13" t="s">
        <v>458</v>
      </c>
      <c r="D512" s="14">
        <f>IF(ISNA(VLOOKUP(B512,[3]BB!$B$3:$D$271,3,0)),0,VLOOKUP(B512,[3]BB!$B$3:$D$271,3,0))</f>
        <v>0</v>
      </c>
      <c r="E512" s="14">
        <f>IF(ISNA(VLOOKUP(B512,[4]BB!$B$3:$D$144,3,0)),0,VLOOKUP(B512,[4]BB!$B$3:$D$144,3,0))</f>
        <v>0</v>
      </c>
      <c r="F512" s="14">
        <f t="shared" si="28"/>
        <v>0</v>
      </c>
      <c r="G512" s="14">
        <f t="shared" si="29"/>
        <v>0</v>
      </c>
      <c r="H512" s="2"/>
      <c r="I512" s="11"/>
      <c r="J512" s="11">
        <f t="shared" si="30"/>
        <v>0</v>
      </c>
      <c r="K512" s="23">
        <f>VLOOKUP(B512,'[1]Royalties Partilha'!$B$49:$G$1076,6,0)</f>
        <v>0</v>
      </c>
    </row>
    <row r="513" spans="1:11" x14ac:dyDescent="0.2">
      <c r="A513" s="2"/>
      <c r="B513" s="12" t="s">
        <v>490</v>
      </c>
      <c r="C513" s="13" t="s">
        <v>458</v>
      </c>
      <c r="D513" s="14">
        <f>IF(ISNA(VLOOKUP(B513,[3]BB!$B$3:$D$271,3,0)),0,VLOOKUP(B513,[3]BB!$B$3:$D$271,3,0))</f>
        <v>0</v>
      </c>
      <c r="E513" s="14">
        <f>IF(ISNA(VLOOKUP(B513,[4]BB!$B$3:$D$144,3,0)),0,VLOOKUP(B513,[4]BB!$B$3:$D$144,3,0))</f>
        <v>0</v>
      </c>
      <c r="F513" s="14">
        <f t="shared" si="28"/>
        <v>0</v>
      </c>
      <c r="G513" s="14">
        <f t="shared" si="29"/>
        <v>0</v>
      </c>
      <c r="H513" s="2"/>
      <c r="I513" s="11"/>
      <c r="J513" s="11">
        <f t="shared" si="30"/>
        <v>0</v>
      </c>
      <c r="K513" s="23">
        <f>VLOOKUP(B513,'[1]Royalties Partilha'!$B$49:$G$1076,6,0)</f>
        <v>0</v>
      </c>
    </row>
    <row r="514" spans="1:11" x14ac:dyDescent="0.2">
      <c r="A514" s="2"/>
      <c r="B514" s="12" t="s">
        <v>491</v>
      </c>
      <c r="C514" s="13" t="s">
        <v>458</v>
      </c>
      <c r="D514" s="14">
        <f>IF(ISNA(VLOOKUP(B514,[3]BB!$B$3:$D$271,3,0)),0,VLOOKUP(B514,[3]BB!$B$3:$D$271,3,0))</f>
        <v>0</v>
      </c>
      <c r="E514" s="14">
        <f>IF(ISNA(VLOOKUP(B514,[4]BB!$B$3:$D$144,3,0)),0,VLOOKUP(B514,[4]BB!$B$3:$D$144,3,0))</f>
        <v>0</v>
      </c>
      <c r="F514" s="14">
        <f t="shared" si="28"/>
        <v>0</v>
      </c>
      <c r="G514" s="14">
        <f t="shared" si="29"/>
        <v>0</v>
      </c>
      <c r="H514" s="2"/>
      <c r="I514" s="11"/>
      <c r="J514" s="11">
        <f t="shared" si="30"/>
        <v>0</v>
      </c>
      <c r="K514" s="23">
        <f>VLOOKUP(B514,'[1]Royalties Partilha'!$B$49:$G$1076,6,0)</f>
        <v>0</v>
      </c>
    </row>
    <row r="515" spans="1:11" x14ac:dyDescent="0.2">
      <c r="A515" s="2"/>
      <c r="B515" s="12" t="s">
        <v>492</v>
      </c>
      <c r="C515" s="13" t="s">
        <v>458</v>
      </c>
      <c r="D515" s="14">
        <f>IF(ISNA(VLOOKUP(B515,[3]BB!$B$3:$D$271,3,0)),0,VLOOKUP(B515,[3]BB!$B$3:$D$271,3,0))</f>
        <v>0</v>
      </c>
      <c r="E515" s="14">
        <f>IF(ISNA(VLOOKUP(B515,[4]BB!$B$3:$D$144,3,0)),0,VLOOKUP(B515,[4]BB!$B$3:$D$144,3,0))</f>
        <v>0</v>
      </c>
      <c r="F515" s="14">
        <f t="shared" si="28"/>
        <v>0</v>
      </c>
      <c r="G515" s="14">
        <f t="shared" si="29"/>
        <v>0</v>
      </c>
      <c r="H515" s="2"/>
      <c r="I515" s="11"/>
      <c r="J515" s="11">
        <f t="shared" si="30"/>
        <v>0</v>
      </c>
      <c r="K515" s="23">
        <f>VLOOKUP(B515,'[1]Royalties Partilha'!$B$49:$G$1076,6,0)</f>
        <v>0</v>
      </c>
    </row>
    <row r="516" spans="1:11" x14ac:dyDescent="0.2">
      <c r="A516" s="2"/>
      <c r="B516" s="12" t="s">
        <v>493</v>
      </c>
      <c r="C516" s="13" t="s">
        <v>458</v>
      </c>
      <c r="D516" s="14">
        <f>IF(ISNA(VLOOKUP(B516,[3]BB!$B$3:$D$271,3,0)),0,VLOOKUP(B516,[3]BB!$B$3:$D$271,3,0))</f>
        <v>736.76</v>
      </c>
      <c r="E516" s="14">
        <f>IF(ISNA(VLOOKUP(B516,[4]BB!$B$3:$D$144,3,0)),0,VLOOKUP(B516,[4]BB!$B$3:$D$144,3,0))</f>
        <v>51.99</v>
      </c>
      <c r="F516" s="14">
        <f t="shared" si="28"/>
        <v>788.75</v>
      </c>
      <c r="G516" s="14">
        <f t="shared" si="29"/>
        <v>1034.3499999999999</v>
      </c>
      <c r="H516" s="2"/>
      <c r="I516" s="11"/>
      <c r="J516" s="11">
        <f t="shared" si="30"/>
        <v>1034.3499999999999</v>
      </c>
      <c r="K516" s="23">
        <f>VLOOKUP(B516,'[1]Royalties Partilha'!$B$49:$G$1076,6,0)</f>
        <v>245.6</v>
      </c>
    </row>
    <row r="517" spans="1:11" x14ac:dyDescent="0.2">
      <c r="A517" s="2"/>
      <c r="B517" s="12" t="s">
        <v>494</v>
      </c>
      <c r="C517" s="13" t="s">
        <v>458</v>
      </c>
      <c r="D517" s="14">
        <f>IF(ISNA(VLOOKUP(B517,[3]BB!$B$3:$D$271,3,0)),0,VLOOKUP(B517,[3]BB!$B$3:$D$271,3,0))</f>
        <v>0</v>
      </c>
      <c r="E517" s="14">
        <f>IF(ISNA(VLOOKUP(B517,[4]BB!$B$3:$D$144,3,0)),0,VLOOKUP(B517,[4]BB!$B$3:$D$144,3,0))</f>
        <v>0</v>
      </c>
      <c r="F517" s="14">
        <f t="shared" si="28"/>
        <v>0</v>
      </c>
      <c r="G517" s="14">
        <f t="shared" si="29"/>
        <v>0</v>
      </c>
      <c r="H517" s="2"/>
      <c r="I517" s="11"/>
      <c r="J517" s="11">
        <f t="shared" si="30"/>
        <v>0</v>
      </c>
      <c r="K517" s="23">
        <f>VLOOKUP(B517,'[1]Royalties Partilha'!$B$49:$G$1076,6,0)</f>
        <v>0</v>
      </c>
    </row>
    <row r="518" spans="1:11" x14ac:dyDescent="0.2">
      <c r="A518" s="2"/>
      <c r="B518" s="12" t="s">
        <v>495</v>
      </c>
      <c r="C518" s="13" t="s">
        <v>458</v>
      </c>
      <c r="D518" s="14">
        <f>IF(ISNA(VLOOKUP(B518,[3]BB!$B$3:$D$271,3,0)),0,VLOOKUP(B518,[3]BB!$B$3:$D$271,3,0))</f>
        <v>0</v>
      </c>
      <c r="E518" s="14">
        <f>IF(ISNA(VLOOKUP(B518,[4]BB!$B$3:$D$144,3,0)),0,VLOOKUP(B518,[4]BB!$B$3:$D$144,3,0))</f>
        <v>0</v>
      </c>
      <c r="F518" s="14">
        <f t="shared" si="28"/>
        <v>0</v>
      </c>
      <c r="G518" s="14">
        <f t="shared" si="29"/>
        <v>0</v>
      </c>
      <c r="H518" s="2"/>
      <c r="I518" s="11"/>
      <c r="J518" s="11">
        <f t="shared" si="30"/>
        <v>0</v>
      </c>
      <c r="K518" s="23">
        <f>VLOOKUP(B518,'[1]Royalties Partilha'!$B$49:$G$1076,6,0)</f>
        <v>0</v>
      </c>
    </row>
    <row r="519" spans="1:11" x14ac:dyDescent="0.2">
      <c r="A519" s="2"/>
      <c r="B519" s="12" t="s">
        <v>496</v>
      </c>
      <c r="C519" s="13" t="s">
        <v>458</v>
      </c>
      <c r="D519" s="14">
        <f>IF(ISNA(VLOOKUP(B519,[3]BB!$B$3:$D$271,3,0)),0,VLOOKUP(B519,[3]BB!$B$3:$D$271,3,0))</f>
        <v>736.76</v>
      </c>
      <c r="E519" s="14">
        <f>IF(ISNA(VLOOKUP(B519,[4]BB!$B$3:$D$144,3,0)),0,VLOOKUP(B519,[4]BB!$B$3:$D$144,3,0))</f>
        <v>138.16999999999999</v>
      </c>
      <c r="F519" s="14">
        <f t="shared" si="28"/>
        <v>874.93</v>
      </c>
      <c r="G519" s="14">
        <f t="shared" si="29"/>
        <v>1145.78</v>
      </c>
      <c r="H519" s="2"/>
      <c r="I519" s="11"/>
      <c r="J519" s="11">
        <f t="shared" si="30"/>
        <v>1145.78</v>
      </c>
      <c r="K519" s="23">
        <f>VLOOKUP(B519,'[1]Royalties Partilha'!$B$49:$G$1076,6,0)</f>
        <v>270.85000000000002</v>
      </c>
    </row>
    <row r="520" spans="1:11" x14ac:dyDescent="0.2">
      <c r="A520" s="2"/>
      <c r="B520" s="12" t="s">
        <v>497</v>
      </c>
      <c r="C520" s="13" t="s">
        <v>458</v>
      </c>
      <c r="D520" s="14">
        <f>IF(ISNA(VLOOKUP(B520,[3]BB!$B$3:$D$271,3,0)),0,VLOOKUP(B520,[3]BB!$B$3:$D$271,3,0))</f>
        <v>0</v>
      </c>
      <c r="E520" s="14">
        <f>IF(ISNA(VLOOKUP(B520,[4]BB!$B$3:$D$144,3,0)),0,VLOOKUP(B520,[4]BB!$B$3:$D$144,3,0))</f>
        <v>0</v>
      </c>
      <c r="F520" s="14">
        <f t="shared" si="28"/>
        <v>0</v>
      </c>
      <c r="G520" s="14">
        <f t="shared" si="29"/>
        <v>0</v>
      </c>
      <c r="H520" s="2"/>
      <c r="I520" s="11"/>
      <c r="J520" s="11">
        <f t="shared" si="30"/>
        <v>0</v>
      </c>
      <c r="K520" s="23">
        <f>VLOOKUP(B520,'[1]Royalties Partilha'!$B$49:$G$1076,6,0)</f>
        <v>0</v>
      </c>
    </row>
    <row r="521" spans="1:11" x14ac:dyDescent="0.2">
      <c r="A521" s="2"/>
      <c r="B521" s="12" t="s">
        <v>498</v>
      </c>
      <c r="C521" s="13" t="s">
        <v>458</v>
      </c>
      <c r="D521" s="14">
        <f>IF(ISNA(VLOOKUP(B521,[3]BB!$B$3:$D$271,3,0)),0,VLOOKUP(B521,[3]BB!$B$3:$D$271,3,0))</f>
        <v>0</v>
      </c>
      <c r="E521" s="14">
        <f>IF(ISNA(VLOOKUP(B521,[4]BB!$B$3:$D$144,3,0)),0,VLOOKUP(B521,[4]BB!$B$3:$D$144,3,0))</f>
        <v>0</v>
      </c>
      <c r="F521" s="14">
        <f t="shared" si="28"/>
        <v>0</v>
      </c>
      <c r="G521" s="14">
        <f t="shared" si="29"/>
        <v>0</v>
      </c>
      <c r="H521" s="2"/>
      <c r="I521" s="11"/>
      <c r="J521" s="11">
        <f t="shared" si="30"/>
        <v>0</v>
      </c>
      <c r="K521" s="23">
        <f>VLOOKUP(B521,'[1]Royalties Partilha'!$B$49:$G$1076,6,0)</f>
        <v>0</v>
      </c>
    </row>
    <row r="522" spans="1:11" x14ac:dyDescent="0.2">
      <c r="A522" s="2"/>
      <c r="B522" s="12" t="s">
        <v>499</v>
      </c>
      <c r="C522" s="13" t="s">
        <v>458</v>
      </c>
      <c r="D522" s="14">
        <f>IF(ISNA(VLOOKUP(B522,[3]BB!$B$3:$D$271,3,0)),0,VLOOKUP(B522,[3]BB!$B$3:$D$271,3,0))</f>
        <v>0</v>
      </c>
      <c r="E522" s="14">
        <f>IF(ISNA(VLOOKUP(B522,[4]BB!$B$3:$D$144,3,0)),0,VLOOKUP(B522,[4]BB!$B$3:$D$144,3,0))</f>
        <v>0</v>
      </c>
      <c r="F522" s="14">
        <f t="shared" si="28"/>
        <v>0</v>
      </c>
      <c r="G522" s="14">
        <f t="shared" si="29"/>
        <v>0</v>
      </c>
      <c r="H522" s="2"/>
      <c r="I522" s="11"/>
      <c r="J522" s="11">
        <f t="shared" si="30"/>
        <v>0</v>
      </c>
      <c r="K522" s="23">
        <f>VLOOKUP(B522,'[1]Royalties Partilha'!$B$49:$G$1076,6,0)</f>
        <v>0</v>
      </c>
    </row>
    <row r="523" spans="1:11" x14ac:dyDescent="0.2">
      <c r="A523" s="2"/>
      <c r="B523" s="12" t="s">
        <v>500</v>
      </c>
      <c r="C523" s="13" t="s">
        <v>458</v>
      </c>
      <c r="D523" s="14">
        <f>IF(ISNA(VLOOKUP(B523,[3]BB!$B$3:$D$271,3,0)),0,VLOOKUP(B523,[3]BB!$B$3:$D$271,3,0))</f>
        <v>8595.59</v>
      </c>
      <c r="E523" s="14">
        <f>IF(ISNA(VLOOKUP(B523,[4]BB!$B$3:$D$144,3,0)),0,VLOOKUP(B523,[4]BB!$B$3:$D$144,3,0))</f>
        <v>28390.54</v>
      </c>
      <c r="F523" s="14">
        <f t="shared" si="28"/>
        <v>36986.130000000005</v>
      </c>
      <c r="G523" s="14">
        <f t="shared" si="29"/>
        <v>48496.950000000004</v>
      </c>
      <c r="H523" s="2"/>
      <c r="I523" s="11"/>
      <c r="J523" s="11">
        <f t="shared" si="30"/>
        <v>48496.950000000004</v>
      </c>
      <c r="K523" s="23">
        <f>VLOOKUP(B523,'[1]Royalties Partilha'!$B$49:$G$1076,6,0)</f>
        <v>11510.82</v>
      </c>
    </row>
    <row r="524" spans="1:11" x14ac:dyDescent="0.2">
      <c r="A524" s="2"/>
      <c r="B524" s="12" t="s">
        <v>501</v>
      </c>
      <c r="C524" s="13" t="s">
        <v>458</v>
      </c>
      <c r="D524" s="14">
        <f>IF(ISNA(VLOOKUP(B524,[3]BB!$B$3:$D$271,3,0)),0,VLOOKUP(B524,[3]BB!$B$3:$D$271,3,0))</f>
        <v>0</v>
      </c>
      <c r="E524" s="14">
        <f>IF(ISNA(VLOOKUP(B524,[4]BB!$B$3:$D$144,3,0)),0,VLOOKUP(B524,[4]BB!$B$3:$D$144,3,0))</f>
        <v>0</v>
      </c>
      <c r="F524" s="14">
        <f t="shared" si="28"/>
        <v>0</v>
      </c>
      <c r="G524" s="14">
        <f t="shared" si="29"/>
        <v>0</v>
      </c>
      <c r="H524" s="2"/>
      <c r="I524" s="11"/>
      <c r="J524" s="11">
        <f t="shared" si="30"/>
        <v>0</v>
      </c>
      <c r="K524" s="23">
        <f>VLOOKUP(B524,'[1]Royalties Partilha'!$B$49:$G$1076,6,0)</f>
        <v>0</v>
      </c>
    </row>
    <row r="525" spans="1:11" x14ac:dyDescent="0.2">
      <c r="A525" s="2"/>
      <c r="B525" s="12" t="s">
        <v>502</v>
      </c>
      <c r="C525" s="13" t="s">
        <v>458</v>
      </c>
      <c r="D525" s="14">
        <f>IF(ISNA(VLOOKUP(B525,[3]BB!$B$3:$D$271,3,0)),0,VLOOKUP(B525,[3]BB!$B$3:$D$271,3,0))</f>
        <v>0</v>
      </c>
      <c r="E525" s="14">
        <f>IF(ISNA(VLOOKUP(B525,[4]BB!$B$3:$D$144,3,0)),0,VLOOKUP(B525,[4]BB!$B$3:$D$144,3,0))</f>
        <v>0</v>
      </c>
      <c r="F525" s="14">
        <f t="shared" si="28"/>
        <v>0</v>
      </c>
      <c r="G525" s="14">
        <f t="shared" si="29"/>
        <v>0</v>
      </c>
      <c r="H525" s="2"/>
      <c r="I525" s="11"/>
      <c r="J525" s="11">
        <f t="shared" si="30"/>
        <v>0</v>
      </c>
      <c r="K525" s="23">
        <f>VLOOKUP(B525,'[1]Royalties Partilha'!$B$49:$G$1076,6,0)</f>
        <v>0</v>
      </c>
    </row>
    <row r="526" spans="1:11" x14ac:dyDescent="0.2">
      <c r="A526" s="2"/>
      <c r="B526" s="12" t="s">
        <v>503</v>
      </c>
      <c r="C526" s="13" t="s">
        <v>458</v>
      </c>
      <c r="D526" s="14">
        <f>IF(ISNA(VLOOKUP(B526,[3]BB!$B$3:$D$271,3,0)),0,VLOOKUP(B526,[3]BB!$B$3:$D$271,3,0))</f>
        <v>0</v>
      </c>
      <c r="E526" s="14">
        <f>IF(ISNA(VLOOKUP(B526,[4]BB!$B$3:$D$144,3,0)),0,VLOOKUP(B526,[4]BB!$B$3:$D$144,3,0))</f>
        <v>0</v>
      </c>
      <c r="F526" s="14">
        <f t="shared" si="28"/>
        <v>0</v>
      </c>
      <c r="G526" s="14">
        <f t="shared" si="29"/>
        <v>0</v>
      </c>
      <c r="H526" s="2"/>
      <c r="I526" s="11"/>
      <c r="J526" s="11">
        <f t="shared" si="30"/>
        <v>0</v>
      </c>
      <c r="K526" s="23">
        <f>VLOOKUP(B526,'[1]Royalties Partilha'!$B$49:$G$1076,6,0)</f>
        <v>0</v>
      </c>
    </row>
    <row r="527" spans="1:11" x14ac:dyDescent="0.2">
      <c r="A527" s="2"/>
      <c r="B527" s="12" t="s">
        <v>504</v>
      </c>
      <c r="C527" s="13" t="s">
        <v>458</v>
      </c>
      <c r="D527" s="14">
        <f>IF(ISNA(VLOOKUP(B527,[3]BB!$B$3:$D$271,3,0)),0,VLOOKUP(B527,[3]BB!$B$3:$D$271,3,0))</f>
        <v>0</v>
      </c>
      <c r="E527" s="14">
        <f>IF(ISNA(VLOOKUP(B527,[4]BB!$B$3:$D$144,3,0)),0,VLOOKUP(B527,[4]BB!$B$3:$D$144,3,0))</f>
        <v>0</v>
      </c>
      <c r="F527" s="14">
        <f t="shared" si="28"/>
        <v>0</v>
      </c>
      <c r="G527" s="14">
        <f t="shared" si="29"/>
        <v>0</v>
      </c>
      <c r="H527" s="2"/>
      <c r="I527" s="11"/>
      <c r="J527" s="11">
        <f t="shared" si="30"/>
        <v>0</v>
      </c>
      <c r="K527" s="23">
        <f>VLOOKUP(B527,'[1]Royalties Partilha'!$B$49:$G$1076,6,0)</f>
        <v>0</v>
      </c>
    </row>
    <row r="528" spans="1:11" x14ac:dyDescent="0.2">
      <c r="A528" s="2"/>
      <c r="B528" s="12" t="s">
        <v>505</v>
      </c>
      <c r="C528" s="13" t="s">
        <v>458</v>
      </c>
      <c r="D528" s="14">
        <f>IF(ISNA(VLOOKUP(B528,[3]BB!$B$3:$D$271,3,0)),0,VLOOKUP(B528,[3]BB!$B$3:$D$271,3,0))</f>
        <v>0</v>
      </c>
      <c r="E528" s="14">
        <f>IF(ISNA(VLOOKUP(B528,[4]BB!$B$3:$D$144,3,0)),0,VLOOKUP(B528,[4]BB!$B$3:$D$144,3,0))</f>
        <v>0</v>
      </c>
      <c r="F528" s="14">
        <f t="shared" si="28"/>
        <v>0</v>
      </c>
      <c r="G528" s="14">
        <f t="shared" si="29"/>
        <v>0</v>
      </c>
      <c r="H528" s="2"/>
      <c r="I528" s="11"/>
      <c r="J528" s="11">
        <f t="shared" si="30"/>
        <v>0</v>
      </c>
      <c r="K528" s="23">
        <f>VLOOKUP(B528,'[1]Royalties Partilha'!$B$49:$G$1076,6,0)</f>
        <v>0</v>
      </c>
    </row>
    <row r="529" spans="1:11" x14ac:dyDescent="0.2">
      <c r="A529" s="2"/>
      <c r="B529" s="12" t="s">
        <v>506</v>
      </c>
      <c r="C529" s="13" t="s">
        <v>458</v>
      </c>
      <c r="D529" s="14">
        <f>IF(ISNA(VLOOKUP(B529,[3]BB!$B$3:$D$271,3,0)),0,VLOOKUP(B529,[3]BB!$B$3:$D$271,3,0))</f>
        <v>0</v>
      </c>
      <c r="E529" s="14">
        <f>IF(ISNA(VLOOKUP(B529,[4]BB!$B$3:$D$144,3,0)),0,VLOOKUP(B529,[4]BB!$B$3:$D$144,3,0))</f>
        <v>0</v>
      </c>
      <c r="F529" s="14">
        <f t="shared" si="28"/>
        <v>0</v>
      </c>
      <c r="G529" s="14">
        <f t="shared" si="29"/>
        <v>0</v>
      </c>
      <c r="H529" s="2"/>
      <c r="I529" s="11"/>
      <c r="J529" s="11">
        <f t="shared" si="30"/>
        <v>0</v>
      </c>
      <c r="K529" s="23">
        <f>VLOOKUP(B529,'[1]Royalties Partilha'!$B$49:$G$1076,6,0)</f>
        <v>0</v>
      </c>
    </row>
    <row r="530" spans="1:11" x14ac:dyDescent="0.2">
      <c r="A530" s="2"/>
      <c r="B530" s="12" t="s">
        <v>507</v>
      </c>
      <c r="C530" s="13" t="s">
        <v>458</v>
      </c>
      <c r="D530" s="14">
        <f>IF(ISNA(VLOOKUP(B530,[3]BB!$B$3:$D$271,3,0)),0,VLOOKUP(B530,[3]BB!$B$3:$D$271,3,0))</f>
        <v>0</v>
      </c>
      <c r="E530" s="14">
        <f>IF(ISNA(VLOOKUP(B530,[4]BB!$B$3:$D$144,3,0)),0,VLOOKUP(B530,[4]BB!$B$3:$D$144,3,0))</f>
        <v>0</v>
      </c>
      <c r="F530" s="14">
        <f t="shared" si="28"/>
        <v>0</v>
      </c>
      <c r="G530" s="14">
        <f t="shared" si="29"/>
        <v>0</v>
      </c>
      <c r="H530" s="2"/>
      <c r="I530" s="11"/>
      <c r="J530" s="11">
        <f t="shared" si="30"/>
        <v>0</v>
      </c>
      <c r="K530" s="23">
        <f>VLOOKUP(B530,'[1]Royalties Partilha'!$B$49:$G$1076,6,0)</f>
        <v>0</v>
      </c>
    </row>
    <row r="531" spans="1:11" x14ac:dyDescent="0.2">
      <c r="A531" s="2"/>
      <c r="B531" s="12" t="s">
        <v>508</v>
      </c>
      <c r="C531" s="13" t="s">
        <v>458</v>
      </c>
      <c r="D531" s="14">
        <f>IF(ISNA(VLOOKUP(B531,[3]BB!$B$3:$D$271,3,0)),0,VLOOKUP(B531,[3]BB!$B$3:$D$271,3,0))</f>
        <v>0</v>
      </c>
      <c r="E531" s="14">
        <f>IF(ISNA(VLOOKUP(B531,[4]BB!$B$3:$D$144,3,0)),0,VLOOKUP(B531,[4]BB!$B$3:$D$144,3,0))</f>
        <v>0</v>
      </c>
      <c r="F531" s="14">
        <f t="shared" si="28"/>
        <v>0</v>
      </c>
      <c r="G531" s="14">
        <f t="shared" si="29"/>
        <v>0</v>
      </c>
      <c r="H531" s="2"/>
      <c r="I531" s="11"/>
      <c r="J531" s="11">
        <f t="shared" si="30"/>
        <v>0</v>
      </c>
      <c r="K531" s="23">
        <f>VLOOKUP(B531,'[1]Royalties Partilha'!$B$49:$G$1076,6,0)</f>
        <v>0</v>
      </c>
    </row>
    <row r="532" spans="1:11" x14ac:dyDescent="0.2">
      <c r="A532" s="2"/>
      <c r="B532" s="12" t="s">
        <v>509</v>
      </c>
      <c r="C532" s="13" t="s">
        <v>458</v>
      </c>
      <c r="D532" s="14">
        <f>IF(ISNA(VLOOKUP(B532,[3]BB!$B$3:$D$271,3,0)),0,VLOOKUP(B532,[3]BB!$B$3:$D$271,3,0))</f>
        <v>0</v>
      </c>
      <c r="E532" s="14">
        <f>IF(ISNA(VLOOKUP(B532,[4]BB!$B$3:$D$144,3,0)),0,VLOOKUP(B532,[4]BB!$B$3:$D$144,3,0))</f>
        <v>0</v>
      </c>
      <c r="F532" s="14">
        <f t="shared" si="28"/>
        <v>0</v>
      </c>
      <c r="G532" s="14">
        <f t="shared" si="29"/>
        <v>0</v>
      </c>
      <c r="H532" s="2"/>
      <c r="I532" s="11"/>
      <c r="J532" s="11">
        <f t="shared" si="30"/>
        <v>0</v>
      </c>
      <c r="K532" s="23">
        <f>VLOOKUP(B532,'[1]Royalties Partilha'!$B$49:$G$1076,6,0)</f>
        <v>0</v>
      </c>
    </row>
    <row r="533" spans="1:11" x14ac:dyDescent="0.2">
      <c r="A533" s="2"/>
      <c r="B533" s="12" t="s">
        <v>510</v>
      </c>
      <c r="C533" s="13" t="s">
        <v>458</v>
      </c>
      <c r="D533" s="14">
        <f>IF(ISNA(VLOOKUP(B533,[3]BB!$B$3:$D$271,3,0)),0,VLOOKUP(B533,[3]BB!$B$3:$D$271,3,0))</f>
        <v>0</v>
      </c>
      <c r="E533" s="14">
        <f>IF(ISNA(VLOOKUP(B533,[4]BB!$B$3:$D$144,3,0)),0,VLOOKUP(B533,[4]BB!$B$3:$D$144,3,0))</f>
        <v>0</v>
      </c>
      <c r="F533" s="14">
        <f t="shared" si="28"/>
        <v>0</v>
      </c>
      <c r="G533" s="14">
        <f t="shared" si="29"/>
        <v>0</v>
      </c>
      <c r="H533" s="2"/>
      <c r="I533" s="11"/>
      <c r="J533" s="11">
        <f t="shared" si="30"/>
        <v>0</v>
      </c>
      <c r="K533" s="23">
        <f>VLOOKUP(B533,'[1]Royalties Partilha'!$B$49:$G$1076,6,0)</f>
        <v>0</v>
      </c>
    </row>
    <row r="534" spans="1:11" x14ac:dyDescent="0.2">
      <c r="A534" s="2"/>
      <c r="B534" s="12" t="s">
        <v>511</v>
      </c>
      <c r="C534" s="13" t="s">
        <v>458</v>
      </c>
      <c r="D534" s="14">
        <f>IF(ISNA(VLOOKUP(B534,[3]BB!$B$3:$D$271,3,0)),0,VLOOKUP(B534,[3]BB!$B$3:$D$271,3,0))</f>
        <v>0</v>
      </c>
      <c r="E534" s="14">
        <f>IF(ISNA(VLOOKUP(B534,[4]BB!$B$3:$D$144,3,0)),0,VLOOKUP(B534,[4]BB!$B$3:$D$144,3,0))</f>
        <v>0</v>
      </c>
      <c r="F534" s="14">
        <f t="shared" si="28"/>
        <v>0</v>
      </c>
      <c r="G534" s="14">
        <f t="shared" si="29"/>
        <v>0</v>
      </c>
      <c r="H534" s="2"/>
      <c r="I534" s="11"/>
      <c r="J534" s="11">
        <f t="shared" si="30"/>
        <v>0</v>
      </c>
      <c r="K534" s="23">
        <f>VLOOKUP(B534,'[1]Royalties Partilha'!$B$49:$G$1076,6,0)</f>
        <v>0</v>
      </c>
    </row>
    <row r="535" spans="1:11" x14ac:dyDescent="0.2">
      <c r="A535" s="2"/>
      <c r="B535" s="12" t="s">
        <v>512</v>
      </c>
      <c r="C535" s="13" t="s">
        <v>458</v>
      </c>
      <c r="D535" s="14">
        <f>IF(ISNA(VLOOKUP(B535,[3]BB!$B$3:$D$271,3,0)),0,VLOOKUP(B535,[3]BB!$B$3:$D$271,3,0))</f>
        <v>0</v>
      </c>
      <c r="E535" s="14">
        <f>IF(ISNA(VLOOKUP(B535,[4]BB!$B$3:$D$144,3,0)),0,VLOOKUP(B535,[4]BB!$B$3:$D$144,3,0))</f>
        <v>0</v>
      </c>
      <c r="F535" s="14">
        <f t="shared" si="28"/>
        <v>0</v>
      </c>
      <c r="G535" s="14">
        <f t="shared" si="29"/>
        <v>0</v>
      </c>
      <c r="H535" s="2"/>
      <c r="I535" s="11"/>
      <c r="J535" s="11">
        <f t="shared" si="30"/>
        <v>0</v>
      </c>
      <c r="K535" s="23">
        <f>VLOOKUP(B535,'[1]Royalties Partilha'!$B$49:$G$1076,6,0)</f>
        <v>0</v>
      </c>
    </row>
    <row r="536" spans="1:11" x14ac:dyDescent="0.2">
      <c r="A536" s="2"/>
      <c r="B536" s="12" t="s">
        <v>513</v>
      </c>
      <c r="C536" s="13" t="s">
        <v>458</v>
      </c>
      <c r="D536" s="14">
        <f>IF(ISNA(VLOOKUP(B536,[3]BB!$B$3:$D$271,3,0)),0,VLOOKUP(B536,[3]BB!$B$3:$D$271,3,0))</f>
        <v>0</v>
      </c>
      <c r="E536" s="14">
        <f>IF(ISNA(VLOOKUP(B536,[4]BB!$B$3:$D$144,3,0)),0,VLOOKUP(B536,[4]BB!$B$3:$D$144,3,0))</f>
        <v>0</v>
      </c>
      <c r="F536" s="14">
        <f t="shared" si="28"/>
        <v>0</v>
      </c>
      <c r="G536" s="14">
        <f t="shared" si="29"/>
        <v>0</v>
      </c>
      <c r="H536" s="2"/>
      <c r="I536" s="11"/>
      <c r="J536" s="11">
        <f t="shared" si="30"/>
        <v>0</v>
      </c>
      <c r="K536" s="23">
        <f>VLOOKUP(B536,'[1]Royalties Partilha'!$B$49:$G$1076,6,0)</f>
        <v>0</v>
      </c>
    </row>
    <row r="537" spans="1:11" x14ac:dyDescent="0.2">
      <c r="A537" s="2"/>
      <c r="B537" s="12" t="s">
        <v>514</v>
      </c>
      <c r="C537" s="13" t="s">
        <v>458</v>
      </c>
      <c r="D537" s="14">
        <f>IF(ISNA(VLOOKUP(B537,[3]BB!$B$3:$D$271,3,0)),0,VLOOKUP(B537,[3]BB!$B$3:$D$271,3,0))</f>
        <v>0</v>
      </c>
      <c r="E537" s="14">
        <f>IF(ISNA(VLOOKUP(B537,[4]BB!$B$3:$D$144,3,0)),0,VLOOKUP(B537,[4]BB!$B$3:$D$144,3,0))</f>
        <v>0</v>
      </c>
      <c r="F537" s="14">
        <f t="shared" si="28"/>
        <v>0</v>
      </c>
      <c r="G537" s="14">
        <f t="shared" si="29"/>
        <v>0</v>
      </c>
      <c r="H537" s="2"/>
      <c r="I537" s="11"/>
      <c r="J537" s="11">
        <f t="shared" si="30"/>
        <v>0</v>
      </c>
      <c r="K537" s="23">
        <f>VLOOKUP(B537,'[1]Royalties Partilha'!$B$49:$G$1076,6,0)</f>
        <v>0</v>
      </c>
    </row>
    <row r="538" spans="1:11" x14ac:dyDescent="0.2">
      <c r="A538" s="2"/>
      <c r="B538" s="12" t="s">
        <v>515</v>
      </c>
      <c r="C538" s="13" t="s">
        <v>458</v>
      </c>
      <c r="D538" s="14">
        <f>IF(ISNA(VLOOKUP(B538,[3]BB!$B$3:$D$271,3,0)),0,VLOOKUP(B538,[3]BB!$B$3:$D$271,3,0))</f>
        <v>0</v>
      </c>
      <c r="E538" s="14">
        <f>IF(ISNA(VLOOKUP(B538,[4]BB!$B$3:$D$144,3,0)),0,VLOOKUP(B538,[4]BB!$B$3:$D$144,3,0))</f>
        <v>0</v>
      </c>
      <c r="F538" s="14">
        <f t="shared" si="28"/>
        <v>0</v>
      </c>
      <c r="G538" s="14">
        <f t="shared" si="29"/>
        <v>0</v>
      </c>
      <c r="H538" s="2"/>
      <c r="I538" s="11"/>
      <c r="J538" s="11">
        <f t="shared" si="30"/>
        <v>0</v>
      </c>
      <c r="K538" s="23">
        <f>VLOOKUP(B538,'[1]Royalties Partilha'!$B$49:$G$1076,6,0)</f>
        <v>0</v>
      </c>
    </row>
    <row r="539" spans="1:11" x14ac:dyDescent="0.2">
      <c r="A539" s="2"/>
      <c r="B539" s="12" t="s">
        <v>516</v>
      </c>
      <c r="C539" s="13" t="s">
        <v>458</v>
      </c>
      <c r="D539" s="14">
        <f>IF(ISNA(VLOOKUP(B539,[3]BB!$B$3:$D$271,3,0)),0,VLOOKUP(B539,[3]BB!$B$3:$D$271,3,0))</f>
        <v>0</v>
      </c>
      <c r="E539" s="14">
        <f>IF(ISNA(VLOOKUP(B539,[4]BB!$B$3:$D$144,3,0)),0,VLOOKUP(B539,[4]BB!$B$3:$D$144,3,0))</f>
        <v>0</v>
      </c>
      <c r="F539" s="14">
        <f t="shared" si="28"/>
        <v>0</v>
      </c>
      <c r="G539" s="14">
        <f t="shared" si="29"/>
        <v>0</v>
      </c>
      <c r="H539" s="2"/>
      <c r="I539" s="11"/>
      <c r="J539" s="11">
        <f t="shared" si="30"/>
        <v>0</v>
      </c>
      <c r="K539" s="23">
        <f>VLOOKUP(B539,'[1]Royalties Partilha'!$B$49:$G$1076,6,0)</f>
        <v>0</v>
      </c>
    </row>
    <row r="540" spans="1:11" x14ac:dyDescent="0.2">
      <c r="A540" s="2"/>
      <c r="B540" s="12" t="s">
        <v>517</v>
      </c>
      <c r="C540" s="13" t="s">
        <v>458</v>
      </c>
      <c r="D540" s="14">
        <f>IF(ISNA(VLOOKUP(B540,[3]BB!$B$3:$D$271,3,0)),0,VLOOKUP(B540,[3]BB!$B$3:$D$271,3,0))</f>
        <v>0</v>
      </c>
      <c r="E540" s="14">
        <f>IF(ISNA(VLOOKUP(B540,[4]BB!$B$3:$D$144,3,0)),0,VLOOKUP(B540,[4]BB!$B$3:$D$144,3,0))</f>
        <v>0</v>
      </c>
      <c r="F540" s="14">
        <f t="shared" si="28"/>
        <v>0</v>
      </c>
      <c r="G540" s="14">
        <f t="shared" si="29"/>
        <v>0</v>
      </c>
      <c r="H540" s="2"/>
      <c r="I540" s="11"/>
      <c r="J540" s="11">
        <f t="shared" si="30"/>
        <v>0</v>
      </c>
      <c r="K540" s="23">
        <f>VLOOKUP(B540,'[1]Royalties Partilha'!$B$49:$G$1076,6,0)</f>
        <v>0</v>
      </c>
    </row>
    <row r="541" spans="1:11" x14ac:dyDescent="0.2">
      <c r="A541" s="2"/>
      <c r="B541" s="12" t="s">
        <v>518</v>
      </c>
      <c r="C541" s="13" t="s">
        <v>458</v>
      </c>
      <c r="D541" s="14">
        <f>IF(ISNA(VLOOKUP(B541,[3]BB!$B$3:$D$271,3,0)),0,VLOOKUP(B541,[3]BB!$B$3:$D$271,3,0))</f>
        <v>0</v>
      </c>
      <c r="E541" s="14">
        <f>IF(ISNA(VLOOKUP(B541,[4]BB!$B$3:$D$144,3,0)),0,VLOOKUP(B541,[4]BB!$B$3:$D$144,3,0))</f>
        <v>0</v>
      </c>
      <c r="F541" s="14">
        <f t="shared" si="28"/>
        <v>0</v>
      </c>
      <c r="G541" s="14">
        <f t="shared" si="29"/>
        <v>0</v>
      </c>
      <c r="H541" s="2"/>
      <c r="I541" s="11"/>
      <c r="J541" s="11">
        <f t="shared" si="30"/>
        <v>0</v>
      </c>
      <c r="K541" s="23">
        <f>VLOOKUP(B541,'[1]Royalties Partilha'!$B$49:$G$1076,6,0)</f>
        <v>0</v>
      </c>
    </row>
    <row r="542" spans="1:11" x14ac:dyDescent="0.2">
      <c r="A542" s="2"/>
      <c r="B542" s="12" t="s">
        <v>519</v>
      </c>
      <c r="C542" s="13" t="s">
        <v>458</v>
      </c>
      <c r="D542" s="14">
        <f>IF(ISNA(VLOOKUP(B542,[3]BB!$B$3:$D$271,3,0)),0,VLOOKUP(B542,[3]BB!$B$3:$D$271,3,0))</f>
        <v>0</v>
      </c>
      <c r="E542" s="14">
        <f>IF(ISNA(VLOOKUP(B542,[4]BB!$B$3:$D$144,3,0)),0,VLOOKUP(B542,[4]BB!$B$3:$D$144,3,0))</f>
        <v>0</v>
      </c>
      <c r="F542" s="14">
        <f t="shared" si="28"/>
        <v>0</v>
      </c>
      <c r="G542" s="14">
        <f t="shared" si="29"/>
        <v>0</v>
      </c>
      <c r="H542" s="2"/>
      <c r="I542" s="11"/>
      <c r="J542" s="11">
        <f t="shared" si="30"/>
        <v>0</v>
      </c>
      <c r="K542" s="23">
        <f>VLOOKUP(B542,'[1]Royalties Partilha'!$B$49:$G$1076,6,0)</f>
        <v>0</v>
      </c>
    </row>
    <row r="543" spans="1:11" x14ac:dyDescent="0.2">
      <c r="A543" s="2"/>
      <c r="B543" s="12" t="s">
        <v>520</v>
      </c>
      <c r="C543" s="13" t="s">
        <v>458</v>
      </c>
      <c r="D543" s="14">
        <f>IF(ISNA(VLOOKUP(B543,[3]BB!$B$3:$D$271,3,0)),0,VLOOKUP(B543,[3]BB!$B$3:$D$271,3,0))</f>
        <v>0</v>
      </c>
      <c r="E543" s="14">
        <f>IF(ISNA(VLOOKUP(B543,[4]BB!$B$3:$D$144,3,0)),0,VLOOKUP(B543,[4]BB!$B$3:$D$144,3,0))</f>
        <v>0</v>
      </c>
      <c r="F543" s="14">
        <f t="shared" si="28"/>
        <v>0</v>
      </c>
      <c r="G543" s="14">
        <f t="shared" si="29"/>
        <v>0</v>
      </c>
      <c r="H543" s="2"/>
      <c r="I543" s="11"/>
      <c r="J543" s="11">
        <f t="shared" si="30"/>
        <v>0</v>
      </c>
      <c r="K543" s="23">
        <f>VLOOKUP(B543,'[1]Royalties Partilha'!$B$49:$G$1076,6,0)</f>
        <v>0</v>
      </c>
    </row>
    <row r="544" spans="1:11" x14ac:dyDescent="0.2">
      <c r="A544" s="2"/>
      <c r="B544" s="12" t="s">
        <v>521</v>
      </c>
      <c r="C544" s="13" t="s">
        <v>458</v>
      </c>
      <c r="D544" s="14">
        <f>IF(ISNA(VLOOKUP(B544,[3]BB!$B$3:$D$271,3,0)),0,VLOOKUP(B544,[3]BB!$B$3:$D$271,3,0))</f>
        <v>0</v>
      </c>
      <c r="E544" s="14">
        <f>IF(ISNA(VLOOKUP(B544,[4]BB!$B$3:$D$144,3,0)),0,VLOOKUP(B544,[4]BB!$B$3:$D$144,3,0))</f>
        <v>0</v>
      </c>
      <c r="F544" s="14">
        <f t="shared" si="28"/>
        <v>0</v>
      </c>
      <c r="G544" s="14">
        <f t="shared" si="29"/>
        <v>0</v>
      </c>
      <c r="H544" s="2"/>
      <c r="I544" s="11"/>
      <c r="J544" s="11">
        <f t="shared" si="30"/>
        <v>0</v>
      </c>
      <c r="K544" s="23">
        <f>VLOOKUP(B544,'[1]Royalties Partilha'!$B$49:$G$1076,6,0)</f>
        <v>0</v>
      </c>
    </row>
    <row r="545" spans="1:11" x14ac:dyDescent="0.2">
      <c r="A545" s="2"/>
      <c r="B545" s="12" t="s">
        <v>522</v>
      </c>
      <c r="C545" s="13" t="s">
        <v>458</v>
      </c>
      <c r="D545" s="14">
        <f>IF(ISNA(VLOOKUP(B545,[3]BB!$B$3:$D$271,3,0)),0,VLOOKUP(B545,[3]BB!$B$3:$D$271,3,0))</f>
        <v>0</v>
      </c>
      <c r="E545" s="14">
        <f>IF(ISNA(VLOOKUP(B545,[4]BB!$B$3:$D$144,3,0)),0,VLOOKUP(B545,[4]BB!$B$3:$D$144,3,0))</f>
        <v>0</v>
      </c>
      <c r="F545" s="14">
        <f t="shared" si="28"/>
        <v>0</v>
      </c>
      <c r="G545" s="14">
        <f t="shared" si="29"/>
        <v>0</v>
      </c>
      <c r="H545" s="2"/>
      <c r="I545" s="11"/>
      <c r="J545" s="11">
        <f t="shared" si="30"/>
        <v>0</v>
      </c>
      <c r="K545" s="23">
        <f>VLOOKUP(B545,'[1]Royalties Partilha'!$B$49:$G$1076,6,0)</f>
        <v>0</v>
      </c>
    </row>
    <row r="546" spans="1:11" x14ac:dyDescent="0.2">
      <c r="A546" s="2"/>
      <c r="B546" s="12" t="s">
        <v>523</v>
      </c>
      <c r="C546" s="13" t="s">
        <v>458</v>
      </c>
      <c r="D546" s="14">
        <f>IF(ISNA(VLOOKUP(B546,[3]BB!$B$3:$D$271,3,0)),0,VLOOKUP(B546,[3]BB!$B$3:$D$271,3,0))</f>
        <v>0</v>
      </c>
      <c r="E546" s="14">
        <f>IF(ISNA(VLOOKUP(B546,[4]BB!$B$3:$D$144,3,0)),0,VLOOKUP(B546,[4]BB!$B$3:$D$144,3,0))</f>
        <v>0</v>
      </c>
      <c r="F546" s="14">
        <f t="shared" si="28"/>
        <v>0</v>
      </c>
      <c r="G546" s="14">
        <f t="shared" si="29"/>
        <v>0</v>
      </c>
      <c r="H546" s="2"/>
      <c r="I546" s="11"/>
      <c r="J546" s="11">
        <f t="shared" si="30"/>
        <v>0</v>
      </c>
      <c r="K546" s="23">
        <f>VLOOKUP(B546,'[1]Royalties Partilha'!$B$49:$G$1076,6,0)</f>
        <v>0</v>
      </c>
    </row>
    <row r="547" spans="1:11" x14ac:dyDescent="0.2">
      <c r="A547" s="2"/>
      <c r="B547" s="12" t="s">
        <v>524</v>
      </c>
      <c r="C547" s="13" t="s">
        <v>458</v>
      </c>
      <c r="D547" s="14">
        <f>IF(ISNA(VLOOKUP(B547,[3]BB!$B$3:$D$271,3,0)),0,VLOOKUP(B547,[3]BB!$B$3:$D$271,3,0))</f>
        <v>0</v>
      </c>
      <c r="E547" s="14">
        <f>IF(ISNA(VLOOKUP(B547,[4]BB!$B$3:$D$144,3,0)),0,VLOOKUP(B547,[4]BB!$B$3:$D$144,3,0))</f>
        <v>0</v>
      </c>
      <c r="F547" s="14">
        <f t="shared" si="28"/>
        <v>0</v>
      </c>
      <c r="G547" s="14">
        <f t="shared" si="29"/>
        <v>0</v>
      </c>
      <c r="H547" s="2"/>
      <c r="I547" s="11"/>
      <c r="J547" s="11">
        <f t="shared" si="30"/>
        <v>0</v>
      </c>
      <c r="K547" s="23">
        <f>VLOOKUP(B547,'[1]Royalties Partilha'!$B$49:$G$1076,6,0)</f>
        <v>0</v>
      </c>
    </row>
    <row r="548" spans="1:11" x14ac:dyDescent="0.2">
      <c r="A548" s="2"/>
      <c r="B548" s="12" t="s">
        <v>525</v>
      </c>
      <c r="C548" s="13" t="s">
        <v>458</v>
      </c>
      <c r="D548" s="14">
        <f>IF(ISNA(VLOOKUP(B548,[3]BB!$B$3:$D$271,3,0)),0,VLOOKUP(B548,[3]BB!$B$3:$D$271,3,0))</f>
        <v>8595.59</v>
      </c>
      <c r="E548" s="14">
        <f>IF(ISNA(VLOOKUP(B548,[4]BB!$B$3:$D$144,3,0)),0,VLOOKUP(B548,[4]BB!$B$3:$D$144,3,0))</f>
        <v>214.82</v>
      </c>
      <c r="F548" s="14">
        <f t="shared" si="28"/>
        <v>8810.41</v>
      </c>
      <c r="G548" s="14">
        <f t="shared" si="29"/>
        <v>11428.23</v>
      </c>
      <c r="H548" s="2"/>
      <c r="I548" s="11"/>
      <c r="J548" s="11">
        <f t="shared" si="30"/>
        <v>11428.23</v>
      </c>
      <c r="K548" s="23">
        <f>VLOOKUP(B548,'[1]Royalties Partilha'!$B$49:$G$1076,6,0)</f>
        <v>2617.8200000000002</v>
      </c>
    </row>
    <row r="549" spans="1:11" x14ac:dyDescent="0.2">
      <c r="A549" s="2"/>
      <c r="B549" s="12" t="s">
        <v>526</v>
      </c>
      <c r="C549" s="13" t="s">
        <v>458</v>
      </c>
      <c r="D549" s="14">
        <f>IF(ISNA(VLOOKUP(B549,[3]BB!$B$3:$D$271,3,0)),0,VLOOKUP(B549,[3]BB!$B$3:$D$271,3,0))</f>
        <v>0</v>
      </c>
      <c r="E549" s="14">
        <f>IF(ISNA(VLOOKUP(B549,[4]BB!$B$3:$D$144,3,0)),0,VLOOKUP(B549,[4]BB!$B$3:$D$144,3,0))</f>
        <v>0</v>
      </c>
      <c r="F549" s="14">
        <f t="shared" si="28"/>
        <v>0</v>
      </c>
      <c r="G549" s="14">
        <f t="shared" si="29"/>
        <v>0</v>
      </c>
      <c r="H549" s="2"/>
      <c r="I549" s="11"/>
      <c r="J549" s="11">
        <f t="shared" si="30"/>
        <v>0</v>
      </c>
      <c r="K549" s="23">
        <f>VLOOKUP(B549,'[1]Royalties Partilha'!$B$49:$G$1076,6,0)</f>
        <v>0</v>
      </c>
    </row>
    <row r="550" spans="1:11" x14ac:dyDescent="0.2">
      <c r="A550" s="2"/>
      <c r="B550" s="12" t="s">
        <v>527</v>
      </c>
      <c r="C550" s="13" t="s">
        <v>458</v>
      </c>
      <c r="D550" s="14">
        <f>IF(ISNA(VLOOKUP(B550,[3]BB!$B$3:$D$271,3,0)),0,VLOOKUP(B550,[3]BB!$B$3:$D$271,3,0))</f>
        <v>8595.59</v>
      </c>
      <c r="E550" s="14">
        <f>IF(ISNA(VLOOKUP(B550,[4]BB!$B$3:$D$144,3,0)),0,VLOOKUP(B550,[4]BB!$B$3:$D$144,3,0))</f>
        <v>0</v>
      </c>
      <c r="F550" s="14">
        <f t="shared" si="28"/>
        <v>8595.59</v>
      </c>
      <c r="G550" s="14">
        <f t="shared" si="29"/>
        <v>11159.18</v>
      </c>
      <c r="H550" s="2"/>
      <c r="I550" s="11"/>
      <c r="J550" s="11">
        <f t="shared" si="30"/>
        <v>11159.18</v>
      </c>
      <c r="K550" s="23">
        <f>VLOOKUP(B550,'[1]Royalties Partilha'!$B$49:$G$1076,6,0)</f>
        <v>2563.59</v>
      </c>
    </row>
    <row r="551" spans="1:11" x14ac:dyDescent="0.2">
      <c r="A551" s="2"/>
      <c r="B551" s="12" t="s">
        <v>528</v>
      </c>
      <c r="C551" s="13" t="s">
        <v>458</v>
      </c>
      <c r="D551" s="14">
        <f>IF(ISNA(VLOOKUP(B551,[3]BB!$B$3:$D$271,3,0)),0,VLOOKUP(B551,[3]BB!$B$3:$D$271,3,0))</f>
        <v>0</v>
      </c>
      <c r="E551" s="14">
        <f>IF(ISNA(VLOOKUP(B551,[4]BB!$B$3:$D$144,3,0)),0,VLOOKUP(B551,[4]BB!$B$3:$D$144,3,0))</f>
        <v>0</v>
      </c>
      <c r="F551" s="14">
        <f t="shared" si="28"/>
        <v>0</v>
      </c>
      <c r="G551" s="14">
        <f t="shared" si="29"/>
        <v>0</v>
      </c>
      <c r="H551" s="2"/>
      <c r="I551" s="11"/>
      <c r="J551" s="11">
        <f t="shared" si="30"/>
        <v>0</v>
      </c>
      <c r="K551" s="23">
        <f>VLOOKUP(B551,'[1]Royalties Partilha'!$B$49:$G$1076,6,0)</f>
        <v>0</v>
      </c>
    </row>
    <row r="552" spans="1:11" x14ac:dyDescent="0.2">
      <c r="A552" s="2"/>
      <c r="B552" s="12" t="s">
        <v>529</v>
      </c>
      <c r="C552" s="13" t="s">
        <v>458</v>
      </c>
      <c r="D552" s="14">
        <f>IF(ISNA(VLOOKUP(B552,[3]BB!$B$3:$D$271,3,0)),0,VLOOKUP(B552,[3]BB!$B$3:$D$271,3,0))</f>
        <v>0</v>
      </c>
      <c r="E552" s="14">
        <f>IF(ISNA(VLOOKUP(B552,[4]BB!$B$3:$D$144,3,0)),0,VLOOKUP(B552,[4]BB!$B$3:$D$144,3,0))</f>
        <v>0</v>
      </c>
      <c r="F552" s="14">
        <f t="shared" si="28"/>
        <v>0</v>
      </c>
      <c r="G552" s="14">
        <f t="shared" si="29"/>
        <v>0</v>
      </c>
      <c r="H552" s="2"/>
      <c r="I552" s="11"/>
      <c r="J552" s="11">
        <f t="shared" si="30"/>
        <v>0</v>
      </c>
      <c r="K552" s="23">
        <f>VLOOKUP(B552,'[1]Royalties Partilha'!$B$49:$G$1076,6,0)</f>
        <v>0</v>
      </c>
    </row>
    <row r="553" spans="1:11" x14ac:dyDescent="0.2">
      <c r="A553" s="2"/>
      <c r="B553" s="12" t="s">
        <v>530</v>
      </c>
      <c r="C553" s="13" t="s">
        <v>458</v>
      </c>
      <c r="D553" s="14">
        <f>IF(ISNA(VLOOKUP(B553,[3]BB!$B$3:$D$271,3,0)),0,VLOOKUP(B553,[3]BB!$B$3:$D$271,3,0))</f>
        <v>0</v>
      </c>
      <c r="E553" s="14">
        <f>IF(ISNA(VLOOKUP(B553,[4]BB!$B$3:$D$144,3,0)),0,VLOOKUP(B553,[4]BB!$B$3:$D$144,3,0))</f>
        <v>0</v>
      </c>
      <c r="F553" s="14">
        <f t="shared" si="28"/>
        <v>0</v>
      </c>
      <c r="G553" s="14">
        <f t="shared" si="29"/>
        <v>0</v>
      </c>
      <c r="H553" s="2"/>
      <c r="I553" s="11"/>
      <c r="J553" s="11">
        <f t="shared" si="30"/>
        <v>0</v>
      </c>
      <c r="K553" s="23">
        <f>VLOOKUP(B553,'[1]Royalties Partilha'!$B$49:$G$1076,6,0)</f>
        <v>0</v>
      </c>
    </row>
    <row r="554" spans="1:11" x14ac:dyDescent="0.2">
      <c r="A554" s="2"/>
      <c r="B554" s="12" t="s">
        <v>531</v>
      </c>
      <c r="C554" s="13" t="s">
        <v>458</v>
      </c>
      <c r="D554" s="14">
        <f>IF(ISNA(VLOOKUP(B554,[3]BB!$B$3:$D$271,3,0)),0,VLOOKUP(B554,[3]BB!$B$3:$D$271,3,0))</f>
        <v>736.76</v>
      </c>
      <c r="E554" s="14">
        <f>IF(ISNA(VLOOKUP(B554,[4]BB!$B$3:$D$144,3,0)),0,VLOOKUP(B554,[4]BB!$B$3:$D$144,3,0))</f>
        <v>240.56</v>
      </c>
      <c r="F554" s="14">
        <f t="shared" si="28"/>
        <v>977.31999999999994</v>
      </c>
      <c r="G554" s="14">
        <f t="shared" si="29"/>
        <v>1278.06</v>
      </c>
      <c r="H554" s="2"/>
      <c r="I554" s="11"/>
      <c r="J554" s="11">
        <f t="shared" si="30"/>
        <v>1278.06</v>
      </c>
      <c r="K554" s="23">
        <f>VLOOKUP(B554,'[1]Royalties Partilha'!$B$49:$G$1076,6,0)</f>
        <v>300.74</v>
      </c>
    </row>
    <row r="555" spans="1:11" x14ac:dyDescent="0.2">
      <c r="A555" s="2"/>
      <c r="B555" s="12" t="s">
        <v>532</v>
      </c>
      <c r="C555" s="13" t="s">
        <v>458</v>
      </c>
      <c r="D555" s="14">
        <f>IF(ISNA(VLOOKUP(B555,[3]BB!$B$3:$D$271,3,0)),0,VLOOKUP(B555,[3]BB!$B$3:$D$271,3,0))</f>
        <v>0</v>
      </c>
      <c r="E555" s="14">
        <f>IF(ISNA(VLOOKUP(B555,[4]BB!$B$3:$D$144,3,0)),0,VLOOKUP(B555,[4]BB!$B$3:$D$144,3,0))</f>
        <v>0</v>
      </c>
      <c r="F555" s="14">
        <f t="shared" si="28"/>
        <v>0</v>
      </c>
      <c r="G555" s="14">
        <f t="shared" si="29"/>
        <v>0</v>
      </c>
      <c r="H555" s="2"/>
      <c r="I555" s="11"/>
      <c r="J555" s="11">
        <f t="shared" si="30"/>
        <v>0</v>
      </c>
      <c r="K555" s="23">
        <f>VLOOKUP(B555,'[1]Royalties Partilha'!$B$49:$G$1076,6,0)</f>
        <v>0</v>
      </c>
    </row>
    <row r="556" spans="1:11" x14ac:dyDescent="0.2">
      <c r="A556" s="2"/>
      <c r="B556" s="12" t="s">
        <v>533</v>
      </c>
      <c r="C556" s="13" t="s">
        <v>458</v>
      </c>
      <c r="D556" s="14">
        <f>IF(ISNA(VLOOKUP(B556,[3]BB!$B$3:$D$271,3,0)),0,VLOOKUP(B556,[3]BB!$B$3:$D$271,3,0))</f>
        <v>0</v>
      </c>
      <c r="E556" s="14">
        <f>IF(ISNA(VLOOKUP(B556,[4]BB!$B$3:$D$144,3,0)),0,VLOOKUP(B556,[4]BB!$B$3:$D$144,3,0))</f>
        <v>0</v>
      </c>
      <c r="F556" s="14">
        <f t="shared" si="28"/>
        <v>0</v>
      </c>
      <c r="G556" s="14">
        <f t="shared" si="29"/>
        <v>0</v>
      </c>
      <c r="H556" s="2"/>
      <c r="I556" s="11"/>
      <c r="J556" s="11">
        <f t="shared" si="30"/>
        <v>0</v>
      </c>
      <c r="K556" s="23">
        <f>VLOOKUP(B556,'[1]Royalties Partilha'!$B$49:$G$1076,6,0)</f>
        <v>0</v>
      </c>
    </row>
    <row r="557" spans="1:11" x14ac:dyDescent="0.2">
      <c r="A557" s="2"/>
      <c r="B557" s="12" t="s">
        <v>534</v>
      </c>
      <c r="C557" s="13" t="s">
        <v>458</v>
      </c>
      <c r="D557" s="14">
        <f>IF(ISNA(VLOOKUP(B557,[3]BB!$B$3:$D$271,3,0)),0,VLOOKUP(B557,[3]BB!$B$3:$D$271,3,0))</f>
        <v>0</v>
      </c>
      <c r="E557" s="14">
        <f>IF(ISNA(VLOOKUP(B557,[4]BB!$B$3:$D$144,3,0)),0,VLOOKUP(B557,[4]BB!$B$3:$D$144,3,0))</f>
        <v>0</v>
      </c>
      <c r="F557" s="14">
        <f t="shared" si="28"/>
        <v>0</v>
      </c>
      <c r="G557" s="14">
        <f t="shared" si="29"/>
        <v>0</v>
      </c>
      <c r="H557" s="2"/>
      <c r="I557" s="11"/>
      <c r="J557" s="11">
        <f t="shared" si="30"/>
        <v>0</v>
      </c>
      <c r="K557" s="23">
        <f>VLOOKUP(B557,'[1]Royalties Partilha'!$B$49:$G$1076,6,0)</f>
        <v>0</v>
      </c>
    </row>
    <row r="558" spans="1:11" x14ac:dyDescent="0.2">
      <c r="A558" s="2"/>
      <c r="B558" s="12" t="s">
        <v>535</v>
      </c>
      <c r="C558" s="13" t="s">
        <v>458</v>
      </c>
      <c r="D558" s="14">
        <f>IF(ISNA(VLOOKUP(B558,[3]BB!$B$3:$D$271,3,0)),0,VLOOKUP(B558,[3]BB!$B$3:$D$271,3,0))</f>
        <v>736.76</v>
      </c>
      <c r="E558" s="14">
        <f>IF(ISNA(VLOOKUP(B558,[4]BB!$B$3:$D$144,3,0)),0,VLOOKUP(B558,[4]BB!$B$3:$D$144,3,0))</f>
        <v>3238.94</v>
      </c>
      <c r="F558" s="14">
        <f t="shared" si="28"/>
        <v>3975.7</v>
      </c>
      <c r="G558" s="14">
        <f t="shared" si="29"/>
        <v>5205.28</v>
      </c>
      <c r="H558" s="2"/>
      <c r="I558" s="11"/>
      <c r="J558" s="11">
        <f t="shared" si="30"/>
        <v>5205.28</v>
      </c>
      <c r="K558" s="23">
        <f>VLOOKUP(B558,'[1]Royalties Partilha'!$B$49:$G$1076,6,0)</f>
        <v>1229.58</v>
      </c>
    </row>
    <row r="559" spans="1:11" x14ac:dyDescent="0.2">
      <c r="A559" s="2"/>
      <c r="B559" s="56" t="s">
        <v>536</v>
      </c>
      <c r="C559" s="57"/>
      <c r="D559" s="14">
        <f>SUM(D481:D558)</f>
        <v>38066.160000000003</v>
      </c>
      <c r="E559" s="14">
        <f>SUM(E481:E558)</f>
        <v>38205.909999999996</v>
      </c>
      <c r="F559" s="14">
        <f t="shared" si="28"/>
        <v>76272.070000000007</v>
      </c>
      <c r="G559" s="14">
        <f t="shared" si="29"/>
        <v>99624.590000000011</v>
      </c>
      <c r="H559" s="2"/>
      <c r="I559" s="11"/>
      <c r="J559" s="11">
        <f t="shared" si="30"/>
        <v>99624.590000000011</v>
      </c>
      <c r="K559" s="23">
        <f>VLOOKUP(B559,'[1]Royalties Partilha'!$B$49:$G$1076,6,0)</f>
        <v>23352.52</v>
      </c>
    </row>
    <row r="560" spans="1:11" x14ac:dyDescent="0.2">
      <c r="A560" s="2"/>
      <c r="B560" s="12" t="s">
        <v>998</v>
      </c>
      <c r="C560" s="13" t="s">
        <v>538</v>
      </c>
      <c r="D560" s="14">
        <f>IF(ISNA(VLOOKUP(B560,[3]BB!$B$3:$D$266,3,0)),0,VLOOKUP(B560,[3]BB!$B$3:$D$266,3,0))</f>
        <v>0</v>
      </c>
      <c r="E560" s="14">
        <f>IF(ISNA(VLOOKUP(B560,[4]BB!$B$3:$D$144,3,0)),0,VLOOKUP(B560,[4]BB!$B$3:$D$144,3,0))</f>
        <v>0</v>
      </c>
      <c r="F560" s="14">
        <f t="shared" si="28"/>
        <v>0</v>
      </c>
      <c r="G560" s="14">
        <f t="shared" si="29"/>
        <v>0</v>
      </c>
      <c r="H560" s="2"/>
      <c r="I560" s="11"/>
      <c r="J560" s="11">
        <f t="shared" si="30"/>
        <v>0</v>
      </c>
      <c r="K560" s="23">
        <f>VLOOKUP(B560,'[1]Royalties Partilha'!$B$49:$G$1076,6,0)</f>
        <v>0</v>
      </c>
    </row>
    <row r="561" spans="1:11" x14ac:dyDescent="0.2">
      <c r="A561" s="2"/>
      <c r="B561" s="12" t="s">
        <v>537</v>
      </c>
      <c r="C561" s="13" t="s">
        <v>538</v>
      </c>
      <c r="D561" s="14">
        <f>IF(ISNA(VLOOKUP(B561,[3]BB!$B$3:$D$271,3,0)),0,VLOOKUP(B561,[3]BB!$B$3:$D$271,3,0))</f>
        <v>8595.59</v>
      </c>
      <c r="E561" s="14">
        <f>IF(ISNA(VLOOKUP(B561,[4]BB!$B$3:$D$144,3,0)),0,VLOOKUP(B561,[4]BB!$B$3:$D$144,3,0))</f>
        <v>0</v>
      </c>
      <c r="F561" s="14">
        <f t="shared" si="28"/>
        <v>8595.59</v>
      </c>
      <c r="G561" s="14">
        <f t="shared" si="29"/>
        <v>11159.18</v>
      </c>
      <c r="H561" s="2"/>
      <c r="I561" s="11"/>
      <c r="J561" s="11">
        <f t="shared" si="30"/>
        <v>11159.18</v>
      </c>
      <c r="K561" s="23">
        <f>VLOOKUP(B561,'[1]Royalties Partilha'!$B$49:$G$1076,6,0)</f>
        <v>2563.59</v>
      </c>
    </row>
    <row r="562" spans="1:11" x14ac:dyDescent="0.2">
      <c r="A562" s="2"/>
      <c r="B562" s="12" t="s">
        <v>977</v>
      </c>
      <c r="C562" s="13" t="s">
        <v>538</v>
      </c>
      <c r="D562" s="14">
        <f>IF(ISNA(VLOOKUP(B562,[3]BB!$B$3:$D$271,3,0)),0,VLOOKUP(B562,[3]BB!$B$3:$D$271,3,0))</f>
        <v>8595.59</v>
      </c>
      <c r="E562" s="14">
        <f>IF(ISNA(VLOOKUP(B562,[4]BB!$B$3:$D$144,3,0)),0,VLOOKUP(B562,[4]BB!$B$3:$D$144,3,0))</f>
        <v>0</v>
      </c>
      <c r="F562" s="14">
        <f t="shared" ref="F562:F625" si="31">SUM(D562:E562)</f>
        <v>8595.59</v>
      </c>
      <c r="G562" s="14">
        <f t="shared" ref="G562:G625" si="32">J562</f>
        <v>11159.18</v>
      </c>
      <c r="H562" s="2"/>
      <c r="I562" s="11"/>
      <c r="J562" s="11">
        <f t="shared" ref="J562:J625" si="33">F562+K562</f>
        <v>11159.18</v>
      </c>
      <c r="K562" s="23">
        <f>VLOOKUP(B562,'[1]Royalties Partilha'!$B$49:$G$1076,6,0)</f>
        <v>2563.59</v>
      </c>
    </row>
    <row r="563" spans="1:11" x14ac:dyDescent="0.2">
      <c r="A563" s="2"/>
      <c r="B563" s="15" t="s">
        <v>1053</v>
      </c>
      <c r="C563" s="13" t="s">
        <v>538</v>
      </c>
      <c r="D563" s="14">
        <f>IF(ISNA(VLOOKUP(B563,[3]BB!$B$3:$D$271,3,0)),0,VLOOKUP(B563,[3]BB!$B$3:$D$271,3,0))</f>
        <v>8595.59</v>
      </c>
      <c r="E563" s="14">
        <f>IF(ISNA(VLOOKUP(B563,[4]BB!$B$3:$D$144,3,0)),0,VLOOKUP(B563,[4]BB!$B$3:$D$144,3,0))</f>
        <v>0</v>
      </c>
      <c r="F563" s="14">
        <f t="shared" si="31"/>
        <v>8595.59</v>
      </c>
      <c r="G563" s="14">
        <f t="shared" si="32"/>
        <v>11159.18</v>
      </c>
      <c r="H563" s="2"/>
      <c r="I563" s="11"/>
      <c r="J563" s="11">
        <f t="shared" si="33"/>
        <v>11159.18</v>
      </c>
      <c r="K563" s="23">
        <f>VLOOKUP(B563,'[1]Royalties Partilha'!$B$49:$G$1076,6,0)</f>
        <v>2563.59</v>
      </c>
    </row>
    <row r="564" spans="1:11" x14ac:dyDescent="0.2">
      <c r="A564" s="2"/>
      <c r="B564" s="12" t="s">
        <v>539</v>
      </c>
      <c r="C564" s="13" t="s">
        <v>538</v>
      </c>
      <c r="D564" s="14">
        <f>IF(ISNA(VLOOKUP(B564,[3]BB!$B$3:$D$271,3,0)),0,VLOOKUP(B564,[3]BB!$B$3:$D$271,3,0))</f>
        <v>8595.59</v>
      </c>
      <c r="E564" s="14">
        <f>IF(ISNA(VLOOKUP(B564,[4]BB!$B$3:$D$144,3,0)),0,VLOOKUP(B564,[4]BB!$B$3:$D$144,3,0))</f>
        <v>0</v>
      </c>
      <c r="F564" s="14">
        <f t="shared" si="31"/>
        <v>8595.59</v>
      </c>
      <c r="G564" s="14">
        <f t="shared" si="32"/>
        <v>11159.18</v>
      </c>
      <c r="H564" s="2"/>
      <c r="I564" s="11"/>
      <c r="J564" s="11">
        <f t="shared" si="33"/>
        <v>11159.18</v>
      </c>
      <c r="K564" s="23">
        <f>VLOOKUP(B564,'[1]Royalties Partilha'!$B$49:$G$1076,6,0)</f>
        <v>2563.59</v>
      </c>
    </row>
    <row r="565" spans="1:11" x14ac:dyDescent="0.2">
      <c r="A565" s="2"/>
      <c r="B565" s="12" t="s">
        <v>1054</v>
      </c>
      <c r="C565" s="13" t="s">
        <v>538</v>
      </c>
      <c r="D565" s="14">
        <f>IF(ISNA(VLOOKUP(B565,[3]BB!$B$3:$D$271,3,0)),0,VLOOKUP(B565,[3]BB!$B$3:$D$271,3,0))</f>
        <v>8595.59</v>
      </c>
      <c r="E565" s="14">
        <f>IF(ISNA(VLOOKUP(B565,[4]BB!$B$3:$D$144,3,0)),0,VLOOKUP(B565,[4]BB!$B$3:$D$144,3,0))</f>
        <v>0</v>
      </c>
      <c r="F565" s="14">
        <f t="shared" si="31"/>
        <v>8595.59</v>
      </c>
      <c r="G565" s="14">
        <f t="shared" si="32"/>
        <v>11159.18</v>
      </c>
      <c r="H565" s="2"/>
      <c r="I565" s="11"/>
      <c r="J565" s="11">
        <f t="shared" si="33"/>
        <v>11159.18</v>
      </c>
      <c r="K565" s="23">
        <f>VLOOKUP(B565,'[1]Royalties Partilha'!$B$49:$G$1076,6,0)</f>
        <v>2563.59</v>
      </c>
    </row>
    <row r="566" spans="1:11" x14ac:dyDescent="0.2">
      <c r="A566" s="2"/>
      <c r="B566" s="56" t="s">
        <v>540</v>
      </c>
      <c r="C566" s="57"/>
      <c r="D566" s="14">
        <f>SUM(D560:D565)</f>
        <v>42977.95</v>
      </c>
      <c r="E566" s="14">
        <f>SUM(E560:E565)</f>
        <v>0</v>
      </c>
      <c r="F566" s="14">
        <f t="shared" si="31"/>
        <v>42977.95</v>
      </c>
      <c r="G566" s="14">
        <f t="shared" si="32"/>
        <v>55795.899999999994</v>
      </c>
      <c r="H566" s="2"/>
      <c r="I566" s="11"/>
      <c r="J566" s="11">
        <f t="shared" si="33"/>
        <v>55795.899999999994</v>
      </c>
      <c r="K566" s="23">
        <f>VLOOKUP(B566,'[1]Royalties Partilha'!$B$49:$G$1076,6,0)</f>
        <v>12817.95</v>
      </c>
    </row>
    <row r="567" spans="1:11" x14ac:dyDescent="0.2">
      <c r="A567" s="2"/>
      <c r="B567" s="12" t="s">
        <v>541</v>
      </c>
      <c r="C567" s="13" t="s">
        <v>542</v>
      </c>
      <c r="D567" s="14">
        <f>IF(ISNA(VLOOKUP(B567,[3]BB!$B$3:$D$271,3,0)),0,VLOOKUP(B567,[3]BB!$B$3:$D$271,3,0))</f>
        <v>736.76</v>
      </c>
      <c r="E567" s="14">
        <f>IF(ISNA(VLOOKUP(B567,[4]BB!$B$3:$D$144,3,0)),0,VLOOKUP(B567,[4]BB!$B$3:$D$144,3,0))</f>
        <v>25.57</v>
      </c>
      <c r="F567" s="14">
        <f t="shared" si="31"/>
        <v>762.33</v>
      </c>
      <c r="G567" s="14">
        <f t="shared" si="32"/>
        <v>997.7</v>
      </c>
      <c r="H567" s="2"/>
      <c r="I567" s="11"/>
      <c r="J567" s="11">
        <f t="shared" si="33"/>
        <v>997.7</v>
      </c>
      <c r="K567" s="23">
        <f>VLOOKUP(B567,'[1]Royalties Partilha'!$B$49:$G$1076,6,0)</f>
        <v>235.37</v>
      </c>
    </row>
    <row r="568" spans="1:11" x14ac:dyDescent="0.2">
      <c r="A568" s="2"/>
      <c r="B568" s="12" t="s">
        <v>543</v>
      </c>
      <c r="C568" s="13" t="s">
        <v>542</v>
      </c>
      <c r="D568" s="14">
        <f>IF(ISNA(VLOOKUP(B568,[3]BB!$B$3:$D$271,3,0)),0,VLOOKUP(B568,[3]BB!$B$3:$D$271,3,0))</f>
        <v>736.76</v>
      </c>
      <c r="E568" s="14">
        <f>IF(ISNA(VLOOKUP(B568,[4]BB!$B$3:$D$144,3,0)),0,VLOOKUP(B568,[4]BB!$B$3:$D$144,3,0))</f>
        <v>2819.41</v>
      </c>
      <c r="F568" s="14">
        <f t="shared" si="31"/>
        <v>3556.17</v>
      </c>
      <c r="G568" s="14">
        <f t="shared" si="32"/>
        <v>4270.8500000000004</v>
      </c>
      <c r="H568" s="2"/>
      <c r="I568" s="11"/>
      <c r="J568" s="11">
        <f t="shared" si="33"/>
        <v>4270.8500000000004</v>
      </c>
      <c r="K568" s="23">
        <f>VLOOKUP(B568,'[1]Royalties Partilha'!$B$49:$G$1076,6,0)</f>
        <v>714.68000000000006</v>
      </c>
    </row>
    <row r="569" spans="1:11" x14ac:dyDescent="0.2">
      <c r="A569" s="2"/>
      <c r="B569" s="12" t="s">
        <v>544</v>
      </c>
      <c r="C569" s="13" t="s">
        <v>542</v>
      </c>
      <c r="D569" s="14">
        <f>IF(ISNA(VLOOKUP(B569,[3]BB!$B$3:$D$271,3,0)),0,VLOOKUP(B569,[3]BB!$B$3:$D$271,3,0))</f>
        <v>8595.59</v>
      </c>
      <c r="E569" s="14">
        <f>IF(ISNA(VLOOKUP(B569,[4]BB!$B$3:$D$144,3,0)),0,VLOOKUP(B569,[4]BB!$B$3:$D$144,3,0))</f>
        <v>0</v>
      </c>
      <c r="F569" s="14">
        <f t="shared" si="31"/>
        <v>8595.59</v>
      </c>
      <c r="G569" s="14">
        <f t="shared" si="32"/>
        <v>11159.18</v>
      </c>
      <c r="H569" s="2"/>
      <c r="I569" s="11"/>
      <c r="J569" s="11">
        <f t="shared" si="33"/>
        <v>11159.18</v>
      </c>
      <c r="K569" s="23">
        <f>VLOOKUP(B569,'[1]Royalties Partilha'!$B$49:$G$1076,6,0)</f>
        <v>2563.59</v>
      </c>
    </row>
    <row r="570" spans="1:11" x14ac:dyDescent="0.2">
      <c r="A570" s="2"/>
      <c r="B570" s="12" t="s">
        <v>999</v>
      </c>
      <c r="C570" s="13" t="s">
        <v>542</v>
      </c>
      <c r="D570" s="14">
        <f>IF(ISNA(VLOOKUP(B570,[3]BB!$B$3:$D$271,3,0)),0,VLOOKUP(B570,[3]BB!$B$3:$D$271,3,0))</f>
        <v>736.76</v>
      </c>
      <c r="E570" s="14">
        <f>IF(ISNA(VLOOKUP(B570,[4]BB!$B$3:$D$144,3,0)),0,VLOOKUP(B570,[4]BB!$B$3:$D$144,3,0))</f>
        <v>143.63999999999999</v>
      </c>
      <c r="F570" s="14">
        <f t="shared" si="31"/>
        <v>880.4</v>
      </c>
      <c r="G570" s="14">
        <f t="shared" si="32"/>
        <v>1127.77</v>
      </c>
      <c r="H570" s="2"/>
      <c r="I570" s="11"/>
      <c r="J570" s="11">
        <f t="shared" si="33"/>
        <v>1127.77</v>
      </c>
      <c r="K570" s="23">
        <f>VLOOKUP(B570,'[1]Royalties Partilha'!$B$49:$G$1076,6,0)</f>
        <v>247.37</v>
      </c>
    </row>
    <row r="571" spans="1:11" x14ac:dyDescent="0.2">
      <c r="A571" s="2"/>
      <c r="B571" s="12" t="s">
        <v>545</v>
      </c>
      <c r="C571" s="13" t="s">
        <v>542</v>
      </c>
      <c r="D571" s="14">
        <f>IF(ISNA(VLOOKUP(B571,[3]BB!$B$3:$D$271,3,0)),0,VLOOKUP(B571,[3]BB!$B$3:$D$271,3,0))</f>
        <v>736.76</v>
      </c>
      <c r="E571" s="14">
        <f>IF(ISNA(VLOOKUP(B571,[4]BB!$B$3:$D$144,3,0)),0,VLOOKUP(B571,[4]BB!$B$3:$D$144,3,0))</f>
        <v>457.82</v>
      </c>
      <c r="F571" s="14">
        <f t="shared" si="31"/>
        <v>1194.58</v>
      </c>
      <c r="G571" s="14">
        <f t="shared" si="32"/>
        <v>1499.1599999999999</v>
      </c>
      <c r="H571" s="2"/>
      <c r="I571" s="11"/>
      <c r="J571" s="11">
        <f t="shared" si="33"/>
        <v>1499.1599999999999</v>
      </c>
      <c r="K571" s="23">
        <f>VLOOKUP(B571,'[1]Royalties Partilha'!$B$49:$G$1076,6,0)</f>
        <v>304.58</v>
      </c>
    </row>
    <row r="572" spans="1:11" x14ac:dyDescent="0.2">
      <c r="A572" s="2"/>
      <c r="B572" s="12" t="s">
        <v>546</v>
      </c>
      <c r="C572" s="13" t="s">
        <v>542</v>
      </c>
      <c r="D572" s="14">
        <f>IF(ISNA(VLOOKUP(B572,[3]BB!$B$3:$D$271,3,0)),0,VLOOKUP(B572,[3]BB!$B$3:$D$271,3,0))</f>
        <v>736.76</v>
      </c>
      <c r="E572" s="14">
        <f>IF(ISNA(VLOOKUP(B572,[4]BB!$B$3:$D$144,3,0)),0,VLOOKUP(B572,[4]BB!$B$3:$D$144,3,0))</f>
        <v>2820.88</v>
      </c>
      <c r="F572" s="14">
        <f t="shared" si="31"/>
        <v>3557.6400000000003</v>
      </c>
      <c r="G572" s="14">
        <f t="shared" si="32"/>
        <v>4505.7300000000005</v>
      </c>
      <c r="H572" s="2"/>
      <c r="I572" s="11"/>
      <c r="J572" s="11">
        <f t="shared" si="33"/>
        <v>4505.7300000000005</v>
      </c>
      <c r="K572" s="23">
        <f>VLOOKUP(B572,'[1]Royalties Partilha'!$B$49:$G$1076,6,0)</f>
        <v>948.08999999999992</v>
      </c>
    </row>
    <row r="573" spans="1:11" x14ac:dyDescent="0.2">
      <c r="A573" s="2"/>
      <c r="B573" s="56" t="s">
        <v>547</v>
      </c>
      <c r="C573" s="57"/>
      <c r="D573" s="14">
        <f>SUM(D567:D572)</f>
        <v>12279.390000000001</v>
      </c>
      <c r="E573" s="14">
        <f>SUM(E567:E572)</f>
        <v>6267.32</v>
      </c>
      <c r="F573" s="14">
        <f t="shared" si="31"/>
        <v>18546.71</v>
      </c>
      <c r="G573" s="14">
        <f t="shared" si="32"/>
        <v>23560.39</v>
      </c>
      <c r="H573" s="2"/>
      <c r="I573" s="11"/>
      <c r="J573" s="11">
        <f t="shared" si="33"/>
        <v>23560.39</v>
      </c>
      <c r="K573" s="23">
        <f>VLOOKUP(B573,'[1]Royalties Partilha'!$B$49:$G$1076,6,0)</f>
        <v>5013.68</v>
      </c>
    </row>
    <row r="574" spans="1:11" x14ac:dyDescent="0.2">
      <c r="A574" s="2"/>
      <c r="B574" s="12" t="s">
        <v>548</v>
      </c>
      <c r="C574" s="13" t="s">
        <v>549</v>
      </c>
      <c r="D574" s="14">
        <f>IF(ISNA(VLOOKUP(B574,[3]BB!$B$3:$D$271,3,0)),0,VLOOKUP(B574,[3]BB!$B$3:$D$271,3,0))</f>
        <v>0</v>
      </c>
      <c r="E574" s="14">
        <f>IF(ISNA(VLOOKUP(B574,[4]BB!$B$3:$D$144,3,0)),0,VLOOKUP(B574,[4]BB!$B$3:$D$144,3,0))</f>
        <v>39.299999999999997</v>
      </c>
      <c r="F574" s="14">
        <f t="shared" si="31"/>
        <v>39.299999999999997</v>
      </c>
      <c r="G574" s="14">
        <f t="shared" si="32"/>
        <v>49.11</v>
      </c>
      <c r="H574" s="2"/>
      <c r="I574" s="11"/>
      <c r="J574" s="11">
        <f t="shared" si="33"/>
        <v>49.11</v>
      </c>
      <c r="K574" s="23">
        <f>VLOOKUP(B574,'[1]Royalties Partilha'!$B$49:$G$1076,6,0)</f>
        <v>9.81</v>
      </c>
    </row>
    <row r="575" spans="1:11" x14ac:dyDescent="0.2">
      <c r="A575" s="2"/>
      <c r="B575" s="12" t="s">
        <v>550</v>
      </c>
      <c r="C575" s="13" t="s">
        <v>549</v>
      </c>
      <c r="D575" s="14">
        <f>IF(ISNA(VLOOKUP(B575,[3]BB!$B$3:$D$271,3,0)),0,VLOOKUP(B575,[3]BB!$B$3:$D$271,3,0))</f>
        <v>0</v>
      </c>
      <c r="E575" s="14">
        <f>IF(ISNA(VLOOKUP(B575,[4]BB!$B$3:$D$144,3,0)),0,VLOOKUP(B575,[4]BB!$B$3:$D$144,3,0))</f>
        <v>39.299999999999997</v>
      </c>
      <c r="F575" s="14">
        <f t="shared" si="31"/>
        <v>39.299999999999997</v>
      </c>
      <c r="G575" s="14">
        <f t="shared" si="32"/>
        <v>49.11</v>
      </c>
      <c r="H575" s="2"/>
      <c r="I575" s="11"/>
      <c r="J575" s="11">
        <f t="shared" si="33"/>
        <v>49.11</v>
      </c>
      <c r="K575" s="23">
        <f>VLOOKUP(B575,'[1]Royalties Partilha'!$B$49:$G$1076,6,0)</f>
        <v>9.81</v>
      </c>
    </row>
    <row r="576" spans="1:11" x14ac:dyDescent="0.2">
      <c r="A576" s="2"/>
      <c r="B576" s="12" t="s">
        <v>551</v>
      </c>
      <c r="C576" s="13" t="s">
        <v>549</v>
      </c>
      <c r="D576" s="14">
        <f>IF(ISNA(VLOOKUP(B576,[3]BB!$B$3:$D$271,3,0)),0,VLOOKUP(B576,[3]BB!$B$3:$D$271,3,0))</f>
        <v>0</v>
      </c>
      <c r="E576" s="14">
        <f>IF(ISNA(VLOOKUP(B576,[4]BB!$B$3:$D$144,3,0)),0,VLOOKUP(B576,[4]BB!$B$3:$D$144,3,0))</f>
        <v>39.299999999999997</v>
      </c>
      <c r="F576" s="14">
        <f t="shared" si="31"/>
        <v>39.299999999999997</v>
      </c>
      <c r="G576" s="14">
        <f t="shared" si="32"/>
        <v>49.11</v>
      </c>
      <c r="H576" s="2"/>
      <c r="I576" s="11"/>
      <c r="J576" s="11">
        <f t="shared" si="33"/>
        <v>49.11</v>
      </c>
      <c r="K576" s="23">
        <f>VLOOKUP(B576,'[1]Royalties Partilha'!$B$49:$G$1076,6,0)</f>
        <v>9.81</v>
      </c>
    </row>
    <row r="577" spans="1:11" x14ac:dyDescent="0.2">
      <c r="A577" s="2"/>
      <c r="B577" s="12" t="s">
        <v>552</v>
      </c>
      <c r="C577" s="13" t="s">
        <v>549</v>
      </c>
      <c r="D577" s="14">
        <f>IF(ISNA(VLOOKUP(B577,[3]BB!$B$3:$D$271,3,0)),0,VLOOKUP(B577,[3]BB!$B$3:$D$271,3,0))</f>
        <v>0</v>
      </c>
      <c r="E577" s="14">
        <f>IF(ISNA(VLOOKUP(B577,[4]BB!$B$3:$D$144,3,0)),0,VLOOKUP(B577,[4]BB!$B$3:$D$144,3,0))</f>
        <v>39.299999999999997</v>
      </c>
      <c r="F577" s="14">
        <f t="shared" si="31"/>
        <v>39.299999999999997</v>
      </c>
      <c r="G577" s="14">
        <f t="shared" si="32"/>
        <v>49.11</v>
      </c>
      <c r="H577" s="2"/>
      <c r="I577" s="11"/>
      <c r="J577" s="11">
        <f t="shared" si="33"/>
        <v>49.11</v>
      </c>
      <c r="K577" s="23">
        <f>VLOOKUP(B577,'[1]Royalties Partilha'!$B$49:$G$1076,6,0)</f>
        <v>9.81</v>
      </c>
    </row>
    <row r="578" spans="1:11" x14ac:dyDescent="0.2">
      <c r="A578" s="2"/>
      <c r="B578" s="12" t="s">
        <v>553</v>
      </c>
      <c r="C578" s="13" t="s">
        <v>549</v>
      </c>
      <c r="D578" s="14">
        <f>IF(ISNA(VLOOKUP(B578,[3]BB!$B$3:$D$271,3,0)),0,VLOOKUP(B578,[3]BB!$B$3:$D$271,3,0))</f>
        <v>0</v>
      </c>
      <c r="E578" s="14">
        <f>IF(ISNA(VLOOKUP(B578,[4]BB!$B$3:$D$144,3,0)),0,VLOOKUP(B578,[4]BB!$B$3:$D$144,3,0))</f>
        <v>39.299999999999997</v>
      </c>
      <c r="F578" s="14">
        <f t="shared" si="31"/>
        <v>39.299999999999997</v>
      </c>
      <c r="G578" s="14">
        <f t="shared" si="32"/>
        <v>49.11</v>
      </c>
      <c r="H578" s="2"/>
      <c r="I578" s="11"/>
      <c r="J578" s="11">
        <f t="shared" si="33"/>
        <v>49.11</v>
      </c>
      <c r="K578" s="23">
        <f>VLOOKUP(B578,'[1]Royalties Partilha'!$B$49:$G$1076,6,0)</f>
        <v>9.81</v>
      </c>
    </row>
    <row r="579" spans="1:11" x14ac:dyDescent="0.2">
      <c r="A579" s="2"/>
      <c r="B579" s="12" t="s">
        <v>554</v>
      </c>
      <c r="C579" s="13" t="s">
        <v>549</v>
      </c>
      <c r="D579" s="14">
        <f>IF(ISNA(VLOOKUP(B579,[3]BB!$B$3:$D$271,3,0)),0,VLOOKUP(B579,[3]BB!$B$3:$D$271,3,0))</f>
        <v>0</v>
      </c>
      <c r="E579" s="14">
        <f>IF(ISNA(VLOOKUP(B579,[4]BB!$B$3:$D$144,3,0)),0,VLOOKUP(B579,[4]BB!$B$3:$D$144,3,0))</f>
        <v>39.299999999999997</v>
      </c>
      <c r="F579" s="14">
        <f t="shared" si="31"/>
        <v>39.299999999999997</v>
      </c>
      <c r="G579" s="14">
        <f t="shared" si="32"/>
        <v>49.11</v>
      </c>
      <c r="H579" s="2"/>
      <c r="I579" s="11"/>
      <c r="J579" s="11">
        <f t="shared" si="33"/>
        <v>49.11</v>
      </c>
      <c r="K579" s="23">
        <f>VLOOKUP(B579,'[1]Royalties Partilha'!$B$49:$G$1076,6,0)</f>
        <v>9.81</v>
      </c>
    </row>
    <row r="580" spans="1:11" x14ac:dyDescent="0.2">
      <c r="A580" s="2"/>
      <c r="B580" s="12" t="s">
        <v>555</v>
      </c>
      <c r="C580" s="13" t="s">
        <v>549</v>
      </c>
      <c r="D580" s="14">
        <f>IF(ISNA(VLOOKUP(B580,[3]BB!$B$3:$D$271,3,0)),0,VLOOKUP(B580,[3]BB!$B$3:$D$271,3,0))</f>
        <v>0</v>
      </c>
      <c r="E580" s="14">
        <f>IF(ISNA(VLOOKUP(B580,[4]BB!$B$3:$D$144,3,0)),0,VLOOKUP(B580,[4]BB!$B$3:$D$144,3,0))</f>
        <v>39.299999999999997</v>
      </c>
      <c r="F580" s="14">
        <f t="shared" si="31"/>
        <v>39.299999999999997</v>
      </c>
      <c r="G580" s="14">
        <f t="shared" si="32"/>
        <v>49.11</v>
      </c>
      <c r="H580" s="2"/>
      <c r="I580" s="11"/>
      <c r="J580" s="11">
        <f t="shared" si="33"/>
        <v>49.11</v>
      </c>
      <c r="K580" s="23">
        <f>VLOOKUP(B580,'[1]Royalties Partilha'!$B$49:$G$1076,6,0)</f>
        <v>9.81</v>
      </c>
    </row>
    <row r="581" spans="1:11" x14ac:dyDescent="0.2">
      <c r="A581" s="2"/>
      <c r="B581" s="12" t="s">
        <v>556</v>
      </c>
      <c r="C581" s="13" t="s">
        <v>549</v>
      </c>
      <c r="D581" s="14">
        <f>IF(ISNA(VLOOKUP(B581,[3]BB!$B$3:$D$271,3,0)),0,VLOOKUP(B581,[3]BB!$B$3:$D$271,3,0))</f>
        <v>0</v>
      </c>
      <c r="E581" s="14">
        <f>IF(ISNA(VLOOKUP(B581,[4]BB!$B$3:$D$144,3,0)),0,VLOOKUP(B581,[4]BB!$B$3:$D$144,3,0))</f>
        <v>39.299999999999997</v>
      </c>
      <c r="F581" s="14">
        <f t="shared" si="31"/>
        <v>39.299999999999997</v>
      </c>
      <c r="G581" s="14">
        <f t="shared" si="32"/>
        <v>49.11</v>
      </c>
      <c r="H581" s="2"/>
      <c r="I581" s="11"/>
      <c r="J581" s="11">
        <f t="shared" si="33"/>
        <v>49.11</v>
      </c>
      <c r="K581" s="23">
        <f>VLOOKUP(B581,'[1]Royalties Partilha'!$B$49:$G$1076,6,0)</f>
        <v>9.81</v>
      </c>
    </row>
    <row r="582" spans="1:11" x14ac:dyDescent="0.2">
      <c r="A582" s="2"/>
      <c r="B582" s="12" t="s">
        <v>557</v>
      </c>
      <c r="C582" s="13" t="s">
        <v>549</v>
      </c>
      <c r="D582" s="14">
        <f>IF(ISNA(VLOOKUP(B582,[3]BB!$B$3:$D$271,3,0)),0,VLOOKUP(B582,[3]BB!$B$3:$D$271,3,0))</f>
        <v>0</v>
      </c>
      <c r="E582" s="14">
        <f>IF(ISNA(VLOOKUP(B582,[4]BB!$B$3:$D$144,3,0)),0,VLOOKUP(B582,[4]BB!$B$3:$D$144,3,0))</f>
        <v>39.299999999999997</v>
      </c>
      <c r="F582" s="14">
        <f t="shared" si="31"/>
        <v>39.299999999999997</v>
      </c>
      <c r="G582" s="14">
        <f t="shared" si="32"/>
        <v>49.11</v>
      </c>
      <c r="H582" s="2"/>
      <c r="I582" s="11"/>
      <c r="J582" s="11">
        <f t="shared" si="33"/>
        <v>49.11</v>
      </c>
      <c r="K582" s="23">
        <f>VLOOKUP(B582,'[1]Royalties Partilha'!$B$49:$G$1076,6,0)</f>
        <v>9.81</v>
      </c>
    </row>
    <row r="583" spans="1:11" x14ac:dyDescent="0.2">
      <c r="A583" s="2"/>
      <c r="B583" s="12" t="s">
        <v>558</v>
      </c>
      <c r="C583" s="13" t="s">
        <v>549</v>
      </c>
      <c r="D583" s="14">
        <f>IF(ISNA(VLOOKUP(B583,[3]BB!$B$3:$D$271,3,0)),0,VLOOKUP(B583,[3]BB!$B$3:$D$271,3,0))</f>
        <v>0</v>
      </c>
      <c r="E583" s="14">
        <f>IF(ISNA(VLOOKUP(B583,[4]BB!$B$3:$D$144,3,0)),0,VLOOKUP(B583,[4]BB!$B$3:$D$144,3,0))</f>
        <v>39.299999999999997</v>
      </c>
      <c r="F583" s="14">
        <f t="shared" si="31"/>
        <v>39.299999999999997</v>
      </c>
      <c r="G583" s="14">
        <f t="shared" si="32"/>
        <v>49.11</v>
      </c>
      <c r="H583" s="2"/>
      <c r="I583" s="11"/>
      <c r="J583" s="11">
        <f t="shared" si="33"/>
        <v>49.11</v>
      </c>
      <c r="K583" s="23">
        <f>VLOOKUP(B583,'[1]Royalties Partilha'!$B$49:$G$1076,6,0)</f>
        <v>9.81</v>
      </c>
    </row>
    <row r="584" spans="1:11" x14ac:dyDescent="0.2">
      <c r="A584" s="2"/>
      <c r="B584" s="12" t="s">
        <v>559</v>
      </c>
      <c r="C584" s="13" t="s">
        <v>549</v>
      </c>
      <c r="D584" s="14">
        <f>IF(ISNA(VLOOKUP(B584,[3]BB!$B$3:$D$271,3,0)),0,VLOOKUP(B584,[3]BB!$B$3:$D$271,3,0))</f>
        <v>0</v>
      </c>
      <c r="E584" s="14">
        <f>IF(ISNA(VLOOKUP(B584,[4]BB!$B$3:$D$144,3,0)),0,VLOOKUP(B584,[4]BB!$B$3:$D$144,3,0))</f>
        <v>39.299999999999997</v>
      </c>
      <c r="F584" s="14">
        <f t="shared" si="31"/>
        <v>39.299999999999997</v>
      </c>
      <c r="G584" s="14">
        <f t="shared" si="32"/>
        <v>49.11</v>
      </c>
      <c r="H584" s="2"/>
      <c r="I584" s="11"/>
      <c r="J584" s="11">
        <f t="shared" si="33"/>
        <v>49.11</v>
      </c>
      <c r="K584" s="23">
        <f>VLOOKUP(B584,'[1]Royalties Partilha'!$B$49:$G$1076,6,0)</f>
        <v>9.81</v>
      </c>
    </row>
    <row r="585" spans="1:11" x14ac:dyDescent="0.2">
      <c r="A585" s="2"/>
      <c r="B585" s="12" t="s">
        <v>560</v>
      </c>
      <c r="C585" s="13" t="s">
        <v>549</v>
      </c>
      <c r="D585" s="14">
        <f>IF(ISNA(VLOOKUP(B585,[3]BB!$B$3:$D$271,3,0)),0,VLOOKUP(B585,[3]BB!$B$3:$D$271,3,0))</f>
        <v>0</v>
      </c>
      <c r="E585" s="14">
        <f>IF(ISNA(VLOOKUP(B585,[4]BB!$B$3:$D$144,3,0)),0,VLOOKUP(B585,[4]BB!$B$3:$D$144,3,0))</f>
        <v>39.299999999999997</v>
      </c>
      <c r="F585" s="14">
        <f t="shared" si="31"/>
        <v>39.299999999999997</v>
      </c>
      <c r="G585" s="14">
        <f t="shared" si="32"/>
        <v>49.11</v>
      </c>
      <c r="H585" s="2"/>
      <c r="I585" s="11"/>
      <c r="J585" s="11">
        <f t="shared" si="33"/>
        <v>49.11</v>
      </c>
      <c r="K585" s="23">
        <f>VLOOKUP(B585,'[1]Royalties Partilha'!$B$49:$G$1076,6,0)</f>
        <v>9.81</v>
      </c>
    </row>
    <row r="586" spans="1:11" x14ac:dyDescent="0.2">
      <c r="A586" s="2"/>
      <c r="B586" s="12" t="s">
        <v>561</v>
      </c>
      <c r="C586" s="13" t="s">
        <v>549</v>
      </c>
      <c r="D586" s="14">
        <f>IF(ISNA(VLOOKUP(B586,[3]BB!$B$3:$D$271,3,0)),0,VLOOKUP(B586,[3]BB!$B$3:$D$271,3,0))</f>
        <v>0</v>
      </c>
      <c r="E586" s="14">
        <f>IF(ISNA(VLOOKUP(B586,[4]BB!$B$3:$D$144,3,0)),0,VLOOKUP(B586,[4]BB!$B$3:$D$144,3,0))</f>
        <v>39.299999999999997</v>
      </c>
      <c r="F586" s="14">
        <f t="shared" si="31"/>
        <v>39.299999999999997</v>
      </c>
      <c r="G586" s="14">
        <f t="shared" si="32"/>
        <v>49.11</v>
      </c>
      <c r="H586" s="2"/>
      <c r="I586" s="11"/>
      <c r="J586" s="11">
        <f t="shared" si="33"/>
        <v>49.11</v>
      </c>
      <c r="K586" s="23">
        <f>VLOOKUP(B586,'[1]Royalties Partilha'!$B$49:$G$1076,6,0)</f>
        <v>9.81</v>
      </c>
    </row>
    <row r="587" spans="1:11" x14ac:dyDescent="0.2">
      <c r="A587" s="2"/>
      <c r="B587" s="12" t="s">
        <v>562</v>
      </c>
      <c r="C587" s="13" t="s">
        <v>549</v>
      </c>
      <c r="D587" s="14">
        <f>IF(ISNA(VLOOKUP(B587,[3]BB!$B$3:$D$271,3,0)),0,VLOOKUP(B587,[3]BB!$B$3:$D$271,3,0))</f>
        <v>0</v>
      </c>
      <c r="E587" s="14">
        <f>IF(ISNA(VLOOKUP(B587,[4]BB!$B$3:$D$144,3,0)),0,VLOOKUP(B587,[4]BB!$B$3:$D$144,3,0))</f>
        <v>39.299999999999997</v>
      </c>
      <c r="F587" s="14">
        <f t="shared" si="31"/>
        <v>39.299999999999997</v>
      </c>
      <c r="G587" s="14">
        <f t="shared" si="32"/>
        <v>49.11</v>
      </c>
      <c r="H587" s="2"/>
      <c r="I587" s="11"/>
      <c r="J587" s="11">
        <f t="shared" si="33"/>
        <v>49.11</v>
      </c>
      <c r="K587" s="23">
        <f>VLOOKUP(B587,'[1]Royalties Partilha'!$B$49:$G$1076,6,0)</f>
        <v>9.81</v>
      </c>
    </row>
    <row r="588" spans="1:11" x14ac:dyDescent="0.2">
      <c r="A588" s="2"/>
      <c r="B588" s="12" t="s">
        <v>563</v>
      </c>
      <c r="C588" s="13" t="s">
        <v>549</v>
      </c>
      <c r="D588" s="14">
        <f>IF(ISNA(VLOOKUP(B588,[3]BB!$B$3:$D$271,3,0)),0,VLOOKUP(B588,[3]BB!$B$3:$D$271,3,0))</f>
        <v>0</v>
      </c>
      <c r="E588" s="14">
        <f>IF(ISNA(VLOOKUP(B588,[4]BB!$B$3:$D$144,3,0)),0,VLOOKUP(B588,[4]BB!$B$3:$D$144,3,0))</f>
        <v>39.299999999999997</v>
      </c>
      <c r="F588" s="14">
        <f t="shared" si="31"/>
        <v>39.299999999999997</v>
      </c>
      <c r="G588" s="14">
        <f t="shared" si="32"/>
        <v>49.11</v>
      </c>
      <c r="H588" s="2"/>
      <c r="I588" s="11"/>
      <c r="J588" s="11">
        <f t="shared" si="33"/>
        <v>49.11</v>
      </c>
      <c r="K588" s="23">
        <f>VLOOKUP(B588,'[1]Royalties Partilha'!$B$49:$G$1076,6,0)</f>
        <v>9.81</v>
      </c>
    </row>
    <row r="589" spans="1:11" x14ac:dyDescent="0.2">
      <c r="A589" s="2"/>
      <c r="B589" s="12" t="s">
        <v>564</v>
      </c>
      <c r="C589" s="13" t="s">
        <v>549</v>
      </c>
      <c r="D589" s="14">
        <f>IF(ISNA(VLOOKUP(B589,[3]BB!$B$3:$D$271,3,0)),0,VLOOKUP(B589,[3]BB!$B$3:$D$271,3,0))</f>
        <v>0</v>
      </c>
      <c r="E589" s="14">
        <f>IF(ISNA(VLOOKUP(B589,[4]BB!$B$3:$D$144,3,0)),0,VLOOKUP(B589,[4]BB!$B$3:$D$144,3,0))</f>
        <v>39.299999999999997</v>
      </c>
      <c r="F589" s="14">
        <f t="shared" si="31"/>
        <v>39.299999999999997</v>
      </c>
      <c r="G589" s="14">
        <f t="shared" si="32"/>
        <v>49.11</v>
      </c>
      <c r="H589" s="2"/>
      <c r="I589" s="11"/>
      <c r="J589" s="11">
        <f t="shared" si="33"/>
        <v>49.11</v>
      </c>
      <c r="K589" s="23">
        <f>VLOOKUP(B589,'[1]Royalties Partilha'!$B$49:$G$1076,6,0)</f>
        <v>9.81</v>
      </c>
    </row>
    <row r="590" spans="1:11" x14ac:dyDescent="0.2">
      <c r="A590" s="2"/>
      <c r="B590" s="12" t="s">
        <v>565</v>
      </c>
      <c r="C590" s="13" t="s">
        <v>549</v>
      </c>
      <c r="D590" s="14">
        <f>IF(ISNA(VLOOKUP(B590,[3]BB!$B$3:$D$271,3,0)),0,VLOOKUP(B590,[3]BB!$B$3:$D$271,3,0))</f>
        <v>0</v>
      </c>
      <c r="E590" s="14">
        <f>IF(ISNA(VLOOKUP(B590,[4]BB!$B$3:$D$144,3,0)),0,VLOOKUP(B590,[4]BB!$B$3:$D$144,3,0))</f>
        <v>39.299999999999997</v>
      </c>
      <c r="F590" s="14">
        <f t="shared" si="31"/>
        <v>39.299999999999997</v>
      </c>
      <c r="G590" s="14">
        <f t="shared" si="32"/>
        <v>49.11</v>
      </c>
      <c r="H590" s="2"/>
      <c r="I590" s="11"/>
      <c r="J590" s="11">
        <f t="shared" si="33"/>
        <v>49.11</v>
      </c>
      <c r="K590" s="23">
        <f>VLOOKUP(B590,'[1]Royalties Partilha'!$B$49:$G$1076,6,0)</f>
        <v>9.81</v>
      </c>
    </row>
    <row r="591" spans="1:11" x14ac:dyDescent="0.2">
      <c r="A591" s="2"/>
      <c r="B591" s="56" t="s">
        <v>566</v>
      </c>
      <c r="C591" s="57"/>
      <c r="D591" s="14">
        <f>SUM(D574:D590)</f>
        <v>0</v>
      </c>
      <c r="E591" s="14">
        <f>SUM(E574:E590)</f>
        <v>668.09999999999991</v>
      </c>
      <c r="F591" s="14">
        <f t="shared" si="31"/>
        <v>668.09999999999991</v>
      </c>
      <c r="G591" s="14">
        <f t="shared" si="32"/>
        <v>834.86999999999989</v>
      </c>
      <c r="H591" s="2"/>
      <c r="I591" s="11"/>
      <c r="J591" s="11">
        <f t="shared" si="33"/>
        <v>834.86999999999989</v>
      </c>
      <c r="K591" s="23">
        <f>VLOOKUP(B591,'[1]Royalties Partilha'!$B$49:$G$1076,6,0)</f>
        <v>166.77</v>
      </c>
    </row>
    <row r="592" spans="1:11" x14ac:dyDescent="0.2">
      <c r="A592" s="2"/>
      <c r="B592" s="12" t="s">
        <v>567</v>
      </c>
      <c r="C592" s="13" t="s">
        <v>568</v>
      </c>
      <c r="D592" s="14">
        <f>IF(ISNA(VLOOKUP(B592,[3]BB!$B$3:$D$271,3,0)),0,VLOOKUP(B592,[3]BB!$B$3:$D$271,3,0))</f>
        <v>8595.59</v>
      </c>
      <c r="E592" s="14">
        <f>IF(ISNA(VLOOKUP(B592,[4]BB!$B$3:$D$144,3,0)),0,VLOOKUP(B592,[4]BB!$B$3:$D$144,3,0))</f>
        <v>0</v>
      </c>
      <c r="F592" s="14">
        <f t="shared" si="31"/>
        <v>8595.59</v>
      </c>
      <c r="G592" s="14">
        <f t="shared" si="32"/>
        <v>11159.18</v>
      </c>
      <c r="H592" s="2"/>
      <c r="I592" s="11"/>
      <c r="J592" s="11">
        <f t="shared" si="33"/>
        <v>11159.18</v>
      </c>
      <c r="K592" s="23">
        <f>VLOOKUP(B592,'[1]Royalties Partilha'!$B$49:$G$1076,6,0)</f>
        <v>2563.59</v>
      </c>
    </row>
    <row r="593" spans="1:11" x14ac:dyDescent="0.2">
      <c r="A593" s="2"/>
      <c r="B593" s="12" t="s">
        <v>569</v>
      </c>
      <c r="C593" s="13" t="s">
        <v>568</v>
      </c>
      <c r="D593" s="14">
        <f>IF(ISNA(VLOOKUP(B593,[3]BB!$B$3:$D$271,3,0)),0,VLOOKUP(B593,[3]BB!$B$3:$D$271,3,0))</f>
        <v>8595.59</v>
      </c>
      <c r="E593" s="14">
        <f>IF(ISNA(VLOOKUP(B593,[4]BB!$B$3:$D$144,3,0)),0,VLOOKUP(B593,[4]BB!$B$3:$D$144,3,0))</f>
        <v>0</v>
      </c>
      <c r="F593" s="14">
        <f t="shared" si="31"/>
        <v>8595.59</v>
      </c>
      <c r="G593" s="14">
        <f t="shared" si="32"/>
        <v>11159.18</v>
      </c>
      <c r="H593" s="2"/>
      <c r="I593" s="11"/>
      <c r="J593" s="11">
        <f t="shared" si="33"/>
        <v>11159.18</v>
      </c>
      <c r="K593" s="23">
        <f>VLOOKUP(B593,'[1]Royalties Partilha'!$B$49:$G$1076,6,0)</f>
        <v>2563.59</v>
      </c>
    </row>
    <row r="594" spans="1:11" x14ac:dyDescent="0.2">
      <c r="A594" s="2"/>
      <c r="B594" s="12" t="s">
        <v>570</v>
      </c>
      <c r="C594" s="13" t="s">
        <v>568</v>
      </c>
      <c r="D594" s="14">
        <f>IF(ISNA(VLOOKUP(B594,[3]BB!$B$3:$D$271,3,0)),0,VLOOKUP(B594,[3]BB!$B$3:$D$271,3,0))</f>
        <v>8595.59</v>
      </c>
      <c r="E594" s="14">
        <f>IF(ISNA(VLOOKUP(B594,[4]BB!$B$3:$D$144,3,0)),0,VLOOKUP(B594,[4]BB!$B$3:$D$144,3,0))</f>
        <v>0</v>
      </c>
      <c r="F594" s="14">
        <f t="shared" si="31"/>
        <v>8595.59</v>
      </c>
      <c r="G594" s="14">
        <f t="shared" si="32"/>
        <v>11159.18</v>
      </c>
      <c r="H594" s="2"/>
      <c r="I594" s="11"/>
      <c r="J594" s="11">
        <f t="shared" si="33"/>
        <v>11159.18</v>
      </c>
      <c r="K594" s="23">
        <f>VLOOKUP(B594,'[1]Royalties Partilha'!$B$49:$G$1076,6,0)</f>
        <v>2563.59</v>
      </c>
    </row>
    <row r="595" spans="1:11" x14ac:dyDescent="0.2">
      <c r="A595" s="2"/>
      <c r="B595" s="12" t="s">
        <v>1075</v>
      </c>
      <c r="C595" s="13" t="s">
        <v>568</v>
      </c>
      <c r="D595" s="14">
        <f>IF(ISNA(VLOOKUP(B595,[3]BB!$B$3:$D$271,3,0)),0,VLOOKUP(B595,[3]BB!$B$3:$D$271,3,0))</f>
        <v>8595.59</v>
      </c>
      <c r="E595" s="14">
        <f>IF(ISNA(VLOOKUP(B595,[4]BB!$B$3:$D$144,3,0)),0,VLOOKUP(B595,[4]BB!$B$3:$D$144,3,0))</f>
        <v>0</v>
      </c>
      <c r="F595" s="14">
        <f t="shared" si="31"/>
        <v>8595.59</v>
      </c>
      <c r="G595" s="14">
        <f t="shared" si="32"/>
        <v>11159.18</v>
      </c>
      <c r="H595" s="2"/>
      <c r="I595" s="11"/>
      <c r="J595" s="11">
        <f t="shared" si="33"/>
        <v>11159.18</v>
      </c>
      <c r="K595" s="23">
        <f>VLOOKUP(B595,'[1]Royalties Partilha'!$B$49:$G$1076,6,0)</f>
        <v>2563.59</v>
      </c>
    </row>
    <row r="596" spans="1:11" x14ac:dyDescent="0.2">
      <c r="A596" s="2"/>
      <c r="B596" s="12" t="s">
        <v>1072</v>
      </c>
      <c r="C596" s="13" t="s">
        <v>568</v>
      </c>
      <c r="D596" s="14">
        <f>IF(ISNA(VLOOKUP(B596,[3]BB!$B$3:$D$271,3,0)),0,VLOOKUP(B596,[3]BB!$B$3:$D$271,3,0))</f>
        <v>8595.59</v>
      </c>
      <c r="E596" s="14">
        <f>IF(ISNA(VLOOKUP(B596,[4]BB!$B$3:$D$144,3,0)),0,VLOOKUP(B596,[4]BB!$B$3:$D$144,3,0))</f>
        <v>0</v>
      </c>
      <c r="F596" s="14">
        <f t="shared" si="31"/>
        <v>8595.59</v>
      </c>
      <c r="G596" s="14">
        <f t="shared" si="32"/>
        <v>11159.18</v>
      </c>
      <c r="H596" s="2"/>
      <c r="I596" s="11"/>
      <c r="J596" s="11">
        <f t="shared" si="33"/>
        <v>11159.18</v>
      </c>
      <c r="K596" s="23">
        <f>VLOOKUP(B596,'[1]Royalties Partilha'!$B$49:$G$1076,6,0)</f>
        <v>2563.59</v>
      </c>
    </row>
    <row r="597" spans="1:11" x14ac:dyDescent="0.2">
      <c r="A597" s="2"/>
      <c r="B597" s="12" t="s">
        <v>571</v>
      </c>
      <c r="C597" s="13" t="s">
        <v>568</v>
      </c>
      <c r="D597" s="14">
        <f>IF(ISNA(VLOOKUP(B597,[3]BB!$B$3:$D$271,3,0)),0,VLOOKUP(B597,[3]BB!$B$3:$D$271,3,0))</f>
        <v>8595.59</v>
      </c>
      <c r="E597" s="14">
        <f>IF(ISNA(VLOOKUP(B597,[4]BB!$B$3:$D$144,3,0)),0,VLOOKUP(B597,[4]BB!$B$3:$D$144,3,0))</f>
        <v>0</v>
      </c>
      <c r="F597" s="14">
        <f t="shared" si="31"/>
        <v>8595.59</v>
      </c>
      <c r="G597" s="14">
        <f t="shared" si="32"/>
        <v>11159.18</v>
      </c>
      <c r="H597" s="2"/>
      <c r="I597" s="11"/>
      <c r="J597" s="11">
        <f t="shared" si="33"/>
        <v>11159.18</v>
      </c>
      <c r="K597" s="23">
        <f>VLOOKUP(B597,'[1]Royalties Partilha'!$B$49:$G$1076,6,0)</f>
        <v>2563.59</v>
      </c>
    </row>
    <row r="598" spans="1:11" x14ac:dyDescent="0.2">
      <c r="A598" s="2"/>
      <c r="B598" s="12" t="s">
        <v>572</v>
      </c>
      <c r="C598" s="13" t="s">
        <v>568</v>
      </c>
      <c r="D598" s="14">
        <f>IF(ISNA(VLOOKUP(B598,[3]BB!$B$3:$D$271,3,0)),0,VLOOKUP(B598,[3]BB!$B$3:$D$271,3,0))</f>
        <v>8595.59</v>
      </c>
      <c r="E598" s="14">
        <f>IF(ISNA(VLOOKUP(B598,[4]BB!$B$3:$D$144,3,0)),0,VLOOKUP(B598,[4]BB!$B$3:$D$144,3,0))</f>
        <v>0</v>
      </c>
      <c r="F598" s="14">
        <f t="shared" si="31"/>
        <v>8595.59</v>
      </c>
      <c r="G598" s="14">
        <f t="shared" si="32"/>
        <v>11159.18</v>
      </c>
      <c r="H598" s="2"/>
      <c r="I598" s="11"/>
      <c r="J598" s="11">
        <f t="shared" si="33"/>
        <v>11159.18</v>
      </c>
      <c r="K598" s="23">
        <f>VLOOKUP(B598,'[1]Royalties Partilha'!$B$49:$G$1076,6,0)</f>
        <v>2563.59</v>
      </c>
    </row>
    <row r="599" spans="1:11" x14ac:dyDescent="0.2">
      <c r="A599" s="2"/>
      <c r="B599" s="12" t="s">
        <v>573</v>
      </c>
      <c r="C599" s="13" t="s">
        <v>568</v>
      </c>
      <c r="D599" s="14">
        <f>IF(ISNA(VLOOKUP(B599,[3]BB!$B$3:$D$271,3,0)),0,VLOOKUP(B599,[3]BB!$B$3:$D$271,3,0))</f>
        <v>0</v>
      </c>
      <c r="E599" s="14">
        <f>IF(ISNA(VLOOKUP(B599,[4]BB!$B$3:$D$144,3,0)),0,VLOOKUP(B599,[4]BB!$B$3:$D$144,3,0))</f>
        <v>0</v>
      </c>
      <c r="F599" s="14">
        <f t="shared" si="31"/>
        <v>0</v>
      </c>
      <c r="G599" s="14">
        <f t="shared" si="32"/>
        <v>0</v>
      </c>
      <c r="H599" s="2"/>
      <c r="I599" s="11"/>
      <c r="J599" s="11">
        <f t="shared" si="33"/>
        <v>0</v>
      </c>
      <c r="K599" s="23">
        <f>VLOOKUP(B599,'[1]Royalties Partilha'!$B$49:$G$1076,6,0)</f>
        <v>0</v>
      </c>
    </row>
    <row r="600" spans="1:11" x14ac:dyDescent="0.2">
      <c r="A600" s="2"/>
      <c r="B600" s="12" t="s">
        <v>574</v>
      </c>
      <c r="C600" s="13" t="s">
        <v>568</v>
      </c>
      <c r="D600" s="14">
        <f>IF(ISNA(VLOOKUP(B600,[3]BB!$B$3:$D$271,3,0)),0,VLOOKUP(B600,[3]BB!$B$3:$D$271,3,0))</f>
        <v>8595.59</v>
      </c>
      <c r="E600" s="14">
        <f>IF(ISNA(VLOOKUP(B600,[4]BB!$B$3:$D$144,3,0)),0,VLOOKUP(B600,[4]BB!$B$3:$D$144,3,0))</f>
        <v>0</v>
      </c>
      <c r="F600" s="14">
        <f t="shared" si="31"/>
        <v>8595.59</v>
      </c>
      <c r="G600" s="14">
        <f t="shared" si="32"/>
        <v>11159.18</v>
      </c>
      <c r="H600" s="2"/>
      <c r="I600" s="11"/>
      <c r="J600" s="11">
        <f t="shared" si="33"/>
        <v>11159.18</v>
      </c>
      <c r="K600" s="23">
        <f>VLOOKUP(B600,'[1]Royalties Partilha'!$B$49:$G$1076,6,0)</f>
        <v>2563.59</v>
      </c>
    </row>
    <row r="601" spans="1:11" x14ac:dyDescent="0.2">
      <c r="A601" s="2"/>
      <c r="B601" s="56" t="s">
        <v>575</v>
      </c>
      <c r="C601" s="57"/>
      <c r="D601" s="14">
        <f>SUM(D592:D600)</f>
        <v>68764.719999999987</v>
      </c>
      <c r="E601" s="14">
        <f>SUM(E592:E600)</f>
        <v>0</v>
      </c>
      <c r="F601" s="14">
        <f t="shared" si="31"/>
        <v>68764.719999999987</v>
      </c>
      <c r="G601" s="14">
        <f t="shared" si="32"/>
        <v>89273.439999999988</v>
      </c>
      <c r="H601" s="2"/>
      <c r="I601" s="11"/>
      <c r="J601" s="11">
        <f t="shared" si="33"/>
        <v>89273.439999999988</v>
      </c>
      <c r="K601" s="23">
        <f>VLOOKUP(B601,'[1]Royalties Partilha'!$B$49:$G$1076,6,0)</f>
        <v>20508.72</v>
      </c>
    </row>
    <row r="602" spans="1:11" x14ac:dyDescent="0.2">
      <c r="A602" s="2"/>
      <c r="B602" s="12" t="s">
        <v>576</v>
      </c>
      <c r="C602" s="13" t="s">
        <v>577</v>
      </c>
      <c r="D602" s="14">
        <f>IF(ISNA(VLOOKUP(B602,[3]BB!$B$3:$D$271,3,0)),0,VLOOKUP(B602,[3]BB!$B$3:$D$271,3,0))</f>
        <v>736.76</v>
      </c>
      <c r="E602" s="14">
        <f>IF(ISNA(VLOOKUP(B602,[4]BB!$B$3:$D$144,3,0)),0,VLOOKUP(B602,[4]BB!$B$3:$D$144,3,0))</f>
        <v>179.42</v>
      </c>
      <c r="F602" s="14">
        <f t="shared" si="31"/>
        <v>916.18</v>
      </c>
      <c r="G602" s="14">
        <f t="shared" si="32"/>
        <v>1202.79</v>
      </c>
      <c r="H602" s="2"/>
      <c r="I602" s="11"/>
      <c r="J602" s="11">
        <f t="shared" si="33"/>
        <v>1202.79</v>
      </c>
      <c r="K602" s="23">
        <f>VLOOKUP(B602,'[1]Royalties Partilha'!$B$49:$G$1076,6,0)</f>
        <v>286.61</v>
      </c>
    </row>
    <row r="603" spans="1:11" x14ac:dyDescent="0.2">
      <c r="A603" s="2"/>
      <c r="B603" s="12" t="s">
        <v>578</v>
      </c>
      <c r="C603" s="13" t="s">
        <v>577</v>
      </c>
      <c r="D603" s="14">
        <f>IF(ISNA(VLOOKUP(B603,[3]BB!$B$3:$D$271,3,0)),0,VLOOKUP(B603,[3]BB!$B$3:$D$271,3,0))</f>
        <v>8595.59</v>
      </c>
      <c r="E603" s="14">
        <f>IF(ISNA(VLOOKUP(B603,[4]BB!$B$3:$D$144,3,0)),0,VLOOKUP(B603,[4]BB!$B$3:$D$144,3,0))</f>
        <v>14390.25</v>
      </c>
      <c r="F603" s="14">
        <f t="shared" si="31"/>
        <v>22985.84</v>
      </c>
      <c r="G603" s="14">
        <f t="shared" si="32"/>
        <v>27706.67</v>
      </c>
      <c r="H603" s="2"/>
      <c r="I603" s="11"/>
      <c r="J603" s="11">
        <f t="shared" si="33"/>
        <v>27706.67</v>
      </c>
      <c r="K603" s="23">
        <f>VLOOKUP(B603,'[1]Royalties Partilha'!$B$49:$G$1076,6,0)</f>
        <v>4720.83</v>
      </c>
    </row>
    <row r="604" spans="1:11" x14ac:dyDescent="0.2">
      <c r="A604" s="2"/>
      <c r="B604" s="12" t="s">
        <v>1000</v>
      </c>
      <c r="C604" s="13" t="s">
        <v>577</v>
      </c>
      <c r="D604" s="14">
        <f>IF(ISNA(VLOOKUP(B604,[3]BB!$B$3:$D$271,3,0)),0,VLOOKUP(B604,[3]BB!$B$3:$D$271,3,0))</f>
        <v>0</v>
      </c>
      <c r="E604" s="14">
        <f>IF(ISNA(VLOOKUP(B604,[4]BB!$B$3:$D$144,3,0)),0,VLOOKUP(B604,[4]BB!$B$3:$D$144,3,0))</f>
        <v>0</v>
      </c>
      <c r="F604" s="14">
        <f t="shared" si="31"/>
        <v>0</v>
      </c>
      <c r="G604" s="14">
        <f t="shared" si="32"/>
        <v>0</v>
      </c>
      <c r="H604" s="2"/>
      <c r="I604" s="11"/>
      <c r="J604" s="11">
        <f t="shared" si="33"/>
        <v>0</v>
      </c>
      <c r="K604" s="23">
        <f>VLOOKUP(B604,'[1]Royalties Partilha'!$B$49:$G$1076,6,0)</f>
        <v>0</v>
      </c>
    </row>
    <row r="605" spans="1:11" x14ac:dyDescent="0.2">
      <c r="A605" s="2"/>
      <c r="B605" s="12" t="s">
        <v>1001</v>
      </c>
      <c r="C605" s="13" t="s">
        <v>577</v>
      </c>
      <c r="D605" s="14">
        <f>IF(ISNA(VLOOKUP(B605,[3]BB!$B$3:$D$271,3,0)),0,VLOOKUP(B605,[3]BB!$B$3:$D$271,3,0))</f>
        <v>0</v>
      </c>
      <c r="E605" s="14">
        <f>IF(ISNA(VLOOKUP(B605,[4]BB!$B$3:$D$144,3,0)),0,VLOOKUP(B605,[4]BB!$B$3:$D$144,3,0))</f>
        <v>0</v>
      </c>
      <c r="F605" s="14">
        <f t="shared" si="31"/>
        <v>0</v>
      </c>
      <c r="G605" s="14">
        <f t="shared" si="32"/>
        <v>0</v>
      </c>
      <c r="H605" s="2"/>
      <c r="I605" s="11"/>
      <c r="J605" s="11">
        <f t="shared" si="33"/>
        <v>0</v>
      </c>
      <c r="K605" s="23">
        <f>VLOOKUP(B605,'[1]Royalties Partilha'!$B$49:$G$1076,6,0)</f>
        <v>0</v>
      </c>
    </row>
    <row r="606" spans="1:11" x14ac:dyDescent="0.2">
      <c r="A606" s="2"/>
      <c r="B606" s="12" t="s">
        <v>579</v>
      </c>
      <c r="C606" s="13" t="s">
        <v>577</v>
      </c>
      <c r="D606" s="14">
        <f>IF(ISNA(VLOOKUP(B606,[3]BB!$B$3:$D$271,3,0)),0,VLOOKUP(B606,[3]BB!$B$3:$D$271,3,0))</f>
        <v>736.76</v>
      </c>
      <c r="E606" s="14">
        <f>IF(ISNA(VLOOKUP(B606,[4]BB!$B$3:$D$144,3,0)),0,VLOOKUP(B606,[4]BB!$B$3:$D$144,3,0))</f>
        <v>468.1</v>
      </c>
      <c r="F606" s="14">
        <f t="shared" si="31"/>
        <v>1204.8600000000001</v>
      </c>
      <c r="G606" s="14">
        <f t="shared" si="32"/>
        <v>1573.2000000000003</v>
      </c>
      <c r="H606" s="2"/>
      <c r="I606" s="11"/>
      <c r="J606" s="11">
        <f t="shared" si="33"/>
        <v>1573.2000000000003</v>
      </c>
      <c r="K606" s="23">
        <f>VLOOKUP(B606,'[1]Royalties Partilha'!$B$49:$G$1076,6,0)</f>
        <v>368.34000000000003</v>
      </c>
    </row>
    <row r="607" spans="1:11" x14ac:dyDescent="0.2">
      <c r="A607" s="2"/>
      <c r="B607" s="12" t="s">
        <v>580</v>
      </c>
      <c r="C607" s="13" t="s">
        <v>577</v>
      </c>
      <c r="D607" s="14">
        <f>IF(ISNA(VLOOKUP(B607,[3]BB!$B$3:$D$271,3,0)),0,VLOOKUP(B607,[3]BB!$B$3:$D$271,3,0))</f>
        <v>736.76</v>
      </c>
      <c r="E607" s="14">
        <f>IF(ISNA(VLOOKUP(B607,[4]BB!$B$3:$D$144,3,0)),0,VLOOKUP(B607,[4]BB!$B$3:$D$144,3,0))</f>
        <v>188.82</v>
      </c>
      <c r="F607" s="14">
        <f t="shared" si="31"/>
        <v>925.57999999999993</v>
      </c>
      <c r="G607" s="14">
        <f t="shared" si="32"/>
        <v>1211.1699999999998</v>
      </c>
      <c r="H607" s="2"/>
      <c r="I607" s="11"/>
      <c r="J607" s="11">
        <f t="shared" si="33"/>
        <v>1211.1699999999998</v>
      </c>
      <c r="K607" s="23">
        <f>VLOOKUP(B607,'[1]Royalties Partilha'!$B$49:$G$1076,6,0)</f>
        <v>285.58999999999997</v>
      </c>
    </row>
    <row r="608" spans="1:11" x14ac:dyDescent="0.2">
      <c r="A608" s="2"/>
      <c r="B608" s="12" t="s">
        <v>581</v>
      </c>
      <c r="C608" s="13" t="s">
        <v>577</v>
      </c>
      <c r="D608" s="14">
        <f>IF(ISNA(VLOOKUP(B608,[3]BB!$B$3:$D$271,3,0)),0,VLOOKUP(B608,[3]BB!$B$3:$D$271,3,0))</f>
        <v>8595.59</v>
      </c>
      <c r="E608" s="14">
        <f>IF(ISNA(VLOOKUP(B608,[4]BB!$B$3:$D$144,3,0)),0,VLOOKUP(B608,[4]BB!$B$3:$D$144,3,0))</f>
        <v>19187</v>
      </c>
      <c r="F608" s="14">
        <f t="shared" si="31"/>
        <v>27782.59</v>
      </c>
      <c r="G608" s="14">
        <f t="shared" si="32"/>
        <v>33222.5</v>
      </c>
      <c r="H608" s="2"/>
      <c r="I608" s="11"/>
      <c r="J608" s="11">
        <f t="shared" si="33"/>
        <v>33222.5</v>
      </c>
      <c r="K608" s="23">
        <f>VLOOKUP(B608,'[1]Royalties Partilha'!$B$49:$G$1076,6,0)</f>
        <v>5439.91</v>
      </c>
    </row>
    <row r="609" spans="1:11" x14ac:dyDescent="0.2">
      <c r="A609" s="2"/>
      <c r="B609" s="12" t="s">
        <v>1002</v>
      </c>
      <c r="C609" s="13" t="s">
        <v>577</v>
      </c>
      <c r="D609" s="14">
        <f>IF(ISNA(VLOOKUP(B609,[3]BB!$B$3:$D$271,3,0)),0,VLOOKUP(B609,[3]BB!$B$3:$D$271,3,0))</f>
        <v>0</v>
      </c>
      <c r="E609" s="14">
        <f>IF(ISNA(VLOOKUP(B609,[4]BB!$B$3:$D$144,3,0)),0,VLOOKUP(B609,[4]BB!$B$3:$D$144,3,0))</f>
        <v>0</v>
      </c>
      <c r="F609" s="14">
        <f t="shared" si="31"/>
        <v>0</v>
      </c>
      <c r="G609" s="14">
        <f t="shared" si="32"/>
        <v>0</v>
      </c>
      <c r="H609" s="2"/>
      <c r="I609" s="11"/>
      <c r="J609" s="11">
        <f t="shared" si="33"/>
        <v>0</v>
      </c>
      <c r="K609" s="23">
        <f>VLOOKUP(B609,'[1]Royalties Partilha'!$B$49:$G$1076,6,0)</f>
        <v>0</v>
      </c>
    </row>
    <row r="610" spans="1:11" x14ac:dyDescent="0.2">
      <c r="A610" s="2"/>
      <c r="B610" s="12" t="s">
        <v>1003</v>
      </c>
      <c r="C610" s="13" t="s">
        <v>577</v>
      </c>
      <c r="D610" s="14">
        <f>IF(ISNA(VLOOKUP(B610,[3]BB!$B$3:$D$271,3,0)),0,VLOOKUP(B610,[3]BB!$B$3:$D$271,3,0))</f>
        <v>0</v>
      </c>
      <c r="E610" s="14">
        <f>IF(ISNA(VLOOKUP(B610,[4]BB!$B$3:$D$144,3,0)),0,VLOOKUP(B610,[4]BB!$B$3:$D$144,3,0))</f>
        <v>0</v>
      </c>
      <c r="F610" s="14">
        <f t="shared" si="31"/>
        <v>0</v>
      </c>
      <c r="G610" s="14">
        <f t="shared" si="32"/>
        <v>0</v>
      </c>
      <c r="H610" s="2"/>
      <c r="I610" s="11"/>
      <c r="J610" s="11">
        <f t="shared" si="33"/>
        <v>0</v>
      </c>
      <c r="K610" s="23">
        <f>VLOOKUP(B610,'[1]Royalties Partilha'!$B$49:$G$1076,6,0)</f>
        <v>0</v>
      </c>
    </row>
    <row r="611" spans="1:11" x14ac:dyDescent="0.2">
      <c r="A611" s="2"/>
      <c r="B611" s="12" t="s">
        <v>1004</v>
      </c>
      <c r="C611" s="13" t="s">
        <v>577</v>
      </c>
      <c r="D611" s="14">
        <f>IF(ISNA(VLOOKUP(B611,[3]BB!$B$3:$D$271,3,0)),0,VLOOKUP(B611,[3]BB!$B$3:$D$271,3,0))</f>
        <v>0</v>
      </c>
      <c r="E611" s="14">
        <f>IF(ISNA(VLOOKUP(B611,[4]BB!$B$3:$D$144,3,0)),0,VLOOKUP(B611,[4]BB!$B$3:$D$144,3,0))</f>
        <v>0</v>
      </c>
      <c r="F611" s="14">
        <f t="shared" si="31"/>
        <v>0</v>
      </c>
      <c r="G611" s="14">
        <f t="shared" si="32"/>
        <v>0</v>
      </c>
      <c r="H611" s="2"/>
      <c r="I611" s="11"/>
      <c r="J611" s="11">
        <f t="shared" si="33"/>
        <v>0</v>
      </c>
      <c r="K611" s="23">
        <f>VLOOKUP(B611,'[1]Royalties Partilha'!$B$49:$G$1076,6,0)</f>
        <v>0</v>
      </c>
    </row>
    <row r="612" spans="1:11" x14ac:dyDescent="0.2">
      <c r="A612" s="2"/>
      <c r="B612" s="12" t="s">
        <v>582</v>
      </c>
      <c r="C612" s="13" t="s">
        <v>577</v>
      </c>
      <c r="D612" s="14">
        <f>IF(ISNA(VLOOKUP(B612,[3]BB!$B$3:$D$271,3,0)),0,VLOOKUP(B612,[3]BB!$B$3:$D$271,3,0))</f>
        <v>736.76</v>
      </c>
      <c r="E612" s="14">
        <f>IF(ISNA(VLOOKUP(B612,[4]BB!$B$3:$D$144,3,0)),0,VLOOKUP(B612,[4]BB!$B$3:$D$144,3,0))</f>
        <v>231.03</v>
      </c>
      <c r="F612" s="14">
        <f t="shared" si="31"/>
        <v>967.79</v>
      </c>
      <c r="G612" s="14">
        <f t="shared" si="32"/>
        <v>1266.19</v>
      </c>
      <c r="H612" s="2"/>
      <c r="I612" s="11"/>
      <c r="J612" s="11">
        <f t="shared" si="33"/>
        <v>1266.19</v>
      </c>
      <c r="K612" s="23">
        <f>VLOOKUP(B612,'[1]Royalties Partilha'!$B$49:$G$1076,6,0)</f>
        <v>298.39999999999998</v>
      </c>
    </row>
    <row r="613" spans="1:11" x14ac:dyDescent="0.2">
      <c r="A613" s="2"/>
      <c r="B613" s="12" t="s">
        <v>1005</v>
      </c>
      <c r="C613" s="13" t="s">
        <v>577</v>
      </c>
      <c r="D613" s="14">
        <f>IF(ISNA(VLOOKUP(B613,[3]BB!$B$3:$D$271,3,0)),0,VLOOKUP(B613,[3]BB!$B$3:$D$271,3,0))</f>
        <v>0</v>
      </c>
      <c r="E613" s="14">
        <f>IF(ISNA(VLOOKUP(B613,[4]BB!$B$3:$D$144,3,0)),0,VLOOKUP(B613,[4]BB!$B$3:$D$144,3,0))</f>
        <v>0</v>
      </c>
      <c r="F613" s="14">
        <f t="shared" si="31"/>
        <v>0</v>
      </c>
      <c r="G613" s="14">
        <f t="shared" si="32"/>
        <v>0</v>
      </c>
      <c r="H613" s="2"/>
      <c r="I613" s="11"/>
      <c r="J613" s="11">
        <f t="shared" si="33"/>
        <v>0</v>
      </c>
      <c r="K613" s="23">
        <f>VLOOKUP(B613,'[1]Royalties Partilha'!$B$49:$G$1076,6,0)</f>
        <v>0</v>
      </c>
    </row>
    <row r="614" spans="1:11" x14ac:dyDescent="0.2">
      <c r="A614" s="2"/>
      <c r="B614" s="12" t="s">
        <v>583</v>
      </c>
      <c r="C614" s="13" t="s">
        <v>577</v>
      </c>
      <c r="D614" s="14">
        <f>IF(ISNA(VLOOKUP(B614,[3]BB!$B$3:$D$271,3,0)),0,VLOOKUP(B614,[3]BB!$B$3:$D$271,3,0))</f>
        <v>8595.59</v>
      </c>
      <c r="E614" s="14">
        <f>IF(ISNA(VLOOKUP(B614,[4]BB!$B$3:$D$144,3,0)),0,VLOOKUP(B614,[4]BB!$B$3:$D$144,3,0))</f>
        <v>0</v>
      </c>
      <c r="F614" s="14">
        <f t="shared" si="31"/>
        <v>8595.59</v>
      </c>
      <c r="G614" s="14">
        <f t="shared" si="32"/>
        <v>11159.18</v>
      </c>
      <c r="H614" s="2"/>
      <c r="I614" s="11"/>
      <c r="J614" s="11">
        <f t="shared" si="33"/>
        <v>11159.18</v>
      </c>
      <c r="K614" s="23">
        <f>VLOOKUP(B614,'[1]Royalties Partilha'!$B$49:$G$1076,6,0)</f>
        <v>2563.59</v>
      </c>
    </row>
    <row r="615" spans="1:11" x14ac:dyDescent="0.2">
      <c r="A615" s="2"/>
      <c r="B615" s="12" t="s">
        <v>1006</v>
      </c>
      <c r="C615" s="13" t="s">
        <v>577</v>
      </c>
      <c r="D615" s="14">
        <f>IF(ISNA(VLOOKUP(B615,[3]BB!$B$3:$D$271,3,0)),0,VLOOKUP(B615,[3]BB!$B$3:$D$271,3,0))</f>
        <v>0</v>
      </c>
      <c r="E615" s="14">
        <f>IF(ISNA(VLOOKUP(B615,[4]BB!$B$3:$D$144,3,0)),0,VLOOKUP(B615,[4]BB!$B$3:$D$144,3,0))</f>
        <v>0</v>
      </c>
      <c r="F615" s="14">
        <f t="shared" si="31"/>
        <v>0</v>
      </c>
      <c r="G615" s="14">
        <f t="shared" si="32"/>
        <v>0</v>
      </c>
      <c r="H615" s="2"/>
      <c r="I615" s="11"/>
      <c r="J615" s="11">
        <f t="shared" si="33"/>
        <v>0</v>
      </c>
      <c r="K615" s="23">
        <f>VLOOKUP(B615,'[1]Royalties Partilha'!$B$49:$G$1076,6,0)</f>
        <v>0</v>
      </c>
    </row>
    <row r="616" spans="1:11" x14ac:dyDescent="0.2">
      <c r="A616" s="2"/>
      <c r="B616" s="12" t="s">
        <v>584</v>
      </c>
      <c r="C616" s="13" t="s">
        <v>577</v>
      </c>
      <c r="D616" s="14">
        <f>IF(ISNA(VLOOKUP(B616,[3]BB!$B$3:$D$271,3,0)),0,VLOOKUP(B616,[3]BB!$B$3:$D$271,3,0))</f>
        <v>736.76</v>
      </c>
      <c r="E616" s="14">
        <f>IF(ISNA(VLOOKUP(B616,[4]BB!$B$3:$D$144,3,0)),0,VLOOKUP(B616,[4]BB!$B$3:$D$144,3,0))</f>
        <v>346.58</v>
      </c>
      <c r="F616" s="14">
        <f t="shared" si="31"/>
        <v>1083.3399999999999</v>
      </c>
      <c r="G616" s="14">
        <f t="shared" si="32"/>
        <v>1435.79</v>
      </c>
      <c r="H616" s="2"/>
      <c r="I616" s="11"/>
      <c r="J616" s="11">
        <f t="shared" si="33"/>
        <v>1435.79</v>
      </c>
      <c r="K616" s="23">
        <f>VLOOKUP(B616,'[1]Royalties Partilha'!$B$49:$G$1076,6,0)</f>
        <v>352.45</v>
      </c>
    </row>
    <row r="617" spans="1:11" x14ac:dyDescent="0.2">
      <c r="A617" s="2"/>
      <c r="B617" s="12" t="s">
        <v>585</v>
      </c>
      <c r="C617" s="13" t="s">
        <v>577</v>
      </c>
      <c r="D617" s="14">
        <f>IF(ISNA(VLOOKUP(B617,[3]BB!$B$3:$D$271,3,0)),0,VLOOKUP(B617,[3]BB!$B$3:$D$271,3,0))</f>
        <v>0</v>
      </c>
      <c r="E617" s="14">
        <f>IF(ISNA(VLOOKUP(B617,[4]BB!$B$3:$D$144,3,0)),0,VLOOKUP(B617,[4]BB!$B$3:$D$144,3,0))</f>
        <v>14390.25</v>
      </c>
      <c r="F617" s="14">
        <f t="shared" si="31"/>
        <v>14390.25</v>
      </c>
      <c r="G617" s="14">
        <f t="shared" si="32"/>
        <v>16547.489999999998</v>
      </c>
      <c r="H617" s="2"/>
      <c r="I617" s="11"/>
      <c r="J617" s="11">
        <f t="shared" si="33"/>
        <v>16547.489999999998</v>
      </c>
      <c r="K617" s="23">
        <f>VLOOKUP(B617,'[1]Royalties Partilha'!$B$49:$G$1076,6,0)</f>
        <v>2157.2399999999998</v>
      </c>
    </row>
    <row r="618" spans="1:11" x14ac:dyDescent="0.2">
      <c r="A618" s="2"/>
      <c r="B618" s="12" t="s">
        <v>1007</v>
      </c>
      <c r="C618" s="13" t="s">
        <v>577</v>
      </c>
      <c r="D618" s="14">
        <f>IF(ISNA(VLOOKUP(B618,[3]BB!$B$3:$D$271,3,0)),0,VLOOKUP(B618,[3]BB!$B$3:$D$271,3,0))</f>
        <v>0</v>
      </c>
      <c r="E618" s="14">
        <f>IF(ISNA(VLOOKUP(B618,[4]BB!$B$3:$D$144,3,0)),0,VLOOKUP(B618,[4]BB!$B$3:$D$144,3,0))</f>
        <v>0</v>
      </c>
      <c r="F618" s="14">
        <f t="shared" si="31"/>
        <v>0</v>
      </c>
      <c r="G618" s="14">
        <f t="shared" si="32"/>
        <v>0</v>
      </c>
      <c r="H618" s="2"/>
      <c r="I618" s="11"/>
      <c r="J618" s="11">
        <f t="shared" si="33"/>
        <v>0</v>
      </c>
      <c r="K618" s="23">
        <f>VLOOKUP(B618,'[1]Royalties Partilha'!$B$49:$G$1076,6,0)</f>
        <v>0</v>
      </c>
    </row>
    <row r="619" spans="1:11" x14ac:dyDescent="0.2">
      <c r="A619" s="2"/>
      <c r="B619" s="12" t="s">
        <v>1008</v>
      </c>
      <c r="C619" s="13" t="s">
        <v>577</v>
      </c>
      <c r="D619" s="14">
        <f>IF(ISNA(VLOOKUP(B619,[3]BB!$B$3:$D$271,3,0)),0,VLOOKUP(B619,[3]BB!$B$3:$D$271,3,0))</f>
        <v>0</v>
      </c>
      <c r="E619" s="14">
        <f>IF(ISNA(VLOOKUP(B619,[4]BB!$B$3:$D$144,3,0)),0,VLOOKUP(B619,[4]BB!$B$3:$D$144,3,0))</f>
        <v>0</v>
      </c>
      <c r="F619" s="14">
        <f t="shared" si="31"/>
        <v>0</v>
      </c>
      <c r="G619" s="14">
        <f t="shared" si="32"/>
        <v>0</v>
      </c>
      <c r="H619" s="2"/>
      <c r="I619" s="11"/>
      <c r="J619" s="11">
        <f t="shared" si="33"/>
        <v>0</v>
      </c>
      <c r="K619" s="23">
        <f>VLOOKUP(B619,'[1]Royalties Partilha'!$B$49:$G$1076,6,0)</f>
        <v>0</v>
      </c>
    </row>
    <row r="620" spans="1:11" x14ac:dyDescent="0.2">
      <c r="A620" s="2"/>
      <c r="B620" s="56" t="s">
        <v>586</v>
      </c>
      <c r="C620" s="57"/>
      <c r="D620" s="14">
        <f>SUM(D602:D619)</f>
        <v>29470.569999999996</v>
      </c>
      <c r="E620" s="14">
        <f>SUM(E602:E619)</f>
        <v>49381.45</v>
      </c>
      <c r="F620" s="14">
        <f t="shared" si="31"/>
        <v>78852.01999999999</v>
      </c>
      <c r="G620" s="14">
        <f t="shared" si="32"/>
        <v>95324.979999999981</v>
      </c>
      <c r="H620" s="2"/>
      <c r="I620" s="11"/>
      <c r="J620" s="11">
        <f t="shared" si="33"/>
        <v>95324.979999999981</v>
      </c>
      <c r="K620" s="23">
        <f>VLOOKUP(B620,'[1]Royalties Partilha'!$B$49:$G$1076,6,0)</f>
        <v>16472.96</v>
      </c>
    </row>
    <row r="621" spans="1:11" x14ac:dyDescent="0.2">
      <c r="A621" s="2"/>
      <c r="B621" s="12" t="s">
        <v>1009</v>
      </c>
      <c r="C621" s="13" t="s">
        <v>588</v>
      </c>
      <c r="D621" s="14">
        <f>IF(ISNA(VLOOKUP(B621,[3]BB!$B$3:$D$271,3,0)),0,VLOOKUP(B621,[3]BB!$B$3:$D$271,3,0))</f>
        <v>0</v>
      </c>
      <c r="E621" s="14">
        <f>IF(ISNA(VLOOKUP(B621,[4]BB!$B$3:$D$144,3,0)),0,VLOOKUP(B621,[4]BB!$B$3:$D$144,3,0))</f>
        <v>0</v>
      </c>
      <c r="F621" s="14">
        <f t="shared" si="31"/>
        <v>0</v>
      </c>
      <c r="G621" s="14">
        <f t="shared" si="32"/>
        <v>0</v>
      </c>
      <c r="H621" s="2"/>
      <c r="I621" s="11"/>
      <c r="J621" s="11">
        <f t="shared" si="33"/>
        <v>0</v>
      </c>
      <c r="K621" s="23">
        <f>VLOOKUP(B621,'[1]Royalties Partilha'!$B$49:$G$1076,6,0)</f>
        <v>0</v>
      </c>
    </row>
    <row r="622" spans="1:11" x14ac:dyDescent="0.2">
      <c r="A622" s="2"/>
      <c r="B622" s="12" t="s">
        <v>1010</v>
      </c>
      <c r="C622" s="13" t="s">
        <v>588</v>
      </c>
      <c r="D622" s="14">
        <f>IF(ISNA(VLOOKUP(B622,[3]BB!$B$3:$D$271,3,0)),0,VLOOKUP(B622,[3]BB!$B$3:$D$271,3,0))</f>
        <v>0</v>
      </c>
      <c r="E622" s="14">
        <f>IF(ISNA(VLOOKUP(B622,[4]BB!$B$3:$D$144,3,0)),0,VLOOKUP(B622,[4]BB!$B$3:$D$144,3,0))</f>
        <v>0</v>
      </c>
      <c r="F622" s="14">
        <f t="shared" si="31"/>
        <v>0</v>
      </c>
      <c r="G622" s="14">
        <f t="shared" si="32"/>
        <v>0</v>
      </c>
      <c r="H622" s="2"/>
      <c r="I622" s="11"/>
      <c r="J622" s="11">
        <f t="shared" si="33"/>
        <v>0</v>
      </c>
      <c r="K622" s="23">
        <f>VLOOKUP(B622,'[1]Royalties Partilha'!$B$49:$G$1076,6,0)</f>
        <v>0</v>
      </c>
    </row>
    <row r="623" spans="1:11" x14ac:dyDescent="0.2">
      <c r="A623" s="2"/>
      <c r="B623" s="12" t="s">
        <v>1011</v>
      </c>
      <c r="C623" s="13" t="s">
        <v>588</v>
      </c>
      <c r="D623" s="14">
        <f>IF(ISNA(VLOOKUP(B623,[3]BB!$B$3:$D$271,3,0)),0,VLOOKUP(B623,[3]BB!$B$3:$D$271,3,0))</f>
        <v>0</v>
      </c>
      <c r="E623" s="14">
        <f>IF(ISNA(VLOOKUP(B623,[4]BB!$B$3:$D$144,3,0)),0,VLOOKUP(B623,[4]BB!$B$3:$D$144,3,0))</f>
        <v>0</v>
      </c>
      <c r="F623" s="14">
        <f t="shared" si="31"/>
        <v>0</v>
      </c>
      <c r="G623" s="14">
        <f t="shared" si="32"/>
        <v>0</v>
      </c>
      <c r="H623" s="2"/>
      <c r="I623" s="11"/>
      <c r="J623" s="11">
        <f t="shared" si="33"/>
        <v>0</v>
      </c>
      <c r="K623" s="23">
        <f>VLOOKUP(B623,'[1]Royalties Partilha'!$B$49:$G$1076,6,0)</f>
        <v>0</v>
      </c>
    </row>
    <row r="624" spans="1:11" x14ac:dyDescent="0.2">
      <c r="A624" s="2"/>
      <c r="B624" s="12" t="s">
        <v>1012</v>
      </c>
      <c r="C624" s="13" t="s">
        <v>588</v>
      </c>
      <c r="D624" s="14">
        <f>IF(ISNA(VLOOKUP(B624,[3]BB!$B$3:$D$271,3,0)),0,VLOOKUP(B624,[3]BB!$B$3:$D$271,3,0))</f>
        <v>0</v>
      </c>
      <c r="E624" s="14">
        <f>IF(ISNA(VLOOKUP(B624,[4]BB!$B$3:$D$144,3,0)),0,VLOOKUP(B624,[4]BB!$B$3:$D$144,3,0))</f>
        <v>0</v>
      </c>
      <c r="F624" s="14">
        <f t="shared" si="31"/>
        <v>0</v>
      </c>
      <c r="G624" s="14">
        <f t="shared" si="32"/>
        <v>0</v>
      </c>
      <c r="H624" s="2"/>
      <c r="I624" s="11"/>
      <c r="J624" s="11">
        <f t="shared" si="33"/>
        <v>0</v>
      </c>
      <c r="K624" s="23">
        <f>VLOOKUP(B624,'[1]Royalties Partilha'!$B$49:$G$1076,6,0)</f>
        <v>0</v>
      </c>
    </row>
    <row r="625" spans="1:11" x14ac:dyDescent="0.2">
      <c r="A625" s="2"/>
      <c r="B625" s="12" t="s">
        <v>1013</v>
      </c>
      <c r="C625" s="13" t="s">
        <v>588</v>
      </c>
      <c r="D625" s="14">
        <f>IF(ISNA(VLOOKUP(B625,[3]BB!$B$3:$D$271,3,0)),0,VLOOKUP(B625,[3]BB!$B$3:$D$271,3,0))</f>
        <v>736.76</v>
      </c>
      <c r="E625" s="14">
        <f>IF(ISNA(VLOOKUP(B625,[4]BB!$B$3:$D$144,3,0)),0,VLOOKUP(B625,[4]BB!$B$3:$D$144,3,0))</f>
        <v>1196.93</v>
      </c>
      <c r="F625" s="14">
        <f t="shared" si="31"/>
        <v>1933.69</v>
      </c>
      <c r="G625" s="14">
        <f t="shared" si="32"/>
        <v>2820.16</v>
      </c>
      <c r="H625" s="2"/>
      <c r="I625" s="11"/>
      <c r="J625" s="11">
        <f t="shared" si="33"/>
        <v>2820.16</v>
      </c>
      <c r="K625" s="23">
        <f>VLOOKUP(B625,'[1]Royalties Partilha'!$B$49:$G$1076,6,0)</f>
        <v>886.47</v>
      </c>
    </row>
    <row r="626" spans="1:11" x14ac:dyDescent="0.2">
      <c r="A626" s="2"/>
      <c r="B626" s="12" t="s">
        <v>1014</v>
      </c>
      <c r="C626" s="13" t="s">
        <v>588</v>
      </c>
      <c r="D626" s="14">
        <f>IF(ISNA(VLOOKUP(B626,[3]BB!$B$3:$D$271,3,0)),0,VLOOKUP(B626,[3]BB!$B$3:$D$271,3,0))</f>
        <v>0</v>
      </c>
      <c r="E626" s="14">
        <f>IF(ISNA(VLOOKUP(B626,[4]BB!$B$3:$D$144,3,0)),0,VLOOKUP(B626,[4]BB!$B$3:$D$144,3,0))</f>
        <v>0</v>
      </c>
      <c r="F626" s="14">
        <f t="shared" ref="F626:F689" si="34">SUM(D626:E626)</f>
        <v>0</v>
      </c>
      <c r="G626" s="14">
        <f t="shared" ref="G626:G689" si="35">J626</f>
        <v>0</v>
      </c>
      <c r="H626" s="2"/>
      <c r="I626" s="11"/>
      <c r="J626" s="11">
        <f t="shared" ref="J626:J689" si="36">F626+K626</f>
        <v>0</v>
      </c>
      <c r="K626" s="23">
        <f>VLOOKUP(B626,'[1]Royalties Partilha'!$B$49:$G$1076,6,0)</f>
        <v>0</v>
      </c>
    </row>
    <row r="627" spans="1:11" x14ac:dyDescent="0.2">
      <c r="A627" s="2"/>
      <c r="B627" s="12" t="s">
        <v>1015</v>
      </c>
      <c r="C627" s="13" t="s">
        <v>588</v>
      </c>
      <c r="D627" s="14">
        <f>IF(ISNA(VLOOKUP(B627,[3]BB!$B$3:$D$271,3,0)),0,VLOOKUP(B627,[3]BB!$B$3:$D$271,3,0))</f>
        <v>0</v>
      </c>
      <c r="E627" s="14">
        <f>IF(ISNA(VLOOKUP(B627,[4]BB!$B$3:$D$144,3,0)),0,VLOOKUP(B627,[4]BB!$B$3:$D$144,3,0))</f>
        <v>0</v>
      </c>
      <c r="F627" s="14">
        <f t="shared" si="34"/>
        <v>0</v>
      </c>
      <c r="G627" s="14">
        <f t="shared" si="35"/>
        <v>0</v>
      </c>
      <c r="H627" s="2"/>
      <c r="I627" s="11"/>
      <c r="J627" s="11">
        <f t="shared" si="36"/>
        <v>0</v>
      </c>
      <c r="K627" s="23">
        <f>VLOOKUP(B627,'[1]Royalties Partilha'!$B$49:$G$1076,6,0)</f>
        <v>0</v>
      </c>
    </row>
    <row r="628" spans="1:11" x14ac:dyDescent="0.2">
      <c r="A628" s="2"/>
      <c r="B628" s="12" t="s">
        <v>1016</v>
      </c>
      <c r="C628" s="13" t="s">
        <v>588</v>
      </c>
      <c r="D628" s="14">
        <f>IF(ISNA(VLOOKUP(B628,[3]BB!$B$3:$D$271,3,0)),0,VLOOKUP(B628,[3]BB!$B$3:$D$271,3,0))</f>
        <v>0</v>
      </c>
      <c r="E628" s="14">
        <f>IF(ISNA(VLOOKUP(B628,[4]BB!$B$3:$D$144,3,0)),0,VLOOKUP(B628,[4]BB!$B$3:$D$144,3,0))</f>
        <v>0</v>
      </c>
      <c r="F628" s="14">
        <f t="shared" si="34"/>
        <v>0</v>
      </c>
      <c r="G628" s="14">
        <f t="shared" si="35"/>
        <v>0</v>
      </c>
      <c r="H628" s="2"/>
      <c r="I628" s="11"/>
      <c r="J628" s="11">
        <f t="shared" si="36"/>
        <v>0</v>
      </c>
      <c r="K628" s="23">
        <f>VLOOKUP(B628,'[1]Royalties Partilha'!$B$49:$G$1076,6,0)</f>
        <v>0</v>
      </c>
    </row>
    <row r="629" spans="1:11" x14ac:dyDescent="0.2">
      <c r="A629" s="2"/>
      <c r="B629" s="12" t="s">
        <v>1017</v>
      </c>
      <c r="C629" s="13" t="s">
        <v>588</v>
      </c>
      <c r="D629" s="14">
        <f>IF(ISNA(VLOOKUP(B629,[3]BB!$B$3:$D$271,3,0)),0,VLOOKUP(B629,[3]BB!$B$3:$D$271,3,0))</f>
        <v>0</v>
      </c>
      <c r="E629" s="14">
        <f>IF(ISNA(VLOOKUP(B629,[4]BB!$B$3:$D$144,3,0)),0,VLOOKUP(B629,[4]BB!$B$3:$D$144,3,0))</f>
        <v>0</v>
      </c>
      <c r="F629" s="14">
        <f t="shared" si="34"/>
        <v>0</v>
      </c>
      <c r="G629" s="14">
        <f t="shared" si="35"/>
        <v>0</v>
      </c>
      <c r="H629" s="2"/>
      <c r="I629" s="11"/>
      <c r="J629" s="11">
        <f t="shared" si="36"/>
        <v>0</v>
      </c>
      <c r="K629" s="23">
        <f>VLOOKUP(B629,'[1]Royalties Partilha'!$B$49:$G$1076,6,0)</f>
        <v>0</v>
      </c>
    </row>
    <row r="630" spans="1:11" x14ac:dyDescent="0.2">
      <c r="A630" s="2"/>
      <c r="B630" s="12" t="s">
        <v>1018</v>
      </c>
      <c r="C630" s="13" t="s">
        <v>588</v>
      </c>
      <c r="D630" s="14">
        <f>IF(ISNA(VLOOKUP(B630,[3]BB!$B$3:$D$271,3,0)),0,VLOOKUP(B630,[3]BB!$B$3:$D$271,3,0))</f>
        <v>736.76</v>
      </c>
      <c r="E630" s="14">
        <f>IF(ISNA(VLOOKUP(B630,[4]BB!$B$3:$D$144,3,0)),0,VLOOKUP(B630,[4]BB!$B$3:$D$144,3,0))</f>
        <v>160.97</v>
      </c>
      <c r="F630" s="14">
        <f t="shared" si="34"/>
        <v>897.73</v>
      </c>
      <c r="G630" s="14">
        <f t="shared" si="35"/>
        <v>1195.6100000000001</v>
      </c>
      <c r="H630" s="2"/>
      <c r="I630" s="11"/>
      <c r="J630" s="11">
        <f t="shared" si="36"/>
        <v>1195.6100000000001</v>
      </c>
      <c r="K630" s="23">
        <f>VLOOKUP(B630,'[1]Royalties Partilha'!$B$49:$G$1076,6,0)</f>
        <v>297.88</v>
      </c>
    </row>
    <row r="631" spans="1:11" x14ac:dyDescent="0.2">
      <c r="A631" s="2"/>
      <c r="B631" s="12" t="s">
        <v>1019</v>
      </c>
      <c r="C631" s="13" t="s">
        <v>588</v>
      </c>
      <c r="D631" s="14">
        <f>IF(ISNA(VLOOKUP(B631,[3]BB!$B$3:$D$271,3,0)),0,VLOOKUP(B631,[3]BB!$B$3:$D$271,3,0))</f>
        <v>0</v>
      </c>
      <c r="E631" s="14">
        <f>IF(ISNA(VLOOKUP(B631,[4]BB!$B$3:$D$144,3,0)),0,VLOOKUP(B631,[4]BB!$B$3:$D$144,3,0))</f>
        <v>0</v>
      </c>
      <c r="F631" s="14">
        <f t="shared" si="34"/>
        <v>0</v>
      </c>
      <c r="G631" s="14">
        <f t="shared" si="35"/>
        <v>0</v>
      </c>
      <c r="H631" s="2"/>
      <c r="I631" s="11"/>
      <c r="J631" s="11">
        <f t="shared" si="36"/>
        <v>0</v>
      </c>
      <c r="K631" s="23">
        <f>VLOOKUP(B631,'[1]Royalties Partilha'!$B$49:$G$1076,6,0)</f>
        <v>0</v>
      </c>
    </row>
    <row r="632" spans="1:11" x14ac:dyDescent="0.2">
      <c r="A632" s="2"/>
      <c r="B632" s="12" t="s">
        <v>1020</v>
      </c>
      <c r="C632" s="13" t="s">
        <v>588</v>
      </c>
      <c r="D632" s="14">
        <f>IF(ISNA(VLOOKUP(B632,[3]BB!$B$3:$D$271,3,0)),0,VLOOKUP(B632,[3]BB!$B$3:$D$271,3,0))</f>
        <v>0</v>
      </c>
      <c r="E632" s="14">
        <f>IF(ISNA(VLOOKUP(B632,[4]BB!$B$3:$D$144,3,0)),0,VLOOKUP(B632,[4]BB!$B$3:$D$144,3,0))</f>
        <v>0</v>
      </c>
      <c r="F632" s="14">
        <f t="shared" si="34"/>
        <v>0</v>
      </c>
      <c r="G632" s="14">
        <f t="shared" si="35"/>
        <v>0</v>
      </c>
      <c r="H632" s="2"/>
      <c r="I632" s="11"/>
      <c r="J632" s="11">
        <f t="shared" si="36"/>
        <v>0</v>
      </c>
      <c r="K632" s="23">
        <f>VLOOKUP(B632,'[1]Royalties Partilha'!$B$49:$G$1076,6,0)</f>
        <v>0</v>
      </c>
    </row>
    <row r="633" spans="1:11" x14ac:dyDescent="0.2">
      <c r="A633" s="2"/>
      <c r="B633" s="12" t="s">
        <v>1021</v>
      </c>
      <c r="C633" s="13" t="s">
        <v>588</v>
      </c>
      <c r="D633" s="14">
        <f>IF(ISNA(VLOOKUP(B633,[3]BB!$B$3:$D$271,3,0)),0,VLOOKUP(B633,[3]BB!$B$3:$D$271,3,0))</f>
        <v>0</v>
      </c>
      <c r="E633" s="14">
        <f>IF(ISNA(VLOOKUP(B633,[4]BB!$B$3:$D$144,3,0)),0,VLOOKUP(B633,[4]BB!$B$3:$D$144,3,0))</f>
        <v>0</v>
      </c>
      <c r="F633" s="14">
        <f t="shared" si="34"/>
        <v>0</v>
      </c>
      <c r="G633" s="14">
        <f t="shared" si="35"/>
        <v>0</v>
      </c>
      <c r="H633" s="2"/>
      <c r="I633" s="11"/>
      <c r="J633" s="11">
        <f t="shared" si="36"/>
        <v>0</v>
      </c>
      <c r="K633" s="23">
        <f>VLOOKUP(B633,'[1]Royalties Partilha'!$B$49:$G$1076,6,0)</f>
        <v>0</v>
      </c>
    </row>
    <row r="634" spans="1:11" x14ac:dyDescent="0.2">
      <c r="A634" s="2"/>
      <c r="B634" s="12" t="s">
        <v>1022</v>
      </c>
      <c r="C634" s="13" t="s">
        <v>588</v>
      </c>
      <c r="D634" s="14">
        <f>IF(ISNA(VLOOKUP(B634,[3]BB!$B$3:$D$271,3,0)),0,VLOOKUP(B634,[3]BB!$B$3:$D$271,3,0))</f>
        <v>0</v>
      </c>
      <c r="E634" s="14">
        <f>IF(ISNA(VLOOKUP(B634,[4]BB!$B$3:$D$144,3,0)),0,VLOOKUP(B634,[4]BB!$B$3:$D$144,3,0))</f>
        <v>0</v>
      </c>
      <c r="F634" s="14">
        <f t="shared" si="34"/>
        <v>0</v>
      </c>
      <c r="G634" s="14">
        <f t="shared" si="35"/>
        <v>0</v>
      </c>
      <c r="H634" s="2"/>
      <c r="I634" s="11"/>
      <c r="J634" s="11">
        <f t="shared" si="36"/>
        <v>0</v>
      </c>
      <c r="K634" s="23">
        <f>VLOOKUP(B634,'[1]Royalties Partilha'!$B$49:$G$1076,6,0)</f>
        <v>0</v>
      </c>
    </row>
    <row r="635" spans="1:11" x14ac:dyDescent="0.2">
      <c r="A635" s="2"/>
      <c r="B635" s="12" t="s">
        <v>1023</v>
      </c>
      <c r="C635" s="13" t="s">
        <v>588</v>
      </c>
      <c r="D635" s="14">
        <f>IF(ISNA(VLOOKUP(B635,[3]BB!$B$3:$D$271,3,0)),0,VLOOKUP(B635,[3]BB!$B$3:$D$271,3,0))</f>
        <v>0</v>
      </c>
      <c r="E635" s="14">
        <f>IF(ISNA(VLOOKUP(B635,[4]BB!$B$3:$D$144,3,0)),0,VLOOKUP(B635,[4]BB!$B$3:$D$144,3,0))</f>
        <v>0</v>
      </c>
      <c r="F635" s="14">
        <f t="shared" si="34"/>
        <v>0</v>
      </c>
      <c r="G635" s="14">
        <f t="shared" si="35"/>
        <v>0</v>
      </c>
      <c r="H635" s="2"/>
      <c r="I635" s="11"/>
      <c r="J635" s="11">
        <f t="shared" si="36"/>
        <v>0</v>
      </c>
      <c r="K635" s="23">
        <f>VLOOKUP(B635,'[1]Royalties Partilha'!$B$49:$G$1076,6,0)</f>
        <v>0</v>
      </c>
    </row>
    <row r="636" spans="1:11" x14ac:dyDescent="0.2">
      <c r="A636" s="2"/>
      <c r="B636" s="12" t="s">
        <v>1024</v>
      </c>
      <c r="C636" s="13" t="s">
        <v>588</v>
      </c>
      <c r="D636" s="14">
        <f>IF(ISNA(VLOOKUP(B636,[3]BB!$B$3:$D$271,3,0)),0,VLOOKUP(B636,[3]BB!$B$3:$D$271,3,0))</f>
        <v>0</v>
      </c>
      <c r="E636" s="14">
        <f>IF(ISNA(VLOOKUP(B636,[4]BB!$B$3:$D$144,3,0)),0,VLOOKUP(B636,[4]BB!$B$3:$D$144,3,0))</f>
        <v>0</v>
      </c>
      <c r="F636" s="14">
        <f t="shared" si="34"/>
        <v>0</v>
      </c>
      <c r="G636" s="14">
        <f t="shared" si="35"/>
        <v>0</v>
      </c>
      <c r="H636" s="2"/>
      <c r="I636" s="11"/>
      <c r="J636" s="11">
        <f t="shared" si="36"/>
        <v>0</v>
      </c>
      <c r="K636" s="23">
        <f>VLOOKUP(B636,'[1]Royalties Partilha'!$B$49:$G$1076,6,0)</f>
        <v>0</v>
      </c>
    </row>
    <row r="637" spans="1:11" x14ac:dyDescent="0.2">
      <c r="A637" s="2"/>
      <c r="B637" s="12" t="s">
        <v>1025</v>
      </c>
      <c r="C637" s="13" t="s">
        <v>588</v>
      </c>
      <c r="D637" s="14">
        <f>IF(ISNA(VLOOKUP(B637,[3]BB!$B$3:$D$271,3,0)),0,VLOOKUP(B637,[3]BB!$B$3:$D$271,3,0))</f>
        <v>0</v>
      </c>
      <c r="E637" s="14">
        <f>IF(ISNA(VLOOKUP(B637,[4]BB!$B$3:$D$144,3,0)),0,VLOOKUP(B637,[4]BB!$B$3:$D$144,3,0))</f>
        <v>0</v>
      </c>
      <c r="F637" s="14">
        <f t="shared" si="34"/>
        <v>0</v>
      </c>
      <c r="G637" s="14">
        <f t="shared" si="35"/>
        <v>0</v>
      </c>
      <c r="H637" s="2"/>
      <c r="I637" s="11"/>
      <c r="J637" s="11">
        <f t="shared" si="36"/>
        <v>0</v>
      </c>
      <c r="K637" s="23">
        <f>VLOOKUP(B637,'[1]Royalties Partilha'!$B$49:$G$1076,6,0)</f>
        <v>0</v>
      </c>
    </row>
    <row r="638" spans="1:11" x14ac:dyDescent="0.2">
      <c r="A638" s="2"/>
      <c r="B638" s="12" t="s">
        <v>1026</v>
      </c>
      <c r="C638" s="13" t="s">
        <v>588</v>
      </c>
      <c r="D638" s="14">
        <f>IF(ISNA(VLOOKUP(B638,[3]BB!$B$3:$D$271,3,0)),0,VLOOKUP(B638,[3]BB!$B$3:$D$271,3,0))</f>
        <v>0</v>
      </c>
      <c r="E638" s="14">
        <f>IF(ISNA(VLOOKUP(B638,[4]BB!$B$3:$D$144,3,0)),0,VLOOKUP(B638,[4]BB!$B$3:$D$144,3,0))</f>
        <v>0</v>
      </c>
      <c r="F638" s="14">
        <f t="shared" si="34"/>
        <v>0</v>
      </c>
      <c r="G638" s="14">
        <f t="shared" si="35"/>
        <v>0</v>
      </c>
      <c r="H638" s="2"/>
      <c r="I638" s="11"/>
      <c r="J638" s="11">
        <f t="shared" si="36"/>
        <v>0</v>
      </c>
      <c r="K638" s="23">
        <f>VLOOKUP(B638,'[1]Royalties Partilha'!$B$49:$G$1076,6,0)</f>
        <v>0</v>
      </c>
    </row>
    <row r="639" spans="1:11" x14ac:dyDescent="0.2">
      <c r="A639" s="2"/>
      <c r="B639" s="12" t="s">
        <v>1027</v>
      </c>
      <c r="C639" s="13" t="s">
        <v>588</v>
      </c>
      <c r="D639" s="14">
        <f>IF(ISNA(VLOOKUP(B639,[3]BB!$B$3:$D$271,3,0)),0,VLOOKUP(B639,[3]BB!$B$3:$D$271,3,0))</f>
        <v>0</v>
      </c>
      <c r="E639" s="14">
        <f>IF(ISNA(VLOOKUP(B639,[4]BB!$B$3:$D$144,3,0)),0,VLOOKUP(B639,[4]BB!$B$3:$D$144,3,0))</f>
        <v>0</v>
      </c>
      <c r="F639" s="14">
        <f t="shared" si="34"/>
        <v>0</v>
      </c>
      <c r="G639" s="14">
        <f t="shared" si="35"/>
        <v>0</v>
      </c>
      <c r="H639" s="2"/>
      <c r="I639" s="11"/>
      <c r="J639" s="11">
        <f t="shared" si="36"/>
        <v>0</v>
      </c>
      <c r="K639" s="23">
        <f>VLOOKUP(B639,'[1]Royalties Partilha'!$B$49:$G$1076,6,0)</f>
        <v>0</v>
      </c>
    </row>
    <row r="640" spans="1:11" x14ac:dyDescent="0.2">
      <c r="A640" s="2"/>
      <c r="B640" s="12" t="s">
        <v>1028</v>
      </c>
      <c r="C640" s="13" t="s">
        <v>588</v>
      </c>
      <c r="D640" s="14">
        <f>IF(ISNA(VLOOKUP(B640,[3]BB!$B$3:$D$271,3,0)),0,VLOOKUP(B640,[3]BB!$B$3:$D$271,3,0))</f>
        <v>0</v>
      </c>
      <c r="E640" s="14">
        <f>IF(ISNA(VLOOKUP(B640,[4]BB!$B$3:$D$144,3,0)),0,VLOOKUP(B640,[4]BB!$B$3:$D$144,3,0))</f>
        <v>0</v>
      </c>
      <c r="F640" s="14">
        <f t="shared" si="34"/>
        <v>0</v>
      </c>
      <c r="G640" s="14">
        <f t="shared" si="35"/>
        <v>0</v>
      </c>
      <c r="H640" s="2"/>
      <c r="I640" s="11"/>
      <c r="J640" s="11">
        <f t="shared" si="36"/>
        <v>0</v>
      </c>
      <c r="K640" s="23">
        <f>VLOOKUP(B640,'[1]Royalties Partilha'!$B$49:$G$1076,6,0)</f>
        <v>0</v>
      </c>
    </row>
    <row r="641" spans="1:11" x14ac:dyDescent="0.2">
      <c r="A641" s="2"/>
      <c r="B641" s="12" t="s">
        <v>1029</v>
      </c>
      <c r="C641" s="13" t="s">
        <v>588</v>
      </c>
      <c r="D641" s="14">
        <f>IF(ISNA(VLOOKUP(B641,[3]BB!$B$3:$D$271,3,0)),0,VLOOKUP(B641,[3]BB!$B$3:$D$271,3,0))</f>
        <v>0</v>
      </c>
      <c r="E641" s="14">
        <f>IF(ISNA(VLOOKUP(B641,[4]BB!$B$3:$D$144,3,0)),0,VLOOKUP(B641,[4]BB!$B$3:$D$144,3,0))</f>
        <v>0</v>
      </c>
      <c r="F641" s="14">
        <f t="shared" si="34"/>
        <v>0</v>
      </c>
      <c r="G641" s="14">
        <f t="shared" si="35"/>
        <v>0</v>
      </c>
      <c r="H641" s="2"/>
      <c r="I641" s="11"/>
      <c r="J641" s="11">
        <f t="shared" si="36"/>
        <v>0</v>
      </c>
      <c r="K641" s="23">
        <f>VLOOKUP(B641,'[1]Royalties Partilha'!$B$49:$G$1076,6,0)</f>
        <v>0</v>
      </c>
    </row>
    <row r="642" spans="1:11" x14ac:dyDescent="0.2">
      <c r="A642" s="2"/>
      <c r="B642" s="12" t="s">
        <v>1030</v>
      </c>
      <c r="C642" s="13" t="s">
        <v>588</v>
      </c>
      <c r="D642" s="14">
        <f>IF(ISNA(VLOOKUP(B642,[3]BB!$B$3:$D$271,3,0)),0,VLOOKUP(B642,[3]BB!$B$3:$D$271,3,0))</f>
        <v>0</v>
      </c>
      <c r="E642" s="14">
        <f>IF(ISNA(VLOOKUP(B642,[4]BB!$B$3:$D$144,3,0)),0,VLOOKUP(B642,[4]BB!$B$3:$D$144,3,0))</f>
        <v>0</v>
      </c>
      <c r="F642" s="14">
        <f t="shared" si="34"/>
        <v>0</v>
      </c>
      <c r="G642" s="14">
        <f t="shared" si="35"/>
        <v>0</v>
      </c>
      <c r="H642" s="2"/>
      <c r="I642" s="11"/>
      <c r="J642" s="11">
        <f t="shared" si="36"/>
        <v>0</v>
      </c>
      <c r="K642" s="23">
        <f>VLOOKUP(B642,'[1]Royalties Partilha'!$B$49:$G$1076,6,0)</f>
        <v>0</v>
      </c>
    </row>
    <row r="643" spans="1:11" x14ac:dyDescent="0.2">
      <c r="A643" s="2"/>
      <c r="B643" s="12" t="s">
        <v>1031</v>
      </c>
      <c r="C643" s="13" t="s">
        <v>588</v>
      </c>
      <c r="D643" s="14">
        <f>IF(ISNA(VLOOKUP(B643,[3]BB!$B$3:$D$271,3,0)),0,VLOOKUP(B643,[3]BB!$B$3:$D$271,3,0))</f>
        <v>0</v>
      </c>
      <c r="E643" s="14">
        <f>IF(ISNA(VLOOKUP(B643,[4]BB!$B$3:$D$144,3,0)),0,VLOOKUP(B643,[4]BB!$B$3:$D$144,3,0))</f>
        <v>0</v>
      </c>
      <c r="F643" s="14">
        <f t="shared" si="34"/>
        <v>0</v>
      </c>
      <c r="G643" s="14">
        <f t="shared" si="35"/>
        <v>0</v>
      </c>
      <c r="H643" s="2"/>
      <c r="I643" s="11"/>
      <c r="J643" s="11">
        <f t="shared" si="36"/>
        <v>0</v>
      </c>
      <c r="K643" s="23">
        <f>VLOOKUP(B643,'[1]Royalties Partilha'!$B$49:$G$1076,6,0)</f>
        <v>0</v>
      </c>
    </row>
    <row r="644" spans="1:11" x14ac:dyDescent="0.2">
      <c r="A644" s="2"/>
      <c r="B644" s="12" t="s">
        <v>1032</v>
      </c>
      <c r="C644" s="13" t="s">
        <v>588</v>
      </c>
      <c r="D644" s="14">
        <f>IF(ISNA(VLOOKUP(B644,[3]BB!$B$3:$D$271,3,0)),0,VLOOKUP(B644,[3]BB!$B$3:$D$271,3,0))</f>
        <v>0</v>
      </c>
      <c r="E644" s="14">
        <f>IF(ISNA(VLOOKUP(B644,[4]BB!$B$3:$D$144,3,0)),0,VLOOKUP(B644,[4]BB!$B$3:$D$144,3,0))</f>
        <v>0</v>
      </c>
      <c r="F644" s="14">
        <f t="shared" si="34"/>
        <v>0</v>
      </c>
      <c r="G644" s="14">
        <f t="shared" si="35"/>
        <v>0</v>
      </c>
      <c r="H644" s="2"/>
      <c r="I644" s="11"/>
      <c r="J644" s="11">
        <f t="shared" si="36"/>
        <v>0</v>
      </c>
      <c r="K644" s="23">
        <f>VLOOKUP(B644,'[1]Royalties Partilha'!$B$49:$G$1076,6,0)</f>
        <v>0</v>
      </c>
    </row>
    <row r="645" spans="1:11" x14ac:dyDescent="0.2">
      <c r="A645" s="2"/>
      <c r="B645" s="12" t="s">
        <v>1033</v>
      </c>
      <c r="C645" s="13" t="s">
        <v>588</v>
      </c>
      <c r="D645" s="14">
        <f>IF(ISNA(VLOOKUP(B645,[3]BB!$B$3:$D$271,3,0)),0,VLOOKUP(B645,[3]BB!$B$3:$D$271,3,0))</f>
        <v>0</v>
      </c>
      <c r="E645" s="14">
        <f>IF(ISNA(VLOOKUP(B645,[4]BB!$B$3:$D$144,3,0)),0,VLOOKUP(B645,[4]BB!$B$3:$D$144,3,0))</f>
        <v>0</v>
      </c>
      <c r="F645" s="14">
        <f t="shared" si="34"/>
        <v>0</v>
      </c>
      <c r="G645" s="14">
        <f t="shared" si="35"/>
        <v>0</v>
      </c>
      <c r="H645" s="2"/>
      <c r="I645" s="11"/>
      <c r="J645" s="11">
        <f t="shared" si="36"/>
        <v>0</v>
      </c>
      <c r="K645" s="23">
        <f>VLOOKUP(B645,'[1]Royalties Partilha'!$B$49:$G$1076,6,0)</f>
        <v>0</v>
      </c>
    </row>
    <row r="646" spans="1:11" x14ac:dyDescent="0.2">
      <c r="A646" s="2"/>
      <c r="B646" s="12" t="s">
        <v>1034</v>
      </c>
      <c r="C646" s="13" t="s">
        <v>588</v>
      </c>
      <c r="D646" s="14">
        <f>IF(ISNA(VLOOKUP(B646,[3]BB!$B$3:$D$271,3,0)),0,VLOOKUP(B646,[3]BB!$B$3:$D$271,3,0))</f>
        <v>0</v>
      </c>
      <c r="E646" s="14">
        <f>IF(ISNA(VLOOKUP(B646,[4]BB!$B$3:$D$144,3,0)),0,VLOOKUP(B646,[4]BB!$B$3:$D$144,3,0))</f>
        <v>0</v>
      </c>
      <c r="F646" s="14">
        <f t="shared" si="34"/>
        <v>0</v>
      </c>
      <c r="G646" s="14">
        <f t="shared" si="35"/>
        <v>0</v>
      </c>
      <c r="H646" s="2"/>
      <c r="I646" s="11"/>
      <c r="J646" s="11">
        <f t="shared" si="36"/>
        <v>0</v>
      </c>
      <c r="K646" s="23">
        <f>VLOOKUP(B646,'[1]Royalties Partilha'!$B$49:$G$1076,6,0)</f>
        <v>0</v>
      </c>
    </row>
    <row r="647" spans="1:11" x14ac:dyDescent="0.2">
      <c r="A647" s="2"/>
      <c r="B647" s="12" t="s">
        <v>1035</v>
      </c>
      <c r="C647" s="13" t="s">
        <v>588</v>
      </c>
      <c r="D647" s="14">
        <f>IF(ISNA(VLOOKUP(B647,[3]BB!$B$3:$D$271,3,0)),0,VLOOKUP(B647,[3]BB!$B$3:$D$271,3,0))</f>
        <v>0</v>
      </c>
      <c r="E647" s="14">
        <f>IF(ISNA(VLOOKUP(B647,[4]BB!$B$3:$D$144,3,0)),0,VLOOKUP(B647,[4]BB!$B$3:$D$144,3,0))</f>
        <v>0</v>
      </c>
      <c r="F647" s="14">
        <f t="shared" si="34"/>
        <v>0</v>
      </c>
      <c r="G647" s="14">
        <f t="shared" si="35"/>
        <v>0</v>
      </c>
      <c r="H647" s="2"/>
      <c r="I647" s="11"/>
      <c r="J647" s="11">
        <f t="shared" si="36"/>
        <v>0</v>
      </c>
      <c r="K647" s="23">
        <f>VLOOKUP(B647,'[1]Royalties Partilha'!$B$49:$G$1076,6,0)</f>
        <v>0</v>
      </c>
    </row>
    <row r="648" spans="1:11" x14ac:dyDescent="0.2">
      <c r="A648" s="2"/>
      <c r="B648" s="12" t="s">
        <v>1036</v>
      </c>
      <c r="C648" s="13" t="s">
        <v>588</v>
      </c>
      <c r="D648" s="14">
        <f>IF(ISNA(VLOOKUP(B648,[3]BB!$B$3:$D$271,3,0)),0,VLOOKUP(B648,[3]BB!$B$3:$D$271,3,0))</f>
        <v>0</v>
      </c>
      <c r="E648" s="14">
        <f>IF(ISNA(VLOOKUP(B648,[4]BB!$B$3:$D$144,3,0)),0,VLOOKUP(B648,[4]BB!$B$3:$D$144,3,0))</f>
        <v>0</v>
      </c>
      <c r="F648" s="14">
        <f t="shared" si="34"/>
        <v>0</v>
      </c>
      <c r="G648" s="14">
        <f t="shared" si="35"/>
        <v>0</v>
      </c>
      <c r="H648" s="2"/>
      <c r="I648" s="11"/>
      <c r="J648" s="11">
        <f t="shared" si="36"/>
        <v>0</v>
      </c>
      <c r="K648" s="23">
        <f>VLOOKUP(B648,'[1]Royalties Partilha'!$B$49:$G$1076,6,0)</f>
        <v>0</v>
      </c>
    </row>
    <row r="649" spans="1:11" x14ac:dyDescent="0.2">
      <c r="A649" s="2"/>
      <c r="B649" s="12" t="s">
        <v>1037</v>
      </c>
      <c r="C649" s="13" t="s">
        <v>588</v>
      </c>
      <c r="D649" s="14">
        <f>IF(ISNA(VLOOKUP(B649,[3]BB!$B$3:$D$271,3,0)),0,VLOOKUP(B649,[3]BB!$B$3:$D$271,3,0))</f>
        <v>0</v>
      </c>
      <c r="E649" s="14">
        <f>IF(ISNA(VLOOKUP(B649,[4]BB!$B$3:$D$144,3,0)),0,VLOOKUP(B649,[4]BB!$B$3:$D$144,3,0))</f>
        <v>0</v>
      </c>
      <c r="F649" s="14">
        <f t="shared" si="34"/>
        <v>0</v>
      </c>
      <c r="G649" s="14">
        <f t="shared" si="35"/>
        <v>0</v>
      </c>
      <c r="H649" s="2"/>
      <c r="I649" s="11"/>
      <c r="J649" s="11">
        <f t="shared" si="36"/>
        <v>0</v>
      </c>
      <c r="K649" s="23">
        <f>VLOOKUP(B649,'[1]Royalties Partilha'!$B$49:$G$1076,6,0)</f>
        <v>0</v>
      </c>
    </row>
    <row r="650" spans="1:11" x14ac:dyDescent="0.2">
      <c r="A650" s="2"/>
      <c r="B650" s="12" t="s">
        <v>1038</v>
      </c>
      <c r="C650" s="13" t="s">
        <v>588</v>
      </c>
      <c r="D650" s="14">
        <f>IF(ISNA(VLOOKUP(B650,[3]BB!$B$3:$D$271,3,0)),0,VLOOKUP(B650,[3]BB!$B$3:$D$271,3,0))</f>
        <v>0</v>
      </c>
      <c r="E650" s="14">
        <f>IF(ISNA(VLOOKUP(B650,[4]BB!$B$3:$D$144,3,0)),0,VLOOKUP(B650,[4]BB!$B$3:$D$144,3,0))</f>
        <v>0</v>
      </c>
      <c r="F650" s="14">
        <f t="shared" si="34"/>
        <v>0</v>
      </c>
      <c r="G650" s="14">
        <f t="shared" si="35"/>
        <v>0</v>
      </c>
      <c r="H650" s="2"/>
      <c r="I650" s="11"/>
      <c r="J650" s="11">
        <f t="shared" si="36"/>
        <v>0</v>
      </c>
      <c r="K650" s="23">
        <f>VLOOKUP(B650,'[1]Royalties Partilha'!$B$49:$G$1076,6,0)</f>
        <v>0</v>
      </c>
    </row>
    <row r="651" spans="1:11" x14ac:dyDescent="0.2">
      <c r="A651" s="2"/>
      <c r="B651" s="12" t="s">
        <v>1039</v>
      </c>
      <c r="C651" s="13" t="s">
        <v>588</v>
      </c>
      <c r="D651" s="14">
        <f>IF(ISNA(VLOOKUP(B651,[3]BB!$B$3:$D$271,3,0)),0,VLOOKUP(B651,[3]BB!$B$3:$D$271,3,0))</f>
        <v>0</v>
      </c>
      <c r="E651" s="14">
        <f>IF(ISNA(VLOOKUP(B651,[4]BB!$B$3:$D$144,3,0)),0,VLOOKUP(B651,[4]BB!$B$3:$D$144,3,0))</f>
        <v>0</v>
      </c>
      <c r="F651" s="14">
        <f t="shared" si="34"/>
        <v>0</v>
      </c>
      <c r="G651" s="14">
        <f t="shared" si="35"/>
        <v>0</v>
      </c>
      <c r="H651" s="2"/>
      <c r="I651" s="11"/>
      <c r="J651" s="11">
        <f t="shared" si="36"/>
        <v>0</v>
      </c>
      <c r="K651" s="23">
        <f>VLOOKUP(B651,'[1]Royalties Partilha'!$B$49:$G$1076,6,0)</f>
        <v>0</v>
      </c>
    </row>
    <row r="652" spans="1:11" x14ac:dyDescent="0.2">
      <c r="A652" s="2"/>
      <c r="B652" s="12" t="s">
        <v>1040</v>
      </c>
      <c r="C652" s="13" t="s">
        <v>588</v>
      </c>
      <c r="D652" s="14">
        <f>IF(ISNA(VLOOKUP(B652,[3]BB!$B$3:$D$271,3,0)),0,VLOOKUP(B652,[3]BB!$B$3:$D$271,3,0))</f>
        <v>0</v>
      </c>
      <c r="E652" s="14">
        <f>IF(ISNA(VLOOKUP(B652,[4]BB!$B$3:$D$144,3,0)),0,VLOOKUP(B652,[4]BB!$B$3:$D$144,3,0))</f>
        <v>0</v>
      </c>
      <c r="F652" s="14">
        <f t="shared" si="34"/>
        <v>0</v>
      </c>
      <c r="G652" s="14">
        <f t="shared" si="35"/>
        <v>0</v>
      </c>
      <c r="H652" s="2"/>
      <c r="I652" s="11"/>
      <c r="J652" s="11">
        <f t="shared" si="36"/>
        <v>0</v>
      </c>
      <c r="K652" s="23">
        <f>VLOOKUP(B652,'[1]Royalties Partilha'!$B$49:$G$1076,6,0)</f>
        <v>0</v>
      </c>
    </row>
    <row r="653" spans="1:11" x14ac:dyDescent="0.2">
      <c r="A653" s="2"/>
      <c r="B653" s="12" t="s">
        <v>1041</v>
      </c>
      <c r="C653" s="13" t="s">
        <v>588</v>
      </c>
      <c r="D653" s="14">
        <f>IF(ISNA(VLOOKUP(B653,[3]BB!$B$3:$D$271,3,0)),0,VLOOKUP(B653,[3]BB!$B$3:$D$271,3,0))</f>
        <v>0</v>
      </c>
      <c r="E653" s="14">
        <f>IF(ISNA(VLOOKUP(B653,[4]BB!$B$3:$D$144,3,0)),0,VLOOKUP(B653,[4]BB!$B$3:$D$144,3,0))</f>
        <v>0</v>
      </c>
      <c r="F653" s="14">
        <f t="shared" si="34"/>
        <v>0</v>
      </c>
      <c r="G653" s="14">
        <f t="shared" si="35"/>
        <v>0</v>
      </c>
      <c r="H653" s="2"/>
      <c r="I653" s="11"/>
      <c r="J653" s="11">
        <f t="shared" si="36"/>
        <v>0</v>
      </c>
      <c r="K653" s="23">
        <f>VLOOKUP(B653,'[1]Royalties Partilha'!$B$49:$G$1076,6,0)</f>
        <v>0</v>
      </c>
    </row>
    <row r="654" spans="1:11" x14ac:dyDescent="0.2">
      <c r="A654" s="2"/>
      <c r="B654" s="12" t="s">
        <v>1042</v>
      </c>
      <c r="C654" s="13" t="s">
        <v>588</v>
      </c>
      <c r="D654" s="14">
        <f>IF(ISNA(VLOOKUP(B654,[3]BB!$B$3:$D$271,3,0)),0,VLOOKUP(B654,[3]BB!$B$3:$D$271,3,0))</f>
        <v>0</v>
      </c>
      <c r="E654" s="14">
        <f>IF(ISNA(VLOOKUP(B654,[4]BB!$B$3:$D$144,3,0)),0,VLOOKUP(B654,[4]BB!$B$3:$D$144,3,0))</f>
        <v>0</v>
      </c>
      <c r="F654" s="14">
        <f t="shared" si="34"/>
        <v>0</v>
      </c>
      <c r="G654" s="14">
        <f t="shared" si="35"/>
        <v>0</v>
      </c>
      <c r="H654" s="2"/>
      <c r="I654" s="11"/>
      <c r="J654" s="11">
        <f t="shared" si="36"/>
        <v>0</v>
      </c>
      <c r="K654" s="23">
        <f>VLOOKUP(B654,'[1]Royalties Partilha'!$B$49:$G$1076,6,0)</f>
        <v>0</v>
      </c>
    </row>
    <row r="655" spans="1:11" x14ac:dyDescent="0.2">
      <c r="A655" s="2"/>
      <c r="B655" s="12" t="s">
        <v>1043</v>
      </c>
      <c r="C655" s="13" t="s">
        <v>588</v>
      </c>
      <c r="D655" s="14">
        <f>IF(ISNA(VLOOKUP(B655,[3]BB!$B$3:$D$271,3,0)),0,VLOOKUP(B655,[3]BB!$B$3:$D$271,3,0))</f>
        <v>0</v>
      </c>
      <c r="E655" s="14">
        <f>IF(ISNA(VLOOKUP(B655,[4]BB!$B$3:$D$144,3,0)),0,VLOOKUP(B655,[4]BB!$B$3:$D$144,3,0))</f>
        <v>0</v>
      </c>
      <c r="F655" s="14">
        <f t="shared" si="34"/>
        <v>0</v>
      </c>
      <c r="G655" s="14">
        <f t="shared" si="35"/>
        <v>0</v>
      </c>
      <c r="H655" s="2"/>
      <c r="I655" s="11"/>
      <c r="J655" s="11">
        <f t="shared" si="36"/>
        <v>0</v>
      </c>
      <c r="K655" s="23">
        <f>VLOOKUP(B655,'[1]Royalties Partilha'!$B$49:$G$1076,6,0)</f>
        <v>0</v>
      </c>
    </row>
    <row r="656" spans="1:11" x14ac:dyDescent="0.2">
      <c r="A656" s="2"/>
      <c r="B656" s="12" t="s">
        <v>587</v>
      </c>
      <c r="C656" s="13" t="s">
        <v>588</v>
      </c>
      <c r="D656" s="14">
        <f>IF(ISNA(VLOOKUP(B656,[3]BB!$B$3:$D$271,3,0)),0,VLOOKUP(B656,[3]BB!$B$3:$D$271,3,0))</f>
        <v>0</v>
      </c>
      <c r="E656" s="14">
        <f>IF(ISNA(VLOOKUP(B656,[4]BB!$B$3:$D$144,3,0)),0,VLOOKUP(B656,[4]BB!$B$3:$D$144,3,0))</f>
        <v>0</v>
      </c>
      <c r="F656" s="14">
        <f t="shared" si="34"/>
        <v>0</v>
      </c>
      <c r="G656" s="14">
        <f t="shared" si="35"/>
        <v>0</v>
      </c>
      <c r="H656" s="2"/>
      <c r="I656" s="11"/>
      <c r="J656" s="11">
        <f t="shared" si="36"/>
        <v>0</v>
      </c>
      <c r="K656" s="23">
        <f>VLOOKUP(B656,'[1]Royalties Partilha'!$B$49:$G$1076,6,0)</f>
        <v>0</v>
      </c>
    </row>
    <row r="657" spans="1:11" x14ac:dyDescent="0.2">
      <c r="A657" s="2"/>
      <c r="B657" s="12" t="s">
        <v>1044</v>
      </c>
      <c r="C657" s="13" t="s">
        <v>588</v>
      </c>
      <c r="D657" s="14">
        <f>IF(ISNA(VLOOKUP(B657,[3]BB!$B$3:$D$271,3,0)),0,VLOOKUP(B657,[3]BB!$B$3:$D$271,3,0))</f>
        <v>0</v>
      </c>
      <c r="E657" s="14">
        <f>IF(ISNA(VLOOKUP(B657,[4]BB!$B$3:$D$144,3,0)),0,VLOOKUP(B657,[4]BB!$B$3:$D$144,3,0))</f>
        <v>0</v>
      </c>
      <c r="F657" s="14">
        <f t="shared" si="34"/>
        <v>0</v>
      </c>
      <c r="G657" s="14">
        <f t="shared" si="35"/>
        <v>0</v>
      </c>
      <c r="H657" s="2"/>
      <c r="I657" s="11"/>
      <c r="J657" s="11">
        <f t="shared" si="36"/>
        <v>0</v>
      </c>
      <c r="K657" s="23">
        <f>VLOOKUP(B657,'[1]Royalties Partilha'!$B$49:$G$1076,6,0)</f>
        <v>0</v>
      </c>
    </row>
    <row r="658" spans="1:11" x14ac:dyDescent="0.2">
      <c r="A658" s="2"/>
      <c r="B658" s="12" t="s">
        <v>1045</v>
      </c>
      <c r="C658" s="13" t="s">
        <v>588</v>
      </c>
      <c r="D658" s="14">
        <f>IF(ISNA(VLOOKUP(B658,[3]BB!$B$3:$D$271,3,0)),0,VLOOKUP(B658,[3]BB!$B$3:$D$271,3,0))</f>
        <v>0</v>
      </c>
      <c r="E658" s="14">
        <f>IF(ISNA(VLOOKUP(B658,[4]BB!$B$3:$D$144,3,0)),0,VLOOKUP(B658,[4]BB!$B$3:$D$144,3,0))</f>
        <v>0</v>
      </c>
      <c r="F658" s="14">
        <f t="shared" si="34"/>
        <v>0</v>
      </c>
      <c r="G658" s="14">
        <f t="shared" si="35"/>
        <v>0</v>
      </c>
      <c r="H658" s="2"/>
      <c r="I658" s="11"/>
      <c r="J658" s="11">
        <f t="shared" si="36"/>
        <v>0</v>
      </c>
      <c r="K658" s="23">
        <f>VLOOKUP(B658,'[1]Royalties Partilha'!$B$49:$G$1076,6,0)</f>
        <v>0</v>
      </c>
    </row>
    <row r="659" spans="1:11" x14ac:dyDescent="0.2">
      <c r="A659" s="2"/>
      <c r="B659" s="56" t="s">
        <v>589</v>
      </c>
      <c r="C659" s="57"/>
      <c r="D659" s="14">
        <f>SUM(D621:D658)</f>
        <v>1473.52</v>
      </c>
      <c r="E659" s="14">
        <f>SUM(E621:E658)</f>
        <v>1357.9</v>
      </c>
      <c r="F659" s="14">
        <f t="shared" si="34"/>
        <v>2831.42</v>
      </c>
      <c r="G659" s="14">
        <f t="shared" si="35"/>
        <v>4015.77</v>
      </c>
      <c r="H659" s="2"/>
      <c r="I659" s="11"/>
      <c r="J659" s="11">
        <f t="shared" si="36"/>
        <v>4015.77</v>
      </c>
      <c r="K659" s="23">
        <f>VLOOKUP(B659,'[1]Royalties Partilha'!$B$49:$G$1076,6,0)</f>
        <v>1184.3499999999999</v>
      </c>
    </row>
    <row r="660" spans="1:11" x14ac:dyDescent="0.2">
      <c r="A660" s="2"/>
      <c r="B660" s="12" t="s">
        <v>590</v>
      </c>
      <c r="C660" s="13" t="s">
        <v>591</v>
      </c>
      <c r="D660" s="14">
        <f>IF(ISNA(VLOOKUP(B660,[3]BB!$B$3:$D$271,3,0)),0,VLOOKUP(B660,[3]BB!$B$3:$D$271,3,0))</f>
        <v>103698.28</v>
      </c>
      <c r="E660" s="14">
        <f>IF(ISNA(VLOOKUP(B660,[4]BB!$B$3:$D$144,3,0)),0,VLOOKUP(B660,[4]BB!$B$3:$D$144,3,0))</f>
        <v>128313.88</v>
      </c>
      <c r="F660" s="14">
        <f t="shared" si="34"/>
        <v>232012.16</v>
      </c>
      <c r="G660" s="14">
        <f t="shared" si="35"/>
        <v>297368.82</v>
      </c>
      <c r="H660" s="2"/>
      <c r="I660" s="11"/>
      <c r="J660" s="11">
        <f t="shared" si="36"/>
        <v>297368.82</v>
      </c>
      <c r="K660" s="23">
        <f>VLOOKUP(B660,'[1]Royalties Partilha'!$B$49:$G$1076,6,0)</f>
        <v>65356.66</v>
      </c>
    </row>
    <row r="661" spans="1:11" x14ac:dyDescent="0.2">
      <c r="A661" s="2"/>
      <c r="B661" s="12" t="s">
        <v>592</v>
      </c>
      <c r="C661" s="13" t="s">
        <v>591</v>
      </c>
      <c r="D661" s="14">
        <f>IF(ISNA(VLOOKUP(B661,[3]BB!$B$3:$D$271,3,0)),0,VLOOKUP(B661,[3]BB!$B$3:$D$271,3,0))</f>
        <v>12262.62</v>
      </c>
      <c r="E661" s="14">
        <f>IF(ISNA(VLOOKUP(B661,[4]BB!$B$3:$D$144,3,0)),0,VLOOKUP(B661,[4]BB!$B$3:$D$144,3,0))</f>
        <v>0</v>
      </c>
      <c r="F661" s="14">
        <f t="shared" si="34"/>
        <v>12262.62</v>
      </c>
      <c r="G661" s="14">
        <f t="shared" si="35"/>
        <v>15864.890000000001</v>
      </c>
      <c r="H661" s="2"/>
      <c r="I661" s="11"/>
      <c r="J661" s="11">
        <f t="shared" si="36"/>
        <v>15864.890000000001</v>
      </c>
      <c r="K661" s="23">
        <f>VLOOKUP(B661,'[1]Royalties Partilha'!$B$49:$G$1076,6,0)</f>
        <v>3602.27</v>
      </c>
    </row>
    <row r="662" spans="1:11" x14ac:dyDescent="0.2">
      <c r="A662" s="2"/>
      <c r="B662" s="12" t="s">
        <v>593</v>
      </c>
      <c r="C662" s="13" t="s">
        <v>591</v>
      </c>
      <c r="D662" s="14">
        <f>IF(ISNA(VLOOKUP(B662,[3]BB!$B$3:$D$271,3,0)),0,VLOOKUP(B662,[3]BB!$B$3:$D$271,3,0))</f>
        <v>22189.5</v>
      </c>
      <c r="E662" s="14">
        <f>IF(ISNA(VLOOKUP(B662,[4]BB!$B$3:$D$144,3,0)),0,VLOOKUP(B662,[4]BB!$B$3:$D$144,3,0))</f>
        <v>2164115.46</v>
      </c>
      <c r="F662" s="14">
        <f t="shared" si="34"/>
        <v>2186304.96</v>
      </c>
      <c r="G662" s="14">
        <f t="shared" si="35"/>
        <v>2828554.7</v>
      </c>
      <c r="H662" s="2"/>
      <c r="I662" s="11"/>
      <c r="J662" s="11">
        <f t="shared" si="36"/>
        <v>2828554.7</v>
      </c>
      <c r="K662" s="23">
        <f>VLOOKUP(B662,'[1]Royalties Partilha'!$B$49:$G$1076,6,0)</f>
        <v>642249.74</v>
      </c>
    </row>
    <row r="663" spans="1:11" x14ac:dyDescent="0.2">
      <c r="A663" s="2"/>
      <c r="B663" s="12" t="s">
        <v>594</v>
      </c>
      <c r="C663" s="13" t="s">
        <v>591</v>
      </c>
      <c r="D663" s="14">
        <f>IF(ISNA(VLOOKUP(B663,[3]BB!$B$3:$D$271,3,0)),0,VLOOKUP(B663,[3]BB!$B$3:$D$271,3,0))</f>
        <v>72789.91</v>
      </c>
      <c r="E663" s="14">
        <f>IF(ISNA(VLOOKUP(B663,[4]BB!$B$3:$D$144,3,0)),0,VLOOKUP(B663,[4]BB!$B$3:$D$144,3,0))</f>
        <v>0</v>
      </c>
      <c r="F663" s="14">
        <f t="shared" si="34"/>
        <v>72789.91</v>
      </c>
      <c r="G663" s="14">
        <f t="shared" si="35"/>
        <v>94211.25</v>
      </c>
      <c r="H663" s="2"/>
      <c r="I663" s="11"/>
      <c r="J663" s="11">
        <f t="shared" si="36"/>
        <v>94211.25</v>
      </c>
      <c r="K663" s="23">
        <f>VLOOKUP(B663,'[1]Royalties Partilha'!$B$49:$G$1076,6,0)</f>
        <v>21421.34</v>
      </c>
    </row>
    <row r="664" spans="1:11" x14ac:dyDescent="0.2">
      <c r="A664" s="2"/>
      <c r="B664" s="12" t="s">
        <v>595</v>
      </c>
      <c r="C664" s="13" t="s">
        <v>591</v>
      </c>
      <c r="D664" s="14">
        <f>IF(ISNA(VLOOKUP(B664,[3]BB!$B$3:$D$271,3,0)),0,VLOOKUP(B664,[3]BB!$B$3:$D$271,3,0))</f>
        <v>64194.32</v>
      </c>
      <c r="E664" s="14">
        <f>IF(ISNA(VLOOKUP(B664,[4]BB!$B$3:$D$144,3,0)),0,VLOOKUP(B664,[4]BB!$B$3:$D$144,3,0))</f>
        <v>1508741.94</v>
      </c>
      <c r="F664" s="14">
        <f t="shared" si="34"/>
        <v>1572936.26</v>
      </c>
      <c r="G664" s="14">
        <f t="shared" si="35"/>
        <v>2035002.58</v>
      </c>
      <c r="H664" s="2"/>
      <c r="I664" s="11"/>
      <c r="J664" s="11">
        <f t="shared" si="36"/>
        <v>2035002.58</v>
      </c>
      <c r="K664" s="23">
        <f>VLOOKUP(B664,'[1]Royalties Partilha'!$B$49:$G$1076,6,0)</f>
        <v>462066.32</v>
      </c>
    </row>
    <row r="665" spans="1:11" x14ac:dyDescent="0.2">
      <c r="A665" s="2"/>
      <c r="B665" s="12" t="s">
        <v>596</v>
      </c>
      <c r="C665" s="13" t="s">
        <v>591</v>
      </c>
      <c r="D665" s="14">
        <f>IF(ISNA(VLOOKUP(B665,[3]BB!$B$3:$D$271,3,0)),0,VLOOKUP(B665,[3]BB!$B$3:$D$271,3,0))</f>
        <v>21021.63</v>
      </c>
      <c r="E665" s="14">
        <f>IF(ISNA(VLOOKUP(B665,[4]BB!$B$3:$D$144,3,0)),0,VLOOKUP(B665,[4]BB!$B$3:$D$144,3,0))</f>
        <v>0</v>
      </c>
      <c r="F665" s="14">
        <f t="shared" si="34"/>
        <v>21021.63</v>
      </c>
      <c r="G665" s="14">
        <f t="shared" si="35"/>
        <v>27196.95</v>
      </c>
      <c r="H665" s="2"/>
      <c r="I665" s="11"/>
      <c r="J665" s="11">
        <f t="shared" si="36"/>
        <v>27196.95</v>
      </c>
      <c r="K665" s="23">
        <f>VLOOKUP(B665,'[1]Royalties Partilha'!$B$49:$G$1076,6,0)</f>
        <v>6175.32</v>
      </c>
    </row>
    <row r="666" spans="1:11" x14ac:dyDescent="0.2">
      <c r="A666" s="2"/>
      <c r="B666" s="12" t="s">
        <v>597</v>
      </c>
      <c r="C666" s="13" t="s">
        <v>591</v>
      </c>
      <c r="D666" s="14">
        <f>IF(ISNA(VLOOKUP(B666,[3]BB!$B$3:$D$271,3,0)),0,VLOOKUP(B666,[3]BB!$B$3:$D$271,3,0))</f>
        <v>24094.13</v>
      </c>
      <c r="E666" s="14">
        <f>IF(ISNA(VLOOKUP(B666,[4]BB!$B$3:$D$144,3,0)),0,VLOOKUP(B666,[4]BB!$B$3:$D$144,3,0))</f>
        <v>304.85000000000002</v>
      </c>
      <c r="F666" s="14">
        <f t="shared" si="34"/>
        <v>24398.98</v>
      </c>
      <c r="G666" s="14">
        <f t="shared" si="35"/>
        <v>31572.73</v>
      </c>
      <c r="H666" s="2"/>
      <c r="I666" s="11"/>
      <c r="J666" s="11">
        <f t="shared" si="36"/>
        <v>31572.73</v>
      </c>
      <c r="K666" s="23">
        <f>VLOOKUP(B666,'[1]Royalties Partilha'!$B$49:$G$1076,6,0)</f>
        <v>7173.75</v>
      </c>
    </row>
    <row r="667" spans="1:11" x14ac:dyDescent="0.2">
      <c r="A667" s="2"/>
      <c r="B667" s="12" t="s">
        <v>598</v>
      </c>
      <c r="C667" s="13" t="s">
        <v>591</v>
      </c>
      <c r="D667" s="14">
        <f>IF(ISNA(VLOOKUP(B667,[3]BB!$B$3:$D$271,3,0)),0,VLOOKUP(B667,[3]BB!$B$3:$D$271,3,0))</f>
        <v>23357.37</v>
      </c>
      <c r="E667" s="14">
        <f>IF(ISNA(VLOOKUP(B667,[4]BB!$B$3:$D$144,3,0)),0,VLOOKUP(B667,[4]BB!$B$3:$D$144,3,0))</f>
        <v>0</v>
      </c>
      <c r="F667" s="14">
        <f t="shared" si="34"/>
        <v>23357.37</v>
      </c>
      <c r="G667" s="14">
        <f t="shared" si="35"/>
        <v>30218.84</v>
      </c>
      <c r="H667" s="2"/>
      <c r="I667" s="11"/>
      <c r="J667" s="11">
        <f t="shared" si="36"/>
        <v>30218.84</v>
      </c>
      <c r="K667" s="23">
        <f>VLOOKUP(B667,'[1]Royalties Partilha'!$B$49:$G$1076,6,0)</f>
        <v>6861.47</v>
      </c>
    </row>
    <row r="668" spans="1:11" x14ac:dyDescent="0.2">
      <c r="A668" s="2"/>
      <c r="B668" s="12" t="s">
        <v>599</v>
      </c>
      <c r="C668" s="13" t="s">
        <v>591</v>
      </c>
      <c r="D668" s="14">
        <f>IF(ISNA(VLOOKUP(B668,[3]BB!$B$3:$D$271,3,0)),0,VLOOKUP(B668,[3]BB!$B$3:$D$271,3,0))</f>
        <v>15766.22</v>
      </c>
      <c r="E668" s="14">
        <f>IF(ISNA(VLOOKUP(B668,[4]BB!$B$3:$D$144,3,0)),0,VLOOKUP(B668,[4]BB!$B$3:$D$144,3,0))</f>
        <v>0</v>
      </c>
      <c r="F668" s="14">
        <f t="shared" si="34"/>
        <v>15766.22</v>
      </c>
      <c r="G668" s="14">
        <f t="shared" si="35"/>
        <v>20397.71</v>
      </c>
      <c r="H668" s="2"/>
      <c r="I668" s="11"/>
      <c r="J668" s="11">
        <f t="shared" si="36"/>
        <v>20397.71</v>
      </c>
      <c r="K668" s="23">
        <f>VLOOKUP(B668,'[1]Royalties Partilha'!$B$49:$G$1076,6,0)</f>
        <v>4631.49</v>
      </c>
    </row>
    <row r="669" spans="1:11" x14ac:dyDescent="0.2">
      <c r="A669" s="2"/>
      <c r="B669" s="12" t="s">
        <v>600</v>
      </c>
      <c r="C669" s="13" t="s">
        <v>591</v>
      </c>
      <c r="D669" s="14">
        <f>IF(ISNA(VLOOKUP(B669,[3]BB!$B$3:$D$271,3,0)),0,VLOOKUP(B669,[3]BB!$B$3:$D$271,3,0))</f>
        <v>16934.09</v>
      </c>
      <c r="E669" s="14">
        <f>IF(ISNA(VLOOKUP(B669,[4]BB!$B$3:$D$144,3,0)),0,VLOOKUP(B669,[4]BB!$B$3:$D$144,3,0))</f>
        <v>0</v>
      </c>
      <c r="F669" s="14">
        <f t="shared" si="34"/>
        <v>16934.09</v>
      </c>
      <c r="G669" s="14">
        <f t="shared" si="35"/>
        <v>21908.65</v>
      </c>
      <c r="H669" s="2"/>
      <c r="I669" s="11"/>
      <c r="J669" s="11">
        <f t="shared" si="36"/>
        <v>21908.65</v>
      </c>
      <c r="K669" s="23">
        <f>VLOOKUP(B669,'[1]Royalties Partilha'!$B$49:$G$1076,6,0)</f>
        <v>4974.5600000000004</v>
      </c>
    </row>
    <row r="670" spans="1:11" x14ac:dyDescent="0.2">
      <c r="A670" s="2"/>
      <c r="B670" s="12" t="s">
        <v>601</v>
      </c>
      <c r="C670" s="13" t="s">
        <v>591</v>
      </c>
      <c r="D670" s="14">
        <f>IF(ISNA(VLOOKUP(B670,[3]BB!$B$3:$D$271,3,0)),0,VLOOKUP(B670,[3]BB!$B$3:$D$271,3,0))</f>
        <v>95102.69</v>
      </c>
      <c r="E670" s="14">
        <f>IF(ISNA(VLOOKUP(B670,[4]BB!$B$3:$D$144,3,0)),0,VLOOKUP(B670,[4]BB!$B$3:$D$144,3,0))</f>
        <v>0</v>
      </c>
      <c r="F670" s="14">
        <f t="shared" si="34"/>
        <v>95102.69</v>
      </c>
      <c r="G670" s="14">
        <f t="shared" si="35"/>
        <v>123040.09</v>
      </c>
      <c r="H670" s="2"/>
      <c r="I670" s="11"/>
      <c r="J670" s="11">
        <f t="shared" si="36"/>
        <v>123040.09</v>
      </c>
      <c r="K670" s="23">
        <f>VLOOKUP(B670,'[1]Royalties Partilha'!$B$49:$G$1076,6,0)</f>
        <v>27937.4</v>
      </c>
    </row>
    <row r="671" spans="1:11" x14ac:dyDescent="0.2">
      <c r="A671" s="2"/>
      <c r="B671" s="12" t="s">
        <v>602</v>
      </c>
      <c r="C671" s="13" t="s">
        <v>591</v>
      </c>
      <c r="D671" s="14">
        <f>IF(ISNA(VLOOKUP(B671,[3]BB!$B$3:$D$271,3,0)),0,VLOOKUP(B671,[3]BB!$B$3:$D$271,3,0))</f>
        <v>42210.96</v>
      </c>
      <c r="E671" s="14">
        <f>IF(ISNA(VLOOKUP(B671,[4]BB!$B$3:$D$144,3,0)),0,VLOOKUP(B671,[4]BB!$B$3:$D$144,3,0))</f>
        <v>0</v>
      </c>
      <c r="F671" s="14">
        <f t="shared" si="34"/>
        <v>42210.96</v>
      </c>
      <c r="G671" s="14">
        <f t="shared" si="35"/>
        <v>54610.86</v>
      </c>
      <c r="H671" s="2"/>
      <c r="I671" s="11"/>
      <c r="J671" s="11">
        <f t="shared" si="36"/>
        <v>54610.86</v>
      </c>
      <c r="K671" s="23">
        <f>VLOOKUP(B671,'[1]Royalties Partilha'!$B$49:$G$1076,6,0)</f>
        <v>12399.9</v>
      </c>
    </row>
    <row r="672" spans="1:11" x14ac:dyDescent="0.2">
      <c r="A672" s="2"/>
      <c r="B672" s="12" t="s">
        <v>603</v>
      </c>
      <c r="C672" s="13" t="s">
        <v>591</v>
      </c>
      <c r="D672" s="14">
        <f>IF(ISNA(VLOOKUP(B672,[3]BB!$B$3:$D$271,3,0)),0,VLOOKUP(B672,[3]BB!$B$3:$D$271,3,0))</f>
        <v>13430.48</v>
      </c>
      <c r="E672" s="14">
        <f>IF(ISNA(VLOOKUP(B672,[4]BB!$B$3:$D$144,3,0)),0,VLOOKUP(B672,[4]BB!$B$3:$D$144,3,0))</f>
        <v>0</v>
      </c>
      <c r="F672" s="14">
        <f t="shared" si="34"/>
        <v>13430.48</v>
      </c>
      <c r="G672" s="14">
        <f t="shared" si="35"/>
        <v>17375.82</v>
      </c>
      <c r="H672" s="2"/>
      <c r="I672" s="11"/>
      <c r="J672" s="11">
        <f t="shared" si="36"/>
        <v>17375.82</v>
      </c>
      <c r="K672" s="23">
        <f>VLOOKUP(B672,'[1]Royalties Partilha'!$B$49:$G$1076,6,0)</f>
        <v>3945.34</v>
      </c>
    </row>
    <row r="673" spans="1:11" x14ac:dyDescent="0.2">
      <c r="A673" s="2"/>
      <c r="B673" s="12" t="s">
        <v>604</v>
      </c>
      <c r="C673" s="13" t="s">
        <v>591</v>
      </c>
      <c r="D673" s="14">
        <f>IF(ISNA(VLOOKUP(B673,[3]BB!$B$3:$D$271,3,0)),0,VLOOKUP(B673,[3]BB!$B$3:$D$271,3,0))</f>
        <v>95839.46</v>
      </c>
      <c r="E673" s="14">
        <f>IF(ISNA(VLOOKUP(B673,[4]BB!$B$3:$D$144,3,0)),0,VLOOKUP(B673,[4]BB!$B$3:$D$144,3,0))</f>
        <v>331.64</v>
      </c>
      <c r="F673" s="14">
        <f t="shared" si="34"/>
        <v>96171.1</v>
      </c>
      <c r="G673" s="14">
        <f t="shared" si="35"/>
        <v>124453.14000000001</v>
      </c>
      <c r="H673" s="2"/>
      <c r="I673" s="11"/>
      <c r="J673" s="11">
        <f t="shared" si="36"/>
        <v>124453.14000000001</v>
      </c>
      <c r="K673" s="23">
        <f>VLOOKUP(B673,'[1]Royalties Partilha'!$B$49:$G$1076,6,0)</f>
        <v>28282.04</v>
      </c>
    </row>
    <row r="674" spans="1:11" x14ac:dyDescent="0.2">
      <c r="A674" s="2"/>
      <c r="B674" s="12" t="s">
        <v>605</v>
      </c>
      <c r="C674" s="13" t="s">
        <v>591</v>
      </c>
      <c r="D674" s="14">
        <f>IF(ISNA(VLOOKUP(B674,[3]BB!$B$3:$D$271,3,0)),0,VLOOKUP(B674,[3]BB!$B$3:$D$271,3,0))</f>
        <v>14598.35</v>
      </c>
      <c r="E674" s="14">
        <f>IF(ISNA(VLOOKUP(B674,[4]BB!$B$3:$D$144,3,0)),0,VLOOKUP(B674,[4]BB!$B$3:$D$144,3,0))</f>
        <v>0</v>
      </c>
      <c r="F674" s="14">
        <f t="shared" si="34"/>
        <v>14598.35</v>
      </c>
      <c r="G674" s="14">
        <f t="shared" si="35"/>
        <v>18886.760000000002</v>
      </c>
      <c r="H674" s="2"/>
      <c r="I674" s="11"/>
      <c r="J674" s="11">
        <f t="shared" si="36"/>
        <v>18886.760000000002</v>
      </c>
      <c r="K674" s="23">
        <f>VLOOKUP(B674,'[1]Royalties Partilha'!$B$49:$G$1076,6,0)</f>
        <v>4288.41</v>
      </c>
    </row>
    <row r="675" spans="1:11" x14ac:dyDescent="0.2">
      <c r="A675" s="2"/>
      <c r="B675" s="12" t="s">
        <v>606</v>
      </c>
      <c r="C675" s="13" t="s">
        <v>591</v>
      </c>
      <c r="D675" s="14">
        <f>IF(ISNA(VLOOKUP(B675,[3]BB!$B$3:$D$271,3,0)),0,VLOOKUP(B675,[3]BB!$B$3:$D$271,3,0))</f>
        <v>52306.48</v>
      </c>
      <c r="E675" s="14">
        <f>IF(ISNA(VLOOKUP(B675,[4]BB!$B$3:$D$144,3,0)),0,VLOOKUP(B675,[4]BB!$B$3:$D$144,3,0))</f>
        <v>0</v>
      </c>
      <c r="F675" s="14">
        <f t="shared" si="34"/>
        <v>52306.48</v>
      </c>
      <c r="G675" s="14">
        <f t="shared" si="35"/>
        <v>67672.05</v>
      </c>
      <c r="H675" s="2"/>
      <c r="I675" s="11"/>
      <c r="J675" s="11">
        <f t="shared" si="36"/>
        <v>67672.05</v>
      </c>
      <c r="K675" s="23">
        <f>VLOOKUP(B675,'[1]Royalties Partilha'!$B$49:$G$1076,6,0)</f>
        <v>15365.57</v>
      </c>
    </row>
    <row r="676" spans="1:11" x14ac:dyDescent="0.2">
      <c r="A676" s="2"/>
      <c r="B676" s="12" t="s">
        <v>607</v>
      </c>
      <c r="C676" s="13" t="s">
        <v>591</v>
      </c>
      <c r="D676" s="14">
        <f>IF(ISNA(VLOOKUP(B676,[3]BB!$B$3:$D$271,3,0)),0,VLOOKUP(B676,[3]BB!$B$3:$D$271,3,0))</f>
        <v>12846.55</v>
      </c>
      <c r="E676" s="14">
        <f>IF(ISNA(VLOOKUP(B676,[4]BB!$B$3:$D$144,3,0)),0,VLOOKUP(B676,[4]BB!$B$3:$D$144,3,0))</f>
        <v>0</v>
      </c>
      <c r="F676" s="14">
        <f t="shared" si="34"/>
        <v>12846.55</v>
      </c>
      <c r="G676" s="14">
        <f t="shared" si="35"/>
        <v>16620.349999999999</v>
      </c>
      <c r="H676" s="2"/>
      <c r="I676" s="11"/>
      <c r="J676" s="11">
        <f t="shared" si="36"/>
        <v>16620.349999999999</v>
      </c>
      <c r="K676" s="23">
        <f>VLOOKUP(B676,'[1]Royalties Partilha'!$B$49:$G$1076,6,0)</f>
        <v>3773.8</v>
      </c>
    </row>
    <row r="677" spans="1:11" x14ac:dyDescent="0.2">
      <c r="A677" s="2"/>
      <c r="B677" s="12" t="s">
        <v>608</v>
      </c>
      <c r="C677" s="13" t="s">
        <v>591</v>
      </c>
      <c r="D677" s="14">
        <f>IF(ISNA(VLOOKUP(B677,[3]BB!$B$3:$D$271,3,0)),0,VLOOKUP(B677,[3]BB!$B$3:$D$271,3,0))</f>
        <v>14014.42</v>
      </c>
      <c r="E677" s="14">
        <f>IF(ISNA(VLOOKUP(B677,[4]BB!$B$3:$D$144,3,0)),0,VLOOKUP(B677,[4]BB!$B$3:$D$144,3,0))</f>
        <v>0</v>
      </c>
      <c r="F677" s="14">
        <f t="shared" si="34"/>
        <v>14014.42</v>
      </c>
      <c r="G677" s="14">
        <f t="shared" si="35"/>
        <v>18131.3</v>
      </c>
      <c r="H677" s="2"/>
      <c r="I677" s="11"/>
      <c r="J677" s="11">
        <f t="shared" si="36"/>
        <v>18131.3</v>
      </c>
      <c r="K677" s="23">
        <f>VLOOKUP(B677,'[1]Royalties Partilha'!$B$49:$G$1076,6,0)</f>
        <v>4116.88</v>
      </c>
    </row>
    <row r="678" spans="1:11" x14ac:dyDescent="0.2">
      <c r="A678" s="2"/>
      <c r="B678" s="12" t="s">
        <v>609</v>
      </c>
      <c r="C678" s="13" t="s">
        <v>591</v>
      </c>
      <c r="D678" s="14">
        <f>IF(ISNA(VLOOKUP(B678,[3]BB!$B$3:$D$271,3,0)),0,VLOOKUP(B678,[3]BB!$B$3:$D$271,3,0))</f>
        <v>68949.45</v>
      </c>
      <c r="E678" s="14">
        <f>IF(ISNA(VLOOKUP(B678,[4]BB!$B$3:$D$144,3,0)),0,VLOOKUP(B678,[4]BB!$B$3:$D$144,3,0))</f>
        <v>0</v>
      </c>
      <c r="F678" s="14">
        <f t="shared" si="34"/>
        <v>68949.45</v>
      </c>
      <c r="G678" s="14">
        <f t="shared" si="35"/>
        <v>89204.06</v>
      </c>
      <c r="H678" s="2"/>
      <c r="I678" s="11"/>
      <c r="J678" s="11">
        <f t="shared" si="36"/>
        <v>89204.06</v>
      </c>
      <c r="K678" s="23">
        <f>VLOOKUP(B678,'[1]Royalties Partilha'!$B$49:$G$1076,6,0)</f>
        <v>20254.61</v>
      </c>
    </row>
    <row r="679" spans="1:11" x14ac:dyDescent="0.2">
      <c r="A679" s="2"/>
      <c r="B679" s="12" t="s">
        <v>610</v>
      </c>
      <c r="C679" s="13" t="s">
        <v>591</v>
      </c>
      <c r="D679" s="14">
        <f>IF(ISNA(VLOOKUP(B679,[3]BB!$B$3:$D$271,3,0)),0,VLOOKUP(B679,[3]BB!$B$3:$D$271,3,0))</f>
        <v>15182.29</v>
      </c>
      <c r="E679" s="14">
        <f>IF(ISNA(VLOOKUP(B679,[4]BB!$B$3:$D$144,3,0)),0,VLOOKUP(B679,[4]BB!$B$3:$D$144,3,0))</f>
        <v>0</v>
      </c>
      <c r="F679" s="14">
        <f t="shared" si="34"/>
        <v>15182.29</v>
      </c>
      <c r="G679" s="14">
        <f t="shared" si="35"/>
        <v>19642.240000000002</v>
      </c>
      <c r="H679" s="2"/>
      <c r="I679" s="11"/>
      <c r="J679" s="11">
        <f t="shared" si="36"/>
        <v>19642.240000000002</v>
      </c>
      <c r="K679" s="23">
        <f>VLOOKUP(B679,'[1]Royalties Partilha'!$B$49:$G$1076,6,0)</f>
        <v>4459.95</v>
      </c>
    </row>
    <row r="680" spans="1:11" x14ac:dyDescent="0.2">
      <c r="A680" s="2"/>
      <c r="B680" s="12" t="s">
        <v>611</v>
      </c>
      <c r="C680" s="13" t="s">
        <v>591</v>
      </c>
      <c r="D680" s="14">
        <f>IF(ISNA(VLOOKUP(B680,[3]BB!$B$3:$D$271,3,0)),0,VLOOKUP(B680,[3]BB!$B$3:$D$271,3,0))</f>
        <v>15182.29</v>
      </c>
      <c r="E680" s="14">
        <f>IF(ISNA(VLOOKUP(B680,[4]BB!$B$3:$D$144,3,0)),0,VLOOKUP(B680,[4]BB!$B$3:$D$144,3,0))</f>
        <v>0</v>
      </c>
      <c r="F680" s="14">
        <f t="shared" si="34"/>
        <v>15182.29</v>
      </c>
      <c r="G680" s="14">
        <f t="shared" si="35"/>
        <v>19642.240000000002</v>
      </c>
      <c r="H680" s="2"/>
      <c r="I680" s="11"/>
      <c r="J680" s="11">
        <f t="shared" si="36"/>
        <v>19642.240000000002</v>
      </c>
      <c r="K680" s="23">
        <f>VLOOKUP(B680,'[1]Royalties Partilha'!$B$49:$G$1076,6,0)</f>
        <v>4459.95</v>
      </c>
    </row>
    <row r="681" spans="1:11" x14ac:dyDescent="0.2">
      <c r="A681" s="2"/>
      <c r="B681" s="12" t="s">
        <v>612</v>
      </c>
      <c r="C681" s="13" t="s">
        <v>591</v>
      </c>
      <c r="D681" s="14">
        <f>IF(ISNA(VLOOKUP(B681,[3]BB!$B$3:$D$271,3,0)),0,VLOOKUP(B681,[3]BB!$B$3:$D$271,3,0))</f>
        <v>12262.62</v>
      </c>
      <c r="E681" s="14">
        <f>IF(ISNA(VLOOKUP(B681,[4]BB!$B$3:$D$144,3,0)),0,VLOOKUP(B681,[4]BB!$B$3:$D$144,3,0))</f>
        <v>0</v>
      </c>
      <c r="F681" s="14">
        <f t="shared" si="34"/>
        <v>12262.62</v>
      </c>
      <c r="G681" s="14">
        <f t="shared" si="35"/>
        <v>15864.890000000001</v>
      </c>
      <c r="H681" s="2"/>
      <c r="I681" s="11"/>
      <c r="J681" s="11">
        <f t="shared" si="36"/>
        <v>15864.890000000001</v>
      </c>
      <c r="K681" s="23">
        <f>VLOOKUP(B681,'[1]Royalties Partilha'!$B$49:$G$1076,6,0)</f>
        <v>3602.27</v>
      </c>
    </row>
    <row r="682" spans="1:11" x14ac:dyDescent="0.2">
      <c r="A682" s="2"/>
      <c r="B682" s="12" t="s">
        <v>613</v>
      </c>
      <c r="C682" s="13" t="s">
        <v>591</v>
      </c>
      <c r="D682" s="14">
        <f>IF(ISNA(VLOOKUP(B682,[3]BB!$B$3:$D$271,3,0)),0,VLOOKUP(B682,[3]BB!$B$3:$D$271,3,0))</f>
        <v>95839.46</v>
      </c>
      <c r="E682" s="14">
        <f>IF(ISNA(VLOOKUP(B682,[4]BB!$B$3:$D$144,3,0)),0,VLOOKUP(B682,[4]BB!$B$3:$D$144,3,0))</f>
        <v>26092.01</v>
      </c>
      <c r="F682" s="14">
        <f t="shared" si="34"/>
        <v>121931.47</v>
      </c>
      <c r="G682" s="14">
        <f t="shared" si="35"/>
        <v>157848.06</v>
      </c>
      <c r="H682" s="2"/>
      <c r="I682" s="11"/>
      <c r="J682" s="11">
        <f t="shared" si="36"/>
        <v>157848.06</v>
      </c>
      <c r="K682" s="23">
        <f>VLOOKUP(B682,'[1]Royalties Partilha'!$B$49:$G$1076,6,0)</f>
        <v>35916.590000000004</v>
      </c>
    </row>
    <row r="683" spans="1:11" x14ac:dyDescent="0.2">
      <c r="A683" s="2"/>
      <c r="B683" s="12" t="s">
        <v>614</v>
      </c>
      <c r="C683" s="13" t="s">
        <v>591</v>
      </c>
      <c r="D683" s="14">
        <f>IF(ISNA(VLOOKUP(B683,[3]BB!$B$3:$D$271,3,0)),0,VLOOKUP(B683,[3]BB!$B$3:$D$271,3,0))</f>
        <v>12846.55</v>
      </c>
      <c r="E683" s="14">
        <f>IF(ISNA(VLOOKUP(B683,[4]BB!$B$3:$D$144,3,0)),0,VLOOKUP(B683,[4]BB!$B$3:$D$144,3,0))</f>
        <v>0</v>
      </c>
      <c r="F683" s="14">
        <f t="shared" si="34"/>
        <v>12846.55</v>
      </c>
      <c r="G683" s="14">
        <f t="shared" si="35"/>
        <v>16620.349999999999</v>
      </c>
      <c r="H683" s="2"/>
      <c r="I683" s="11"/>
      <c r="J683" s="11">
        <f t="shared" si="36"/>
        <v>16620.349999999999</v>
      </c>
      <c r="K683" s="23">
        <f>VLOOKUP(B683,'[1]Royalties Partilha'!$B$49:$G$1076,6,0)</f>
        <v>3773.8</v>
      </c>
    </row>
    <row r="684" spans="1:11" x14ac:dyDescent="0.2">
      <c r="A684" s="2"/>
      <c r="B684" s="12" t="s">
        <v>615</v>
      </c>
      <c r="C684" s="13" t="s">
        <v>591</v>
      </c>
      <c r="D684" s="14">
        <f>IF(ISNA(VLOOKUP(B684,[3]BB!$B$3:$D$271,3,0)),0,VLOOKUP(B684,[3]BB!$B$3:$D$271,3,0))</f>
        <v>42947.73</v>
      </c>
      <c r="E684" s="14">
        <f>IF(ISNA(VLOOKUP(B684,[4]BB!$B$3:$D$144,3,0)),0,VLOOKUP(B684,[4]BB!$B$3:$D$144,3,0))</f>
        <v>13476.68</v>
      </c>
      <c r="F684" s="14">
        <f t="shared" si="34"/>
        <v>56424.41</v>
      </c>
      <c r="G684" s="14">
        <f t="shared" si="35"/>
        <v>73205.91</v>
      </c>
      <c r="H684" s="2"/>
      <c r="I684" s="11"/>
      <c r="J684" s="11">
        <f t="shared" si="36"/>
        <v>73205.91</v>
      </c>
      <c r="K684" s="23">
        <f>VLOOKUP(B684,'[1]Royalties Partilha'!$B$49:$G$1076,6,0)</f>
        <v>16781.5</v>
      </c>
    </row>
    <row r="685" spans="1:11" x14ac:dyDescent="0.2">
      <c r="A685" s="2"/>
      <c r="B685" s="12" t="s">
        <v>616</v>
      </c>
      <c r="C685" s="13" t="s">
        <v>591</v>
      </c>
      <c r="D685" s="14">
        <f>IF(ISNA(VLOOKUP(B685,[3]BB!$B$3:$D$271,3,0)),0,VLOOKUP(B685,[3]BB!$B$3:$D$271,3,0))</f>
        <v>15182.29</v>
      </c>
      <c r="E685" s="14">
        <f>IF(ISNA(VLOOKUP(B685,[4]BB!$B$3:$D$144,3,0)),0,VLOOKUP(B685,[4]BB!$B$3:$D$144,3,0))</f>
        <v>0</v>
      </c>
      <c r="F685" s="14">
        <f t="shared" si="34"/>
        <v>15182.29</v>
      </c>
      <c r="G685" s="14">
        <f t="shared" si="35"/>
        <v>19642.240000000002</v>
      </c>
      <c r="H685" s="2"/>
      <c r="I685" s="11"/>
      <c r="J685" s="11">
        <f t="shared" si="36"/>
        <v>19642.240000000002</v>
      </c>
      <c r="K685" s="23">
        <f>VLOOKUP(B685,'[1]Royalties Partilha'!$B$49:$G$1076,6,0)</f>
        <v>4459.95</v>
      </c>
    </row>
    <row r="686" spans="1:11" x14ac:dyDescent="0.2">
      <c r="A686" s="2"/>
      <c r="B686" s="12" t="s">
        <v>617</v>
      </c>
      <c r="C686" s="13" t="s">
        <v>591</v>
      </c>
      <c r="D686" s="14">
        <f>IF(ISNA(VLOOKUP(B686,[3]BB!$B$3:$D$271,3,0)),0,VLOOKUP(B686,[3]BB!$B$3:$D$271,3,0))</f>
        <v>23357.37</v>
      </c>
      <c r="E686" s="14">
        <f>IF(ISNA(VLOOKUP(B686,[4]BB!$B$3:$D$144,3,0)),0,VLOOKUP(B686,[4]BB!$B$3:$D$144,3,0))</f>
        <v>12157.34</v>
      </c>
      <c r="F686" s="14">
        <f t="shared" si="34"/>
        <v>35514.71</v>
      </c>
      <c r="G686" s="14">
        <f t="shared" si="35"/>
        <v>46084.25</v>
      </c>
      <c r="H686" s="2"/>
      <c r="I686" s="11"/>
      <c r="J686" s="11">
        <f t="shared" si="36"/>
        <v>46084.25</v>
      </c>
      <c r="K686" s="23">
        <f>VLOOKUP(B686,'[1]Royalties Partilha'!$B$49:$G$1076,6,0)</f>
        <v>10569.54</v>
      </c>
    </row>
    <row r="687" spans="1:11" x14ac:dyDescent="0.2">
      <c r="A687" s="2"/>
      <c r="B687" s="12" t="s">
        <v>618</v>
      </c>
      <c r="C687" s="13" t="s">
        <v>591</v>
      </c>
      <c r="D687" s="14">
        <f>IF(ISNA(VLOOKUP(B687,[3]BB!$B$3:$D$271,3,0)),0,VLOOKUP(B687,[3]BB!$B$3:$D$271,3,0))</f>
        <v>87969.99</v>
      </c>
      <c r="E687" s="14">
        <f>IF(ISNA(VLOOKUP(B687,[4]BB!$B$3:$D$144,3,0)),0,VLOOKUP(B687,[4]BB!$B$3:$D$144,3,0))</f>
        <v>0</v>
      </c>
      <c r="F687" s="14">
        <f t="shared" si="34"/>
        <v>87969.99</v>
      </c>
      <c r="G687" s="14">
        <f t="shared" si="35"/>
        <v>113812.08</v>
      </c>
      <c r="H687" s="2"/>
      <c r="I687" s="11"/>
      <c r="J687" s="11">
        <f t="shared" si="36"/>
        <v>113812.08</v>
      </c>
      <c r="K687" s="23">
        <f>VLOOKUP(B687,'[1]Royalties Partilha'!$B$49:$G$1076,6,0)</f>
        <v>25842.09</v>
      </c>
    </row>
    <row r="688" spans="1:11" x14ac:dyDescent="0.2">
      <c r="A688" s="2"/>
      <c r="B688" s="12" t="s">
        <v>619</v>
      </c>
      <c r="C688" s="13" t="s">
        <v>591</v>
      </c>
      <c r="D688" s="14">
        <f>IF(ISNA(VLOOKUP(B688,[3]BB!$B$3:$D$271,3,0)),0,VLOOKUP(B688,[3]BB!$B$3:$D$271,3,0))</f>
        <v>13430.48</v>
      </c>
      <c r="E688" s="14">
        <f>IF(ISNA(VLOOKUP(B688,[4]BB!$B$3:$D$144,3,0)),0,VLOOKUP(B688,[4]BB!$B$3:$D$144,3,0))</f>
        <v>0</v>
      </c>
      <c r="F688" s="14">
        <f t="shared" si="34"/>
        <v>13430.48</v>
      </c>
      <c r="G688" s="14">
        <f t="shared" si="35"/>
        <v>17375.82</v>
      </c>
      <c r="H688" s="2"/>
      <c r="I688" s="11"/>
      <c r="J688" s="11">
        <f t="shared" si="36"/>
        <v>17375.82</v>
      </c>
      <c r="K688" s="23">
        <f>VLOOKUP(B688,'[1]Royalties Partilha'!$B$49:$G$1076,6,0)</f>
        <v>3945.34</v>
      </c>
    </row>
    <row r="689" spans="1:11" x14ac:dyDescent="0.2">
      <c r="A689" s="2"/>
      <c r="B689" s="12" t="s">
        <v>620</v>
      </c>
      <c r="C689" s="13" t="s">
        <v>591</v>
      </c>
      <c r="D689" s="14">
        <f>IF(ISNA(VLOOKUP(B689,[3]BB!$B$3:$D$271,3,0)),0,VLOOKUP(B689,[3]BB!$B$3:$D$271,3,0))</f>
        <v>15182.29</v>
      </c>
      <c r="E689" s="14">
        <f>IF(ISNA(VLOOKUP(B689,[4]BB!$B$3:$D$144,3,0)),0,VLOOKUP(B689,[4]BB!$B$3:$D$144,3,0))</f>
        <v>0</v>
      </c>
      <c r="F689" s="14">
        <f t="shared" si="34"/>
        <v>15182.29</v>
      </c>
      <c r="G689" s="14">
        <f t="shared" si="35"/>
        <v>19642.240000000002</v>
      </c>
      <c r="H689" s="2"/>
      <c r="I689" s="11"/>
      <c r="J689" s="11">
        <f t="shared" si="36"/>
        <v>19642.240000000002</v>
      </c>
      <c r="K689" s="23">
        <f>VLOOKUP(B689,'[1]Royalties Partilha'!$B$49:$G$1076,6,0)</f>
        <v>4459.95</v>
      </c>
    </row>
    <row r="690" spans="1:11" x14ac:dyDescent="0.2">
      <c r="A690" s="2"/>
      <c r="B690" s="12" t="s">
        <v>621</v>
      </c>
      <c r="C690" s="13" t="s">
        <v>591</v>
      </c>
      <c r="D690" s="14">
        <f>IF(ISNA(VLOOKUP(B690,[3]BB!$B$3:$D$271,3,0)),0,VLOOKUP(B690,[3]BB!$B$3:$D$271,3,0))</f>
        <v>21021.63</v>
      </c>
      <c r="E690" s="14">
        <f>IF(ISNA(VLOOKUP(B690,[4]BB!$B$3:$D$144,3,0)),0,VLOOKUP(B690,[4]BB!$B$3:$D$144,3,0))</f>
        <v>0</v>
      </c>
      <c r="F690" s="14">
        <f t="shared" ref="F690:F753" si="37">SUM(D690:E690)</f>
        <v>21021.63</v>
      </c>
      <c r="G690" s="14">
        <f t="shared" ref="G690:G753" si="38">J690</f>
        <v>27196.95</v>
      </c>
      <c r="H690" s="2"/>
      <c r="I690" s="11"/>
      <c r="J690" s="11">
        <f t="shared" ref="J690:J753" si="39">F690+K690</f>
        <v>27196.95</v>
      </c>
      <c r="K690" s="23">
        <f>VLOOKUP(B690,'[1]Royalties Partilha'!$B$49:$G$1076,6,0)</f>
        <v>6175.32</v>
      </c>
    </row>
    <row r="691" spans="1:11" x14ac:dyDescent="0.2">
      <c r="A691" s="2"/>
      <c r="B691" s="12" t="s">
        <v>622</v>
      </c>
      <c r="C691" s="13" t="s">
        <v>591</v>
      </c>
      <c r="D691" s="14">
        <f>IF(ISNA(VLOOKUP(B691,[3]BB!$B$3:$D$271,3,0)),0,VLOOKUP(B691,[3]BB!$B$3:$D$271,3,0))</f>
        <v>16350.16</v>
      </c>
      <c r="E691" s="14">
        <f>IF(ISNA(VLOOKUP(B691,[4]BB!$B$3:$D$144,3,0)),0,VLOOKUP(B691,[4]BB!$B$3:$D$144,3,0))</f>
        <v>0</v>
      </c>
      <c r="F691" s="14">
        <f t="shared" si="37"/>
        <v>16350.16</v>
      </c>
      <c r="G691" s="14">
        <f t="shared" si="38"/>
        <v>21153.18</v>
      </c>
      <c r="H691" s="2"/>
      <c r="I691" s="11"/>
      <c r="J691" s="11">
        <f t="shared" si="39"/>
        <v>21153.18</v>
      </c>
      <c r="K691" s="23">
        <f>VLOOKUP(B691,'[1]Royalties Partilha'!$B$49:$G$1076,6,0)</f>
        <v>4803.0200000000004</v>
      </c>
    </row>
    <row r="692" spans="1:11" x14ac:dyDescent="0.2">
      <c r="A692" s="2"/>
      <c r="B692" s="12" t="s">
        <v>623</v>
      </c>
      <c r="C692" s="13" t="s">
        <v>591</v>
      </c>
      <c r="D692" s="14">
        <f>IF(ISNA(VLOOKUP(B692,[3]BB!$B$3:$D$271,3,0)),0,VLOOKUP(B692,[3]BB!$B$3:$D$271,3,0))</f>
        <v>29617.22</v>
      </c>
      <c r="E692" s="14">
        <f>IF(ISNA(VLOOKUP(B692,[4]BB!$B$3:$D$144,3,0)),0,VLOOKUP(B692,[4]BB!$B$3:$D$144,3,0))</f>
        <v>0</v>
      </c>
      <c r="F692" s="14">
        <f t="shared" si="37"/>
        <v>29617.22</v>
      </c>
      <c r="G692" s="14">
        <f t="shared" si="38"/>
        <v>38356.130000000005</v>
      </c>
      <c r="H692" s="2"/>
      <c r="I692" s="11"/>
      <c r="J692" s="11">
        <f t="shared" si="39"/>
        <v>38356.130000000005</v>
      </c>
      <c r="K692" s="23">
        <f>VLOOKUP(B692,'[1]Royalties Partilha'!$B$49:$G$1076,6,0)</f>
        <v>8738.91</v>
      </c>
    </row>
    <row r="693" spans="1:11" x14ac:dyDescent="0.2">
      <c r="A693" s="2"/>
      <c r="B693" s="12" t="s">
        <v>624</v>
      </c>
      <c r="C693" s="13" t="s">
        <v>591</v>
      </c>
      <c r="D693" s="14">
        <f>IF(ISNA(VLOOKUP(B693,[3]BB!$B$3:$D$271,3,0)),0,VLOOKUP(B693,[3]BB!$B$3:$D$271,3,0))</f>
        <v>11678.68</v>
      </c>
      <c r="E693" s="14">
        <f>IF(ISNA(VLOOKUP(B693,[4]BB!$B$3:$D$144,3,0)),0,VLOOKUP(B693,[4]BB!$B$3:$D$144,3,0))</f>
        <v>0</v>
      </c>
      <c r="F693" s="14">
        <f t="shared" si="37"/>
        <v>11678.68</v>
      </c>
      <c r="G693" s="14">
        <f t="shared" si="38"/>
        <v>15109.41</v>
      </c>
      <c r="H693" s="2"/>
      <c r="I693" s="11"/>
      <c r="J693" s="11">
        <f t="shared" si="39"/>
        <v>15109.41</v>
      </c>
      <c r="K693" s="23">
        <f>VLOOKUP(B693,'[1]Royalties Partilha'!$B$49:$G$1076,6,0)</f>
        <v>3430.73</v>
      </c>
    </row>
    <row r="694" spans="1:11" x14ac:dyDescent="0.2">
      <c r="A694" s="2"/>
      <c r="B694" s="12" t="s">
        <v>625</v>
      </c>
      <c r="C694" s="13" t="s">
        <v>591</v>
      </c>
      <c r="D694" s="14">
        <f>IF(ISNA(VLOOKUP(B694,[3]BB!$B$3:$D$271,3,0)),0,VLOOKUP(B694,[3]BB!$B$3:$D$271,3,0))</f>
        <v>686664.96</v>
      </c>
      <c r="E694" s="14">
        <f>IF(ISNA(VLOOKUP(B694,[4]BB!$B$3:$D$144,3,0)),0,VLOOKUP(B694,[4]BB!$B$3:$D$144,3,0))</f>
        <v>106288.17</v>
      </c>
      <c r="F694" s="14">
        <f t="shared" si="37"/>
        <v>792953.13</v>
      </c>
      <c r="G694" s="14">
        <f t="shared" si="38"/>
        <v>1026423.37</v>
      </c>
      <c r="H694" s="2"/>
      <c r="I694" s="11"/>
      <c r="J694" s="11">
        <f t="shared" si="39"/>
        <v>1026423.37</v>
      </c>
      <c r="K694" s="23">
        <f>VLOOKUP(B694,'[1]Royalties Partilha'!$B$49:$G$1076,6,0)</f>
        <v>233470.24</v>
      </c>
    </row>
    <row r="695" spans="1:11" x14ac:dyDescent="0.2">
      <c r="A695" s="2"/>
      <c r="B695" s="12" t="s">
        <v>626</v>
      </c>
      <c r="C695" s="13" t="s">
        <v>591</v>
      </c>
      <c r="D695" s="14">
        <f>IF(ISNA(VLOOKUP(B695,[3]BB!$B$3:$D$271,3,0)),0,VLOOKUP(B695,[3]BB!$B$3:$D$271,3,0))</f>
        <v>11678.68</v>
      </c>
      <c r="E695" s="14">
        <f>IF(ISNA(VLOOKUP(B695,[4]BB!$B$3:$D$144,3,0)),0,VLOOKUP(B695,[4]BB!$B$3:$D$144,3,0))</f>
        <v>0</v>
      </c>
      <c r="F695" s="14">
        <f t="shared" si="37"/>
        <v>11678.68</v>
      </c>
      <c r="G695" s="14">
        <f t="shared" si="38"/>
        <v>15109.41</v>
      </c>
      <c r="H695" s="2"/>
      <c r="I695" s="11"/>
      <c r="J695" s="11">
        <f t="shared" si="39"/>
        <v>15109.41</v>
      </c>
      <c r="K695" s="23">
        <f>VLOOKUP(B695,'[1]Royalties Partilha'!$B$49:$G$1076,6,0)</f>
        <v>3430.73</v>
      </c>
    </row>
    <row r="696" spans="1:11" x14ac:dyDescent="0.2">
      <c r="A696" s="2"/>
      <c r="B696" s="12" t="s">
        <v>627</v>
      </c>
      <c r="C696" s="13" t="s">
        <v>591</v>
      </c>
      <c r="D696" s="14">
        <f>IF(ISNA(VLOOKUP(B696,[3]BB!$B$3:$D$271,3,0)),0,VLOOKUP(B696,[3]BB!$B$3:$D$271,3,0))</f>
        <v>48806.42</v>
      </c>
      <c r="E696" s="14">
        <f>IF(ISNA(VLOOKUP(B696,[4]BB!$B$3:$D$144,3,0)),0,VLOOKUP(B696,[4]BB!$B$3:$D$144,3,0))</f>
        <v>12157.34</v>
      </c>
      <c r="F696" s="14">
        <f t="shared" si="37"/>
        <v>60963.759999999995</v>
      </c>
      <c r="G696" s="14">
        <f t="shared" si="38"/>
        <v>79009.22</v>
      </c>
      <c r="H696" s="2"/>
      <c r="I696" s="11"/>
      <c r="J696" s="11">
        <f t="shared" si="39"/>
        <v>79009.22</v>
      </c>
      <c r="K696" s="23">
        <f>VLOOKUP(B696,'[1]Royalties Partilha'!$B$49:$G$1076,6,0)</f>
        <v>18045.46</v>
      </c>
    </row>
    <row r="697" spans="1:11" x14ac:dyDescent="0.2">
      <c r="A697" s="2"/>
      <c r="B697" s="12" t="s">
        <v>628</v>
      </c>
      <c r="C697" s="13" t="s">
        <v>591</v>
      </c>
      <c r="D697" s="14">
        <f>IF(ISNA(VLOOKUP(B697,[3]BB!$B$3:$D$271,3,0)),0,VLOOKUP(B697,[3]BB!$B$3:$D$271,3,0))</f>
        <v>17518.03</v>
      </c>
      <c r="E697" s="14">
        <f>IF(ISNA(VLOOKUP(B697,[4]BB!$B$3:$D$144,3,0)),0,VLOOKUP(B697,[4]BB!$B$3:$D$144,3,0))</f>
        <v>96235.41</v>
      </c>
      <c r="F697" s="14">
        <f t="shared" si="37"/>
        <v>113753.44</v>
      </c>
      <c r="G697" s="14">
        <f t="shared" si="38"/>
        <v>145041.29</v>
      </c>
      <c r="H697" s="2"/>
      <c r="I697" s="11"/>
      <c r="J697" s="11">
        <f t="shared" si="39"/>
        <v>145041.29</v>
      </c>
      <c r="K697" s="23">
        <f>VLOOKUP(B697,'[1]Royalties Partilha'!$B$49:$G$1076,6,0)</f>
        <v>31287.85</v>
      </c>
    </row>
    <row r="698" spans="1:11" x14ac:dyDescent="0.2">
      <c r="A698" s="2"/>
      <c r="B698" s="12" t="s">
        <v>629</v>
      </c>
      <c r="C698" s="13" t="s">
        <v>591</v>
      </c>
      <c r="D698" s="14">
        <f>IF(ISNA(VLOOKUP(B698,[3]BB!$B$3:$D$271,3,0)),0,VLOOKUP(B698,[3]BB!$B$3:$D$271,3,0))</f>
        <v>90347.56</v>
      </c>
      <c r="E698" s="14">
        <f>IF(ISNA(VLOOKUP(B698,[4]BB!$B$3:$D$144,3,0)),0,VLOOKUP(B698,[4]BB!$B$3:$D$144,3,0))</f>
        <v>0</v>
      </c>
      <c r="F698" s="14">
        <f t="shared" si="37"/>
        <v>90347.56</v>
      </c>
      <c r="G698" s="14">
        <f t="shared" si="38"/>
        <v>116888.09</v>
      </c>
      <c r="H698" s="2"/>
      <c r="I698" s="11"/>
      <c r="J698" s="11">
        <f t="shared" si="39"/>
        <v>116888.09</v>
      </c>
      <c r="K698" s="23">
        <f>VLOOKUP(B698,'[1]Royalties Partilha'!$B$49:$G$1076,6,0)</f>
        <v>26540.53</v>
      </c>
    </row>
    <row r="699" spans="1:11" x14ac:dyDescent="0.2">
      <c r="A699" s="2"/>
      <c r="B699" s="12" t="s">
        <v>630</v>
      </c>
      <c r="C699" s="13" t="s">
        <v>591</v>
      </c>
      <c r="D699" s="14">
        <f>IF(ISNA(VLOOKUP(B699,[3]BB!$B$3:$D$271,3,0)),0,VLOOKUP(B699,[3]BB!$B$3:$D$271,3,0))</f>
        <v>14014.42</v>
      </c>
      <c r="E699" s="14">
        <f>IF(ISNA(VLOOKUP(B699,[4]BB!$B$3:$D$144,3,0)),0,VLOOKUP(B699,[4]BB!$B$3:$D$144,3,0))</f>
        <v>0</v>
      </c>
      <c r="F699" s="14">
        <f t="shared" si="37"/>
        <v>14014.42</v>
      </c>
      <c r="G699" s="14">
        <f t="shared" si="38"/>
        <v>18131.3</v>
      </c>
      <c r="H699" s="2"/>
      <c r="I699" s="11"/>
      <c r="J699" s="11">
        <f t="shared" si="39"/>
        <v>18131.3</v>
      </c>
      <c r="K699" s="23">
        <f>VLOOKUP(B699,'[1]Royalties Partilha'!$B$49:$G$1076,6,0)</f>
        <v>4116.88</v>
      </c>
    </row>
    <row r="700" spans="1:11" x14ac:dyDescent="0.2">
      <c r="A700" s="2"/>
      <c r="B700" s="12" t="s">
        <v>631</v>
      </c>
      <c r="C700" s="13" t="s">
        <v>591</v>
      </c>
      <c r="D700" s="14">
        <f>IF(ISNA(VLOOKUP(B700,[3]BB!$B$3:$D$271,3,0)),0,VLOOKUP(B700,[3]BB!$B$3:$D$271,3,0))</f>
        <v>23357.37</v>
      </c>
      <c r="E700" s="14">
        <f>IF(ISNA(VLOOKUP(B700,[4]BB!$B$3:$D$144,3,0)),0,VLOOKUP(B700,[4]BB!$B$3:$D$144,3,0))</f>
        <v>0</v>
      </c>
      <c r="F700" s="14">
        <f t="shared" si="37"/>
        <v>23357.37</v>
      </c>
      <c r="G700" s="14">
        <f t="shared" si="38"/>
        <v>30218.84</v>
      </c>
      <c r="H700" s="2"/>
      <c r="I700" s="11"/>
      <c r="J700" s="11">
        <f t="shared" si="39"/>
        <v>30218.84</v>
      </c>
      <c r="K700" s="23">
        <f>VLOOKUP(B700,'[1]Royalties Partilha'!$B$49:$G$1076,6,0)</f>
        <v>6861.47</v>
      </c>
    </row>
    <row r="701" spans="1:11" x14ac:dyDescent="0.2">
      <c r="A701" s="2"/>
      <c r="B701" s="12" t="s">
        <v>632</v>
      </c>
      <c r="C701" s="13" t="s">
        <v>591</v>
      </c>
      <c r="D701" s="14">
        <f>IF(ISNA(VLOOKUP(B701,[3]BB!$B$3:$D$271,3,0)),0,VLOOKUP(B701,[3]BB!$B$3:$D$271,3,0))</f>
        <v>34296.400000000001</v>
      </c>
      <c r="E701" s="14">
        <f>IF(ISNA(VLOOKUP(B701,[4]BB!$B$3:$D$144,3,0)),0,VLOOKUP(B701,[4]BB!$B$3:$D$144,3,0))</f>
        <v>0</v>
      </c>
      <c r="F701" s="14">
        <f t="shared" si="37"/>
        <v>34296.400000000001</v>
      </c>
      <c r="G701" s="14">
        <f t="shared" si="38"/>
        <v>44371.32</v>
      </c>
      <c r="H701" s="2"/>
      <c r="I701" s="11"/>
      <c r="J701" s="11">
        <f t="shared" si="39"/>
        <v>44371.32</v>
      </c>
      <c r="K701" s="23">
        <f>VLOOKUP(B701,'[1]Royalties Partilha'!$B$49:$G$1076,6,0)</f>
        <v>10074.92</v>
      </c>
    </row>
    <row r="702" spans="1:11" x14ac:dyDescent="0.2">
      <c r="A702" s="2"/>
      <c r="B702" s="12" t="s">
        <v>633</v>
      </c>
      <c r="C702" s="13" t="s">
        <v>591</v>
      </c>
      <c r="D702" s="14">
        <f>IF(ISNA(VLOOKUP(B702,[3]BB!$B$3:$D$271,3,0)),0,VLOOKUP(B702,[3]BB!$B$3:$D$271,3,0))</f>
        <v>15766.22</v>
      </c>
      <c r="E702" s="14">
        <f>IF(ISNA(VLOOKUP(B702,[4]BB!$B$3:$D$144,3,0)),0,VLOOKUP(B702,[4]BB!$B$3:$D$144,3,0))</f>
        <v>0</v>
      </c>
      <c r="F702" s="14">
        <f t="shared" si="37"/>
        <v>15766.22</v>
      </c>
      <c r="G702" s="14">
        <f t="shared" si="38"/>
        <v>20397.71</v>
      </c>
      <c r="H702" s="2"/>
      <c r="I702" s="11"/>
      <c r="J702" s="11">
        <f t="shared" si="39"/>
        <v>20397.71</v>
      </c>
      <c r="K702" s="23">
        <f>VLOOKUP(B702,'[1]Royalties Partilha'!$B$49:$G$1076,6,0)</f>
        <v>4631.49</v>
      </c>
    </row>
    <row r="703" spans="1:11" x14ac:dyDescent="0.2">
      <c r="A703" s="2"/>
      <c r="B703" s="12" t="s">
        <v>634</v>
      </c>
      <c r="C703" s="13" t="s">
        <v>591</v>
      </c>
      <c r="D703" s="14">
        <f>IF(ISNA(VLOOKUP(B703,[3]BB!$B$3:$D$271,3,0)),0,VLOOKUP(B703,[3]BB!$B$3:$D$271,3,0))</f>
        <v>13430.48</v>
      </c>
      <c r="E703" s="14">
        <f>IF(ISNA(VLOOKUP(B703,[4]BB!$B$3:$D$144,3,0)),0,VLOOKUP(B703,[4]BB!$B$3:$D$144,3,0))</f>
        <v>0</v>
      </c>
      <c r="F703" s="14">
        <f t="shared" si="37"/>
        <v>13430.48</v>
      </c>
      <c r="G703" s="14">
        <f t="shared" si="38"/>
        <v>17375.82</v>
      </c>
      <c r="H703" s="2"/>
      <c r="I703" s="11"/>
      <c r="J703" s="11">
        <f t="shared" si="39"/>
        <v>17375.82</v>
      </c>
      <c r="K703" s="23">
        <f>VLOOKUP(B703,'[1]Royalties Partilha'!$B$49:$G$1076,6,0)</f>
        <v>3945.34</v>
      </c>
    </row>
    <row r="704" spans="1:11" x14ac:dyDescent="0.2">
      <c r="A704" s="2"/>
      <c r="B704" s="12" t="s">
        <v>635</v>
      </c>
      <c r="C704" s="13" t="s">
        <v>591</v>
      </c>
      <c r="D704" s="14">
        <f>IF(ISNA(VLOOKUP(B704,[3]BB!$B$3:$D$271,3,0)),0,VLOOKUP(B704,[3]BB!$B$3:$D$271,3,0))</f>
        <v>23357.37</v>
      </c>
      <c r="E704" s="14">
        <f>IF(ISNA(VLOOKUP(B704,[4]BB!$B$3:$D$144,3,0)),0,VLOOKUP(B704,[4]BB!$B$3:$D$144,3,0))</f>
        <v>0</v>
      </c>
      <c r="F704" s="14">
        <f t="shared" si="37"/>
        <v>23357.37</v>
      </c>
      <c r="G704" s="14">
        <f t="shared" si="38"/>
        <v>30218.84</v>
      </c>
      <c r="H704" s="2"/>
      <c r="I704" s="11"/>
      <c r="J704" s="11">
        <f t="shared" si="39"/>
        <v>30218.84</v>
      </c>
      <c r="K704" s="23">
        <f>VLOOKUP(B704,'[1]Royalties Partilha'!$B$49:$G$1076,6,0)</f>
        <v>6861.47</v>
      </c>
    </row>
    <row r="705" spans="1:11" x14ac:dyDescent="0.2">
      <c r="A705" s="2"/>
      <c r="B705" s="12" t="s">
        <v>636</v>
      </c>
      <c r="C705" s="13" t="s">
        <v>591</v>
      </c>
      <c r="D705" s="14">
        <f>IF(ISNA(VLOOKUP(B705,[3]BB!$B$3:$D$271,3,0)),0,VLOOKUP(B705,[3]BB!$B$3:$D$271,3,0))</f>
        <v>95102.69</v>
      </c>
      <c r="E705" s="14">
        <f>IF(ISNA(VLOOKUP(B705,[4]BB!$B$3:$D$144,3,0)),0,VLOOKUP(B705,[4]BB!$B$3:$D$144,3,0))</f>
        <v>12157.34</v>
      </c>
      <c r="F705" s="14">
        <f t="shared" si="37"/>
        <v>107260.03</v>
      </c>
      <c r="G705" s="14">
        <f t="shared" si="38"/>
        <v>138905.5</v>
      </c>
      <c r="H705" s="2"/>
      <c r="I705" s="11"/>
      <c r="J705" s="11">
        <f t="shared" si="39"/>
        <v>138905.5</v>
      </c>
      <c r="K705" s="23">
        <f>VLOOKUP(B705,'[1]Royalties Partilha'!$B$49:$G$1076,6,0)</f>
        <v>31645.47</v>
      </c>
    </row>
    <row r="706" spans="1:11" x14ac:dyDescent="0.2">
      <c r="A706" s="2"/>
      <c r="B706" s="12" t="s">
        <v>637</v>
      </c>
      <c r="C706" s="13" t="s">
        <v>591</v>
      </c>
      <c r="D706" s="14">
        <f>IF(ISNA(VLOOKUP(B706,[3]BB!$B$3:$D$271,3,0)),0,VLOOKUP(B706,[3]BB!$B$3:$D$271,3,0))</f>
        <v>23357.37</v>
      </c>
      <c r="E706" s="14">
        <f>IF(ISNA(VLOOKUP(B706,[4]BB!$B$3:$D$144,3,0)),0,VLOOKUP(B706,[4]BB!$B$3:$D$144,3,0))</f>
        <v>0</v>
      </c>
      <c r="F706" s="14">
        <f t="shared" si="37"/>
        <v>23357.37</v>
      </c>
      <c r="G706" s="14">
        <f t="shared" si="38"/>
        <v>30218.84</v>
      </c>
      <c r="H706" s="2"/>
      <c r="I706" s="11"/>
      <c r="J706" s="11">
        <f t="shared" si="39"/>
        <v>30218.84</v>
      </c>
      <c r="K706" s="23">
        <f>VLOOKUP(B706,'[1]Royalties Partilha'!$B$49:$G$1076,6,0)</f>
        <v>6861.47</v>
      </c>
    </row>
    <row r="707" spans="1:11" x14ac:dyDescent="0.2">
      <c r="A707" s="2"/>
      <c r="B707" s="12" t="s">
        <v>638</v>
      </c>
      <c r="C707" s="13" t="s">
        <v>591</v>
      </c>
      <c r="D707" s="14">
        <f>IF(ISNA(VLOOKUP(B707,[3]BB!$B$3:$D$271,3,0)),0,VLOOKUP(B707,[3]BB!$B$3:$D$271,3,0))</f>
        <v>52763.7</v>
      </c>
      <c r="E707" s="14">
        <f>IF(ISNA(VLOOKUP(B707,[4]BB!$B$3:$D$144,3,0)),0,VLOOKUP(B707,[4]BB!$B$3:$D$144,3,0))</f>
        <v>0</v>
      </c>
      <c r="F707" s="14">
        <f t="shared" si="37"/>
        <v>52763.7</v>
      </c>
      <c r="G707" s="14">
        <f t="shared" si="38"/>
        <v>68263.58</v>
      </c>
      <c r="H707" s="2"/>
      <c r="I707" s="11"/>
      <c r="J707" s="11">
        <f t="shared" si="39"/>
        <v>68263.58</v>
      </c>
      <c r="K707" s="23">
        <f>VLOOKUP(B707,'[1]Royalties Partilha'!$B$49:$G$1076,6,0)</f>
        <v>15499.88</v>
      </c>
    </row>
    <row r="708" spans="1:11" x14ac:dyDescent="0.2">
      <c r="A708" s="2"/>
      <c r="B708" s="12" t="s">
        <v>639</v>
      </c>
      <c r="C708" s="13" t="s">
        <v>591</v>
      </c>
      <c r="D708" s="14">
        <f>IF(ISNA(VLOOKUP(B708,[3]BB!$B$3:$D$271,3,0)),0,VLOOKUP(B708,[3]BB!$B$3:$D$271,3,0))</f>
        <v>18838.72</v>
      </c>
      <c r="E708" s="14">
        <f>IF(ISNA(VLOOKUP(B708,[4]BB!$B$3:$D$144,3,0)),0,VLOOKUP(B708,[4]BB!$B$3:$D$144,3,0))</f>
        <v>32.549999999999997</v>
      </c>
      <c r="F708" s="14">
        <f t="shared" si="37"/>
        <v>18871.27</v>
      </c>
      <c r="G708" s="14">
        <f t="shared" si="38"/>
        <v>24429.88</v>
      </c>
      <c r="H708" s="2"/>
      <c r="I708" s="11"/>
      <c r="J708" s="11">
        <f t="shared" si="39"/>
        <v>24429.88</v>
      </c>
      <c r="K708" s="23">
        <f>VLOOKUP(B708,'[1]Royalties Partilha'!$B$49:$G$1076,6,0)</f>
        <v>5558.61</v>
      </c>
    </row>
    <row r="709" spans="1:11" x14ac:dyDescent="0.2">
      <c r="A709" s="2"/>
      <c r="B709" s="12" t="s">
        <v>640</v>
      </c>
      <c r="C709" s="13" t="s">
        <v>591</v>
      </c>
      <c r="D709" s="14">
        <f>IF(ISNA(VLOOKUP(B709,[3]BB!$B$3:$D$271,3,0)),0,VLOOKUP(B709,[3]BB!$B$3:$D$271,3,0))</f>
        <v>71327.02</v>
      </c>
      <c r="E709" s="14">
        <f>IF(ISNA(VLOOKUP(B709,[4]BB!$B$3:$D$144,3,0)),0,VLOOKUP(B709,[4]BB!$B$3:$D$144,3,0))</f>
        <v>96235.41</v>
      </c>
      <c r="F709" s="14">
        <f t="shared" si="37"/>
        <v>167562.43</v>
      </c>
      <c r="G709" s="14">
        <f t="shared" si="38"/>
        <v>214657.22999999998</v>
      </c>
      <c r="H709" s="2"/>
      <c r="I709" s="11"/>
      <c r="J709" s="11">
        <f t="shared" si="39"/>
        <v>214657.22999999998</v>
      </c>
      <c r="K709" s="23">
        <f>VLOOKUP(B709,'[1]Royalties Partilha'!$B$49:$G$1076,6,0)</f>
        <v>47094.8</v>
      </c>
    </row>
    <row r="710" spans="1:11" x14ac:dyDescent="0.2">
      <c r="A710" s="2"/>
      <c r="B710" s="12" t="s">
        <v>641</v>
      </c>
      <c r="C710" s="13" t="s">
        <v>591</v>
      </c>
      <c r="D710" s="14">
        <f>IF(ISNA(VLOOKUP(B710,[3]BB!$B$3:$D$271,3,0)),0,VLOOKUP(B710,[3]BB!$B$3:$D$271,3,0))</f>
        <v>35615.5</v>
      </c>
      <c r="E710" s="14">
        <f>IF(ISNA(VLOOKUP(B710,[4]BB!$B$3:$D$144,3,0)),0,VLOOKUP(B710,[4]BB!$B$3:$D$144,3,0))</f>
        <v>0</v>
      </c>
      <c r="F710" s="14">
        <f t="shared" si="37"/>
        <v>35615.5</v>
      </c>
      <c r="G710" s="14">
        <f t="shared" si="38"/>
        <v>46077.919999999998</v>
      </c>
      <c r="H710" s="2"/>
      <c r="I710" s="11"/>
      <c r="J710" s="11">
        <f t="shared" si="39"/>
        <v>46077.919999999998</v>
      </c>
      <c r="K710" s="23">
        <f>VLOOKUP(B710,'[1]Royalties Partilha'!$B$49:$G$1076,6,0)</f>
        <v>10462.42</v>
      </c>
    </row>
    <row r="711" spans="1:11" x14ac:dyDescent="0.2">
      <c r="A711" s="2"/>
      <c r="B711" s="12" t="s">
        <v>642</v>
      </c>
      <c r="C711" s="13" t="s">
        <v>591</v>
      </c>
      <c r="D711" s="14">
        <f>IF(ISNA(VLOOKUP(B711,[3]BB!$B$3:$D$271,3,0)),0,VLOOKUP(B711,[3]BB!$B$3:$D$271,3,0))</f>
        <v>23357.37</v>
      </c>
      <c r="E711" s="14">
        <f>IF(ISNA(VLOOKUP(B711,[4]BB!$B$3:$D$144,3,0)),0,VLOOKUP(B711,[4]BB!$B$3:$D$144,3,0))</f>
        <v>0</v>
      </c>
      <c r="F711" s="14">
        <f t="shared" si="37"/>
        <v>23357.37</v>
      </c>
      <c r="G711" s="14">
        <f t="shared" si="38"/>
        <v>30218.84</v>
      </c>
      <c r="H711" s="2"/>
      <c r="I711" s="11"/>
      <c r="J711" s="11">
        <f t="shared" si="39"/>
        <v>30218.84</v>
      </c>
      <c r="K711" s="23">
        <f>VLOOKUP(B711,'[1]Royalties Partilha'!$B$49:$G$1076,6,0)</f>
        <v>6861.47</v>
      </c>
    </row>
    <row r="712" spans="1:11" x14ac:dyDescent="0.2">
      <c r="A712" s="2"/>
      <c r="B712" s="12" t="s">
        <v>643</v>
      </c>
      <c r="C712" s="13" t="s">
        <v>591</v>
      </c>
      <c r="D712" s="14">
        <f>IF(ISNA(VLOOKUP(B712,[3]BB!$B$3:$D$271,3,0)),0,VLOOKUP(B712,[3]BB!$B$3:$D$271,3,0))</f>
        <v>15182.29</v>
      </c>
      <c r="E712" s="14">
        <f>IF(ISNA(VLOOKUP(B712,[4]BB!$B$3:$D$144,3,0)),0,VLOOKUP(B712,[4]BB!$B$3:$D$144,3,0))</f>
        <v>0</v>
      </c>
      <c r="F712" s="14">
        <f t="shared" si="37"/>
        <v>15182.29</v>
      </c>
      <c r="G712" s="14">
        <f t="shared" si="38"/>
        <v>19642.240000000002</v>
      </c>
      <c r="H712" s="2"/>
      <c r="I712" s="11"/>
      <c r="J712" s="11">
        <f t="shared" si="39"/>
        <v>19642.240000000002</v>
      </c>
      <c r="K712" s="23">
        <f>VLOOKUP(B712,'[1]Royalties Partilha'!$B$49:$G$1076,6,0)</f>
        <v>4459.95</v>
      </c>
    </row>
    <row r="713" spans="1:11" x14ac:dyDescent="0.2">
      <c r="A713" s="2"/>
      <c r="B713" s="12" t="s">
        <v>644</v>
      </c>
      <c r="C713" s="13" t="s">
        <v>591</v>
      </c>
      <c r="D713" s="14">
        <f>IF(ISNA(VLOOKUP(B713,[3]BB!$B$3:$D$271,3,0)),0,VLOOKUP(B713,[3]BB!$B$3:$D$271,3,0))</f>
        <v>16502.990000000002</v>
      </c>
      <c r="E713" s="14">
        <f>IF(ISNA(VLOOKUP(B713,[4]BB!$B$3:$D$144,3,0)),0,VLOOKUP(B713,[4]BB!$B$3:$D$144,3,0))</f>
        <v>210.11</v>
      </c>
      <c r="F713" s="14">
        <f t="shared" si="37"/>
        <v>16713.100000000002</v>
      </c>
      <c r="G713" s="14">
        <f t="shared" si="38"/>
        <v>21644.370000000003</v>
      </c>
      <c r="H713" s="2"/>
      <c r="I713" s="11"/>
      <c r="J713" s="11">
        <f t="shared" si="39"/>
        <v>21644.370000000003</v>
      </c>
      <c r="K713" s="23">
        <f>VLOOKUP(B713,'[1]Royalties Partilha'!$B$49:$G$1076,6,0)</f>
        <v>4931.2700000000004</v>
      </c>
    </row>
    <row r="714" spans="1:11" x14ac:dyDescent="0.2">
      <c r="A714" s="2"/>
      <c r="B714" s="12" t="s">
        <v>645</v>
      </c>
      <c r="C714" s="13" t="s">
        <v>591</v>
      </c>
      <c r="D714" s="14">
        <f>IF(ISNA(VLOOKUP(B714,[3]BB!$B$3:$D$271,3,0)),0,VLOOKUP(B714,[3]BB!$B$3:$D$271,3,0))</f>
        <v>14014.42</v>
      </c>
      <c r="E714" s="14">
        <f>IF(ISNA(VLOOKUP(B714,[4]BB!$B$3:$D$144,3,0)),0,VLOOKUP(B714,[4]BB!$B$3:$D$144,3,0))</f>
        <v>0</v>
      </c>
      <c r="F714" s="14">
        <f t="shared" si="37"/>
        <v>14014.42</v>
      </c>
      <c r="G714" s="14">
        <f t="shared" si="38"/>
        <v>18131.3</v>
      </c>
      <c r="H714" s="2"/>
      <c r="I714" s="11"/>
      <c r="J714" s="11">
        <f t="shared" si="39"/>
        <v>18131.3</v>
      </c>
      <c r="K714" s="23">
        <f>VLOOKUP(B714,'[1]Royalties Partilha'!$B$49:$G$1076,6,0)</f>
        <v>4116.88</v>
      </c>
    </row>
    <row r="715" spans="1:11" x14ac:dyDescent="0.2">
      <c r="A715" s="2"/>
      <c r="B715" s="12" t="s">
        <v>646</v>
      </c>
      <c r="C715" s="13" t="s">
        <v>591</v>
      </c>
      <c r="D715" s="14">
        <f>IF(ISNA(VLOOKUP(B715,[3]BB!$B$3:$D$271,3,0)),0,VLOOKUP(B715,[3]BB!$B$3:$D$271,3,0))</f>
        <v>14014.42</v>
      </c>
      <c r="E715" s="14">
        <f>IF(ISNA(VLOOKUP(B715,[4]BB!$B$3:$D$144,3,0)),0,VLOOKUP(B715,[4]BB!$B$3:$D$144,3,0))</f>
        <v>0</v>
      </c>
      <c r="F715" s="14">
        <f t="shared" si="37"/>
        <v>14014.42</v>
      </c>
      <c r="G715" s="14">
        <f t="shared" si="38"/>
        <v>18131.3</v>
      </c>
      <c r="H715" s="2"/>
      <c r="I715" s="11"/>
      <c r="J715" s="11">
        <f t="shared" si="39"/>
        <v>18131.3</v>
      </c>
      <c r="K715" s="23">
        <f>VLOOKUP(B715,'[1]Royalties Partilha'!$B$49:$G$1076,6,0)</f>
        <v>4116.88</v>
      </c>
    </row>
    <row r="716" spans="1:11" x14ac:dyDescent="0.2">
      <c r="A716" s="2"/>
      <c r="B716" s="12" t="s">
        <v>647</v>
      </c>
      <c r="C716" s="13" t="s">
        <v>591</v>
      </c>
      <c r="D716" s="14">
        <f>IF(ISNA(VLOOKUP(B716,[3]BB!$B$3:$D$271,3,0)),0,VLOOKUP(B716,[3]BB!$B$3:$D$271,3,0))</f>
        <v>12846.55</v>
      </c>
      <c r="E716" s="14">
        <f>IF(ISNA(VLOOKUP(B716,[4]BB!$B$3:$D$144,3,0)),0,VLOOKUP(B716,[4]BB!$B$3:$D$144,3,0))</f>
        <v>0</v>
      </c>
      <c r="F716" s="14">
        <f t="shared" si="37"/>
        <v>12846.55</v>
      </c>
      <c r="G716" s="14">
        <f t="shared" si="38"/>
        <v>16620.349999999999</v>
      </c>
      <c r="H716" s="2"/>
      <c r="I716" s="11"/>
      <c r="J716" s="11">
        <f t="shared" si="39"/>
        <v>16620.349999999999</v>
      </c>
      <c r="K716" s="23">
        <f>VLOOKUP(B716,'[1]Royalties Partilha'!$B$49:$G$1076,6,0)</f>
        <v>3773.8</v>
      </c>
    </row>
    <row r="717" spans="1:11" x14ac:dyDescent="0.2">
      <c r="A717" s="2"/>
      <c r="B717" s="12" t="s">
        <v>648</v>
      </c>
      <c r="C717" s="13" t="s">
        <v>591</v>
      </c>
      <c r="D717" s="14">
        <f>IF(ISNA(VLOOKUP(B717,[3]BB!$B$3:$D$271,3,0)),0,VLOOKUP(B717,[3]BB!$B$3:$D$271,3,0))</f>
        <v>22773.43</v>
      </c>
      <c r="E717" s="14">
        <f>IF(ISNA(VLOOKUP(B717,[4]BB!$B$3:$D$144,3,0)),0,VLOOKUP(B717,[4]BB!$B$3:$D$144,3,0))</f>
        <v>0</v>
      </c>
      <c r="F717" s="14">
        <f t="shared" si="37"/>
        <v>22773.43</v>
      </c>
      <c r="G717" s="14">
        <f t="shared" si="38"/>
        <v>29463.360000000001</v>
      </c>
      <c r="H717" s="2"/>
      <c r="I717" s="11"/>
      <c r="J717" s="11">
        <f t="shared" si="39"/>
        <v>29463.360000000001</v>
      </c>
      <c r="K717" s="23">
        <f>VLOOKUP(B717,'[1]Royalties Partilha'!$B$49:$G$1076,6,0)</f>
        <v>6689.93</v>
      </c>
    </row>
    <row r="718" spans="1:11" x14ac:dyDescent="0.2">
      <c r="A718" s="2"/>
      <c r="B718" s="12" t="s">
        <v>649</v>
      </c>
      <c r="C718" s="13" t="s">
        <v>591</v>
      </c>
      <c r="D718" s="14">
        <f>IF(ISNA(VLOOKUP(B718,[3]BB!$B$3:$D$271,3,0)),0,VLOOKUP(B718,[3]BB!$B$3:$D$271,3,0))</f>
        <v>61816.75</v>
      </c>
      <c r="E718" s="14">
        <f>IF(ISNA(VLOOKUP(B718,[4]BB!$B$3:$D$144,3,0)),0,VLOOKUP(B718,[4]BB!$B$3:$D$144,3,0))</f>
        <v>0</v>
      </c>
      <c r="F718" s="14">
        <f t="shared" si="37"/>
        <v>61816.75</v>
      </c>
      <c r="G718" s="14">
        <f t="shared" si="38"/>
        <v>79976.06</v>
      </c>
      <c r="H718" s="2"/>
      <c r="I718" s="11"/>
      <c r="J718" s="11">
        <f t="shared" si="39"/>
        <v>79976.06</v>
      </c>
      <c r="K718" s="23">
        <f>VLOOKUP(B718,'[1]Royalties Partilha'!$B$49:$G$1076,6,0)</f>
        <v>18159.310000000001</v>
      </c>
    </row>
    <row r="719" spans="1:11" x14ac:dyDescent="0.2">
      <c r="A719" s="2"/>
      <c r="B719" s="12" t="s">
        <v>650</v>
      </c>
      <c r="C719" s="13" t="s">
        <v>591</v>
      </c>
      <c r="D719" s="14">
        <f>IF(ISNA(VLOOKUP(B719,[3]BB!$B$3:$D$271,3,0)),0,VLOOKUP(B719,[3]BB!$B$3:$D$271,3,0))</f>
        <v>22926.26</v>
      </c>
      <c r="E719" s="14">
        <f>IF(ISNA(VLOOKUP(B719,[4]BB!$B$3:$D$144,3,0)),0,VLOOKUP(B719,[4]BB!$B$3:$D$144,3,0))</f>
        <v>695.07</v>
      </c>
      <c r="F719" s="14">
        <f t="shared" si="37"/>
        <v>23621.329999999998</v>
      </c>
      <c r="G719" s="14">
        <f t="shared" si="38"/>
        <v>30563.14</v>
      </c>
      <c r="H719" s="2"/>
      <c r="I719" s="11"/>
      <c r="J719" s="11">
        <f t="shared" si="39"/>
        <v>30563.14</v>
      </c>
      <c r="K719" s="23">
        <f>VLOOKUP(B719,'[1]Royalties Partilha'!$B$49:$G$1076,6,0)</f>
        <v>6941.81</v>
      </c>
    </row>
    <row r="720" spans="1:11" x14ac:dyDescent="0.2">
      <c r="A720" s="2"/>
      <c r="B720" s="12" t="s">
        <v>651</v>
      </c>
      <c r="C720" s="13" t="s">
        <v>591</v>
      </c>
      <c r="D720" s="14">
        <f>IF(ISNA(VLOOKUP(B720,[3]BB!$B$3:$D$271,3,0)),0,VLOOKUP(B720,[3]BB!$B$3:$D$271,3,0))</f>
        <v>18685.89</v>
      </c>
      <c r="E720" s="14">
        <f>IF(ISNA(VLOOKUP(B720,[4]BB!$B$3:$D$144,3,0)),0,VLOOKUP(B720,[4]BB!$B$3:$D$144,3,0))</f>
        <v>0</v>
      </c>
      <c r="F720" s="14">
        <f t="shared" si="37"/>
        <v>18685.89</v>
      </c>
      <c r="G720" s="14">
        <f t="shared" si="38"/>
        <v>24175.059999999998</v>
      </c>
      <c r="H720" s="2"/>
      <c r="I720" s="11"/>
      <c r="J720" s="11">
        <f t="shared" si="39"/>
        <v>24175.059999999998</v>
      </c>
      <c r="K720" s="23">
        <f>VLOOKUP(B720,'[1]Royalties Partilha'!$B$49:$G$1076,6,0)</f>
        <v>5489.17</v>
      </c>
    </row>
    <row r="721" spans="1:11" x14ac:dyDescent="0.2">
      <c r="A721" s="2"/>
      <c r="B721" s="12" t="s">
        <v>652</v>
      </c>
      <c r="C721" s="13" t="s">
        <v>591</v>
      </c>
      <c r="D721" s="14">
        <f>IF(ISNA(VLOOKUP(B721,[3]BB!$B$3:$D$271,3,0)),0,VLOOKUP(B721,[3]BB!$B$3:$D$271,3,0))</f>
        <v>14014.42</v>
      </c>
      <c r="E721" s="14">
        <f>IF(ISNA(VLOOKUP(B721,[4]BB!$B$3:$D$144,3,0)),0,VLOOKUP(B721,[4]BB!$B$3:$D$144,3,0))</f>
        <v>0</v>
      </c>
      <c r="F721" s="14">
        <f t="shared" si="37"/>
        <v>14014.42</v>
      </c>
      <c r="G721" s="14">
        <f t="shared" si="38"/>
        <v>18131.3</v>
      </c>
      <c r="H721" s="2"/>
      <c r="I721" s="11"/>
      <c r="J721" s="11">
        <f t="shared" si="39"/>
        <v>18131.3</v>
      </c>
      <c r="K721" s="23">
        <f>VLOOKUP(B721,'[1]Royalties Partilha'!$B$49:$G$1076,6,0)</f>
        <v>4116.88</v>
      </c>
    </row>
    <row r="722" spans="1:11" x14ac:dyDescent="0.2">
      <c r="A722" s="2"/>
      <c r="B722" s="12" t="s">
        <v>653</v>
      </c>
      <c r="C722" s="13" t="s">
        <v>591</v>
      </c>
      <c r="D722" s="14">
        <f>IF(ISNA(VLOOKUP(B722,[3]BB!$B$3:$D$271,3,0)),0,VLOOKUP(B722,[3]BB!$B$3:$D$271,3,0))</f>
        <v>27118.61</v>
      </c>
      <c r="E722" s="14">
        <f>IF(ISNA(VLOOKUP(B722,[4]BB!$B$3:$D$144,3,0)),0,VLOOKUP(B722,[4]BB!$B$3:$D$144,3,0))</f>
        <v>78.569999999999993</v>
      </c>
      <c r="F722" s="14">
        <f t="shared" si="37"/>
        <v>27197.18</v>
      </c>
      <c r="G722" s="14">
        <f t="shared" si="38"/>
        <v>35200.589999999997</v>
      </c>
      <c r="H722" s="2"/>
      <c r="I722" s="11"/>
      <c r="J722" s="11">
        <f t="shared" si="39"/>
        <v>35200.589999999997</v>
      </c>
      <c r="K722" s="23">
        <f>VLOOKUP(B722,'[1]Royalties Partilha'!$B$49:$G$1076,6,0)</f>
        <v>8003.41</v>
      </c>
    </row>
    <row r="723" spans="1:11" x14ac:dyDescent="0.2">
      <c r="A723" s="2"/>
      <c r="B723" s="12" t="s">
        <v>654</v>
      </c>
      <c r="C723" s="13" t="s">
        <v>591</v>
      </c>
      <c r="D723" s="14">
        <f>IF(ISNA(VLOOKUP(B723,[3]BB!$B$3:$D$271,3,0)),0,VLOOKUP(B723,[3]BB!$B$3:$D$271,3,0))</f>
        <v>87969.99</v>
      </c>
      <c r="E723" s="14">
        <f>IF(ISNA(VLOOKUP(B723,[4]BB!$B$3:$D$144,3,0)),0,VLOOKUP(B723,[4]BB!$B$3:$D$144,3,0))</f>
        <v>0</v>
      </c>
      <c r="F723" s="14">
        <f t="shared" si="37"/>
        <v>87969.99</v>
      </c>
      <c r="G723" s="14">
        <f t="shared" si="38"/>
        <v>113812.08</v>
      </c>
      <c r="H723" s="2"/>
      <c r="I723" s="11"/>
      <c r="J723" s="11">
        <f t="shared" si="39"/>
        <v>113812.08</v>
      </c>
      <c r="K723" s="23">
        <f>VLOOKUP(B723,'[1]Royalties Partilha'!$B$49:$G$1076,6,0)</f>
        <v>25842.09</v>
      </c>
    </row>
    <row r="724" spans="1:11" x14ac:dyDescent="0.2">
      <c r="A724" s="2"/>
      <c r="B724" s="12" t="s">
        <v>655</v>
      </c>
      <c r="C724" s="13" t="s">
        <v>591</v>
      </c>
      <c r="D724" s="14">
        <f>IF(ISNA(VLOOKUP(B724,[3]BB!$B$3:$D$271,3,0)),0,VLOOKUP(B724,[3]BB!$B$3:$D$271,3,0))</f>
        <v>103698.28</v>
      </c>
      <c r="E724" s="14">
        <f>IF(ISNA(VLOOKUP(B724,[4]BB!$B$3:$D$144,3,0)),0,VLOOKUP(B724,[4]BB!$B$3:$D$144,3,0))</f>
        <v>48629.38</v>
      </c>
      <c r="F724" s="14">
        <f t="shared" si="37"/>
        <v>152327.66</v>
      </c>
      <c r="G724" s="14">
        <f t="shared" si="38"/>
        <v>197660.93</v>
      </c>
      <c r="H724" s="2"/>
      <c r="I724" s="11"/>
      <c r="J724" s="11">
        <f t="shared" si="39"/>
        <v>197660.93</v>
      </c>
      <c r="K724" s="23">
        <f>VLOOKUP(B724,'[1]Royalties Partilha'!$B$49:$G$1076,6,0)</f>
        <v>45333.270000000004</v>
      </c>
    </row>
    <row r="725" spans="1:11" x14ac:dyDescent="0.2">
      <c r="A725" s="2"/>
      <c r="B725" s="12" t="s">
        <v>656</v>
      </c>
      <c r="C725" s="13" t="s">
        <v>591</v>
      </c>
      <c r="D725" s="14">
        <f>IF(ISNA(VLOOKUP(B725,[3]BB!$B$3:$D$271,3,0)),0,VLOOKUP(B725,[3]BB!$B$3:$D$271,3,0))</f>
        <v>12262.62</v>
      </c>
      <c r="E725" s="14">
        <f>IF(ISNA(VLOOKUP(B725,[4]BB!$B$3:$D$144,3,0)),0,VLOOKUP(B725,[4]BB!$B$3:$D$144,3,0))</f>
        <v>0</v>
      </c>
      <c r="F725" s="14">
        <f t="shared" si="37"/>
        <v>12262.62</v>
      </c>
      <c r="G725" s="14">
        <f t="shared" si="38"/>
        <v>15864.890000000001</v>
      </c>
      <c r="H725" s="2"/>
      <c r="I725" s="11"/>
      <c r="J725" s="11">
        <f t="shared" si="39"/>
        <v>15864.890000000001</v>
      </c>
      <c r="K725" s="23">
        <f>VLOOKUP(B725,'[1]Royalties Partilha'!$B$49:$G$1076,6,0)</f>
        <v>3602.27</v>
      </c>
    </row>
    <row r="726" spans="1:11" x14ac:dyDescent="0.2">
      <c r="A726" s="2"/>
      <c r="B726" s="12" t="s">
        <v>657</v>
      </c>
      <c r="C726" s="13" t="s">
        <v>591</v>
      </c>
      <c r="D726" s="14">
        <f>IF(ISNA(VLOOKUP(B726,[3]BB!$B$3:$D$271,3,0)),0,VLOOKUP(B726,[3]BB!$B$3:$D$271,3,0))</f>
        <v>18101.96</v>
      </c>
      <c r="E726" s="14">
        <f>IF(ISNA(VLOOKUP(B726,[4]BB!$B$3:$D$144,3,0)),0,VLOOKUP(B726,[4]BB!$B$3:$D$144,3,0))</f>
        <v>0</v>
      </c>
      <c r="F726" s="14">
        <f t="shared" si="37"/>
        <v>18101.96</v>
      </c>
      <c r="G726" s="14">
        <f t="shared" si="38"/>
        <v>23419.59</v>
      </c>
      <c r="H726" s="2"/>
      <c r="I726" s="11"/>
      <c r="J726" s="11">
        <f t="shared" si="39"/>
        <v>23419.59</v>
      </c>
      <c r="K726" s="23">
        <f>VLOOKUP(B726,'[1]Royalties Partilha'!$B$49:$G$1076,6,0)</f>
        <v>5317.63</v>
      </c>
    </row>
    <row r="727" spans="1:11" x14ac:dyDescent="0.2">
      <c r="A727" s="2"/>
      <c r="B727" s="12" t="s">
        <v>658</v>
      </c>
      <c r="C727" s="13" t="s">
        <v>591</v>
      </c>
      <c r="D727" s="14">
        <f>IF(ISNA(VLOOKUP(B727,[3]BB!$B$3:$D$271,3,0)),0,VLOOKUP(B727,[3]BB!$B$3:$D$271,3,0))</f>
        <v>17518.03</v>
      </c>
      <c r="E727" s="14">
        <f>IF(ISNA(VLOOKUP(B727,[4]BB!$B$3:$D$144,3,0)),0,VLOOKUP(B727,[4]BB!$B$3:$D$144,3,0))</f>
        <v>0</v>
      </c>
      <c r="F727" s="14">
        <f t="shared" si="37"/>
        <v>17518.03</v>
      </c>
      <c r="G727" s="14">
        <f t="shared" si="38"/>
        <v>22664.129999999997</v>
      </c>
      <c r="H727" s="2"/>
      <c r="I727" s="11"/>
      <c r="J727" s="11">
        <f t="shared" si="39"/>
        <v>22664.129999999997</v>
      </c>
      <c r="K727" s="23">
        <f>VLOOKUP(B727,'[1]Royalties Partilha'!$B$49:$G$1076,6,0)</f>
        <v>5146.1000000000004</v>
      </c>
    </row>
    <row r="728" spans="1:11" x14ac:dyDescent="0.2">
      <c r="A728" s="2"/>
      <c r="B728" s="12" t="s">
        <v>659</v>
      </c>
      <c r="C728" s="13" t="s">
        <v>591</v>
      </c>
      <c r="D728" s="14">
        <f>IF(ISNA(VLOOKUP(B728,[3]BB!$B$3:$D$271,3,0)),0,VLOOKUP(B728,[3]BB!$B$3:$D$271,3,0))</f>
        <v>18101.96</v>
      </c>
      <c r="E728" s="14">
        <f>IF(ISNA(VLOOKUP(B728,[4]BB!$B$3:$D$144,3,0)),0,VLOOKUP(B728,[4]BB!$B$3:$D$144,3,0))</f>
        <v>0</v>
      </c>
      <c r="F728" s="14">
        <f t="shared" si="37"/>
        <v>18101.96</v>
      </c>
      <c r="G728" s="14">
        <f t="shared" si="38"/>
        <v>23419.59</v>
      </c>
      <c r="H728" s="2"/>
      <c r="I728" s="11"/>
      <c r="J728" s="11">
        <f t="shared" si="39"/>
        <v>23419.59</v>
      </c>
      <c r="K728" s="23">
        <f>VLOOKUP(B728,'[1]Royalties Partilha'!$B$49:$G$1076,6,0)</f>
        <v>5317.63</v>
      </c>
    </row>
    <row r="729" spans="1:11" x14ac:dyDescent="0.2">
      <c r="A729" s="2"/>
      <c r="B729" s="12" t="s">
        <v>660</v>
      </c>
      <c r="C729" s="13" t="s">
        <v>591</v>
      </c>
      <c r="D729" s="14">
        <f>IF(ISNA(VLOOKUP(B729,[3]BB!$B$3:$D$271,3,0)),0,VLOOKUP(B729,[3]BB!$B$3:$D$271,3,0))</f>
        <v>23357.37</v>
      </c>
      <c r="E729" s="14">
        <f>IF(ISNA(VLOOKUP(B729,[4]BB!$B$3:$D$144,3,0)),0,VLOOKUP(B729,[4]BB!$B$3:$D$144,3,0))</f>
        <v>12157.34</v>
      </c>
      <c r="F729" s="14">
        <f t="shared" si="37"/>
        <v>35514.71</v>
      </c>
      <c r="G729" s="14">
        <f t="shared" si="38"/>
        <v>46084.25</v>
      </c>
      <c r="H729" s="2"/>
      <c r="I729" s="11"/>
      <c r="J729" s="11">
        <f t="shared" si="39"/>
        <v>46084.25</v>
      </c>
      <c r="K729" s="23">
        <f>VLOOKUP(B729,'[1]Royalties Partilha'!$B$49:$G$1076,6,0)</f>
        <v>10569.54</v>
      </c>
    </row>
    <row r="730" spans="1:11" x14ac:dyDescent="0.2">
      <c r="A730" s="2"/>
      <c r="B730" s="12" t="s">
        <v>661</v>
      </c>
      <c r="C730" s="13" t="s">
        <v>591</v>
      </c>
      <c r="D730" s="14">
        <f>IF(ISNA(VLOOKUP(B730,[3]BB!$B$3:$D$271,3,0)),0,VLOOKUP(B730,[3]BB!$B$3:$D$271,3,0))</f>
        <v>68949.45</v>
      </c>
      <c r="E730" s="14">
        <f>IF(ISNA(VLOOKUP(B730,[4]BB!$B$3:$D$144,3,0)),0,VLOOKUP(B730,[4]BB!$B$3:$D$144,3,0))</f>
        <v>0</v>
      </c>
      <c r="F730" s="14">
        <f t="shared" si="37"/>
        <v>68949.45</v>
      </c>
      <c r="G730" s="14">
        <f t="shared" si="38"/>
        <v>89204.06</v>
      </c>
      <c r="H730" s="2"/>
      <c r="I730" s="11"/>
      <c r="J730" s="11">
        <f t="shared" si="39"/>
        <v>89204.06</v>
      </c>
      <c r="K730" s="23">
        <f>VLOOKUP(B730,'[1]Royalties Partilha'!$B$49:$G$1076,6,0)</f>
        <v>20254.61</v>
      </c>
    </row>
    <row r="731" spans="1:11" x14ac:dyDescent="0.2">
      <c r="A731" s="2"/>
      <c r="B731" s="12" t="s">
        <v>662</v>
      </c>
      <c r="C731" s="13" t="s">
        <v>591</v>
      </c>
      <c r="D731" s="14">
        <f>IF(ISNA(VLOOKUP(B731,[3]BB!$B$3:$D$271,3,0)),0,VLOOKUP(B731,[3]BB!$B$3:$D$271,3,0))</f>
        <v>23357.37</v>
      </c>
      <c r="E731" s="14">
        <f>IF(ISNA(VLOOKUP(B731,[4]BB!$B$3:$D$144,3,0)),0,VLOOKUP(B731,[4]BB!$B$3:$D$144,3,0))</f>
        <v>0</v>
      </c>
      <c r="F731" s="14">
        <f t="shared" si="37"/>
        <v>23357.37</v>
      </c>
      <c r="G731" s="14">
        <f t="shared" si="38"/>
        <v>30218.84</v>
      </c>
      <c r="H731" s="2"/>
      <c r="I731" s="11"/>
      <c r="J731" s="11">
        <f t="shared" si="39"/>
        <v>30218.84</v>
      </c>
      <c r="K731" s="23">
        <f>VLOOKUP(B731,'[1]Royalties Partilha'!$B$49:$G$1076,6,0)</f>
        <v>6861.47</v>
      </c>
    </row>
    <row r="732" spans="1:11" x14ac:dyDescent="0.2">
      <c r="A732" s="2"/>
      <c r="B732" s="12" t="s">
        <v>663</v>
      </c>
      <c r="C732" s="13" t="s">
        <v>591</v>
      </c>
      <c r="D732" s="14">
        <f>IF(ISNA(VLOOKUP(B732,[3]BB!$B$3:$D$271,3,0)),0,VLOOKUP(B732,[3]BB!$B$3:$D$271,3,0))</f>
        <v>11678.68</v>
      </c>
      <c r="E732" s="14">
        <f>IF(ISNA(VLOOKUP(B732,[4]BB!$B$3:$D$144,3,0)),0,VLOOKUP(B732,[4]BB!$B$3:$D$144,3,0))</f>
        <v>0</v>
      </c>
      <c r="F732" s="14">
        <f t="shared" si="37"/>
        <v>11678.68</v>
      </c>
      <c r="G732" s="14">
        <f t="shared" si="38"/>
        <v>15109.41</v>
      </c>
      <c r="H732" s="2"/>
      <c r="I732" s="11"/>
      <c r="J732" s="11">
        <f t="shared" si="39"/>
        <v>15109.41</v>
      </c>
      <c r="K732" s="23">
        <f>VLOOKUP(B732,'[1]Royalties Partilha'!$B$49:$G$1076,6,0)</f>
        <v>3430.73</v>
      </c>
    </row>
    <row r="733" spans="1:11" x14ac:dyDescent="0.2">
      <c r="A733" s="2"/>
      <c r="B733" s="12" t="s">
        <v>664</v>
      </c>
      <c r="C733" s="13" t="s">
        <v>591</v>
      </c>
      <c r="D733" s="14">
        <f>IF(ISNA(VLOOKUP(B733,[3]BB!$B$3:$D$271,3,0)),0,VLOOKUP(B733,[3]BB!$B$3:$D$271,3,0))</f>
        <v>15182.29</v>
      </c>
      <c r="E733" s="14">
        <f>IF(ISNA(VLOOKUP(B733,[4]BB!$B$3:$D$144,3,0)),0,VLOOKUP(B733,[4]BB!$B$3:$D$144,3,0))</f>
        <v>0</v>
      </c>
      <c r="F733" s="14">
        <f t="shared" si="37"/>
        <v>15182.29</v>
      </c>
      <c r="G733" s="14">
        <f t="shared" si="38"/>
        <v>19642.240000000002</v>
      </c>
      <c r="H733" s="2"/>
      <c r="I733" s="11"/>
      <c r="J733" s="11">
        <f t="shared" si="39"/>
        <v>19642.240000000002</v>
      </c>
      <c r="K733" s="23">
        <f>VLOOKUP(B733,'[1]Royalties Partilha'!$B$49:$G$1076,6,0)</f>
        <v>4459.95</v>
      </c>
    </row>
    <row r="734" spans="1:11" x14ac:dyDescent="0.2">
      <c r="A734" s="2"/>
      <c r="B734" s="12" t="s">
        <v>665</v>
      </c>
      <c r="C734" s="13" t="s">
        <v>591</v>
      </c>
      <c r="D734" s="14">
        <f>IF(ISNA(VLOOKUP(B734,[3]BB!$B$3:$D$271,3,0)),0,VLOOKUP(B734,[3]BB!$B$3:$D$271,3,0))</f>
        <v>21021.63</v>
      </c>
      <c r="E734" s="14">
        <f>IF(ISNA(VLOOKUP(B734,[4]BB!$B$3:$D$144,3,0)),0,VLOOKUP(B734,[4]BB!$B$3:$D$144,3,0))</f>
        <v>0</v>
      </c>
      <c r="F734" s="14">
        <f t="shared" si="37"/>
        <v>21021.63</v>
      </c>
      <c r="G734" s="14">
        <f t="shared" si="38"/>
        <v>27196.95</v>
      </c>
      <c r="H734" s="2"/>
      <c r="I734" s="11"/>
      <c r="J734" s="11">
        <f t="shared" si="39"/>
        <v>27196.95</v>
      </c>
      <c r="K734" s="23">
        <f>VLOOKUP(B734,'[1]Royalties Partilha'!$B$49:$G$1076,6,0)</f>
        <v>6175.32</v>
      </c>
    </row>
    <row r="735" spans="1:11" x14ac:dyDescent="0.2">
      <c r="A735" s="2"/>
      <c r="B735" s="12" t="s">
        <v>666</v>
      </c>
      <c r="C735" s="13" t="s">
        <v>591</v>
      </c>
      <c r="D735" s="14">
        <f>IF(ISNA(VLOOKUP(B735,[3]BB!$B$3:$D$271,3,0)),0,VLOOKUP(B735,[3]BB!$B$3:$D$271,3,0))</f>
        <v>11678.68</v>
      </c>
      <c r="E735" s="14">
        <f>IF(ISNA(VLOOKUP(B735,[4]BB!$B$3:$D$144,3,0)),0,VLOOKUP(B735,[4]BB!$B$3:$D$144,3,0))</f>
        <v>0</v>
      </c>
      <c r="F735" s="14">
        <f t="shared" si="37"/>
        <v>11678.68</v>
      </c>
      <c r="G735" s="14">
        <f t="shared" si="38"/>
        <v>15109.41</v>
      </c>
      <c r="H735" s="2"/>
      <c r="I735" s="11"/>
      <c r="J735" s="11">
        <f t="shared" si="39"/>
        <v>15109.41</v>
      </c>
      <c r="K735" s="23">
        <f>VLOOKUP(B735,'[1]Royalties Partilha'!$B$49:$G$1076,6,0)</f>
        <v>3430.73</v>
      </c>
    </row>
    <row r="736" spans="1:11" x14ac:dyDescent="0.2">
      <c r="A736" s="2"/>
      <c r="B736" s="12" t="s">
        <v>667</v>
      </c>
      <c r="C736" s="13" t="s">
        <v>591</v>
      </c>
      <c r="D736" s="14">
        <f>IF(ISNA(VLOOKUP(B736,[3]BB!$B$3:$D$271,3,0)),0,VLOOKUP(B736,[3]BB!$B$3:$D$271,3,0))</f>
        <v>91810.45</v>
      </c>
      <c r="E736" s="14">
        <f>IF(ISNA(VLOOKUP(B736,[4]BB!$B$3:$D$144,3,0)),0,VLOOKUP(B736,[4]BB!$B$3:$D$144,3,0))</f>
        <v>1471604.07</v>
      </c>
      <c r="F736" s="14">
        <f t="shared" si="37"/>
        <v>1563414.52</v>
      </c>
      <c r="G736" s="14">
        <f t="shared" si="38"/>
        <v>2022722.29</v>
      </c>
      <c r="H736" s="2"/>
      <c r="I736" s="11"/>
      <c r="J736" s="11">
        <f t="shared" si="39"/>
        <v>2022722.29</v>
      </c>
      <c r="K736" s="23">
        <f>VLOOKUP(B736,'[1]Royalties Partilha'!$B$49:$G$1076,6,0)</f>
        <v>459307.77</v>
      </c>
    </row>
    <row r="737" spans="1:11" x14ac:dyDescent="0.2">
      <c r="A737" s="2"/>
      <c r="B737" s="12" t="s">
        <v>668</v>
      </c>
      <c r="C737" s="13" t="s">
        <v>591</v>
      </c>
      <c r="D737" s="14">
        <f>IF(ISNA(VLOOKUP(B737,[3]BB!$B$3:$D$271,3,0)),0,VLOOKUP(B737,[3]BB!$B$3:$D$271,3,0))</f>
        <v>20437.7</v>
      </c>
      <c r="E737" s="14">
        <f>IF(ISNA(VLOOKUP(B737,[4]BB!$B$3:$D$144,3,0)),0,VLOOKUP(B737,[4]BB!$B$3:$D$144,3,0))</f>
        <v>0</v>
      </c>
      <c r="F737" s="14">
        <f t="shared" si="37"/>
        <v>20437.7</v>
      </c>
      <c r="G737" s="14">
        <f t="shared" si="38"/>
        <v>26441.48</v>
      </c>
      <c r="H737" s="2"/>
      <c r="I737" s="11"/>
      <c r="J737" s="11">
        <f t="shared" si="39"/>
        <v>26441.48</v>
      </c>
      <c r="K737" s="23">
        <f>VLOOKUP(B737,'[1]Royalties Partilha'!$B$49:$G$1076,6,0)</f>
        <v>6003.78</v>
      </c>
    </row>
    <row r="738" spans="1:11" x14ac:dyDescent="0.2">
      <c r="A738" s="2"/>
      <c r="B738" s="12" t="s">
        <v>669</v>
      </c>
      <c r="C738" s="13" t="s">
        <v>591</v>
      </c>
      <c r="D738" s="14">
        <f>IF(ISNA(VLOOKUP(B738,[3]BB!$B$3:$D$271,3,0)),0,VLOOKUP(B738,[3]BB!$B$3:$D$271,3,0))</f>
        <v>34296.400000000001</v>
      </c>
      <c r="E738" s="14">
        <f>IF(ISNA(VLOOKUP(B738,[4]BB!$B$3:$D$144,3,0)),0,VLOOKUP(B738,[4]BB!$B$3:$D$144,3,0))</f>
        <v>0</v>
      </c>
      <c r="F738" s="14">
        <f t="shared" si="37"/>
        <v>34296.400000000001</v>
      </c>
      <c r="G738" s="14">
        <f t="shared" si="38"/>
        <v>44371.32</v>
      </c>
      <c r="H738" s="2"/>
      <c r="I738" s="11"/>
      <c r="J738" s="11">
        <f t="shared" si="39"/>
        <v>44371.32</v>
      </c>
      <c r="K738" s="23">
        <f>VLOOKUP(B738,'[1]Royalties Partilha'!$B$49:$G$1076,6,0)</f>
        <v>10074.92</v>
      </c>
    </row>
    <row r="739" spans="1:11" x14ac:dyDescent="0.2">
      <c r="A739" s="2"/>
      <c r="B739" s="12" t="s">
        <v>670</v>
      </c>
      <c r="C739" s="13" t="s">
        <v>591</v>
      </c>
      <c r="D739" s="14">
        <f>IF(ISNA(VLOOKUP(B739,[3]BB!$B$3:$D$271,3,0)),0,VLOOKUP(B739,[3]BB!$B$3:$D$271,3,0))</f>
        <v>13430.48</v>
      </c>
      <c r="E739" s="14">
        <f>IF(ISNA(VLOOKUP(B739,[4]BB!$B$3:$D$144,3,0)),0,VLOOKUP(B739,[4]BB!$B$3:$D$144,3,0))</f>
        <v>0</v>
      </c>
      <c r="F739" s="14">
        <f t="shared" si="37"/>
        <v>13430.48</v>
      </c>
      <c r="G739" s="14">
        <f t="shared" si="38"/>
        <v>17375.82</v>
      </c>
      <c r="H739" s="2"/>
      <c r="I739" s="11"/>
      <c r="J739" s="11">
        <f t="shared" si="39"/>
        <v>17375.82</v>
      </c>
      <c r="K739" s="23">
        <f>VLOOKUP(B739,'[1]Royalties Partilha'!$B$49:$G$1076,6,0)</f>
        <v>3945.34</v>
      </c>
    </row>
    <row r="740" spans="1:11" x14ac:dyDescent="0.2">
      <c r="A740" s="2"/>
      <c r="B740" s="12" t="s">
        <v>671</v>
      </c>
      <c r="C740" s="13" t="s">
        <v>591</v>
      </c>
      <c r="D740" s="14">
        <f>IF(ISNA(VLOOKUP(B740,[3]BB!$B$3:$D$271,3,0)),0,VLOOKUP(B740,[3]BB!$B$3:$D$271,3,0))</f>
        <v>16350.16</v>
      </c>
      <c r="E740" s="14">
        <f>IF(ISNA(VLOOKUP(B740,[4]BB!$B$3:$D$144,3,0)),0,VLOOKUP(B740,[4]BB!$B$3:$D$144,3,0))</f>
        <v>0</v>
      </c>
      <c r="F740" s="14">
        <f t="shared" si="37"/>
        <v>16350.16</v>
      </c>
      <c r="G740" s="14">
        <f t="shared" si="38"/>
        <v>21153.18</v>
      </c>
      <c r="H740" s="2"/>
      <c r="I740" s="11"/>
      <c r="J740" s="11">
        <f t="shared" si="39"/>
        <v>21153.18</v>
      </c>
      <c r="K740" s="23">
        <f>VLOOKUP(B740,'[1]Royalties Partilha'!$B$49:$G$1076,6,0)</f>
        <v>4803.0200000000004</v>
      </c>
    </row>
    <row r="741" spans="1:11" x14ac:dyDescent="0.2">
      <c r="A741" s="2"/>
      <c r="B741" s="12" t="s">
        <v>672</v>
      </c>
      <c r="C741" s="13" t="s">
        <v>591</v>
      </c>
      <c r="D741" s="14">
        <f>IF(ISNA(VLOOKUP(B741,[3]BB!$B$3:$D$271,3,0)),0,VLOOKUP(B741,[3]BB!$B$3:$D$271,3,0))</f>
        <v>23357.37</v>
      </c>
      <c r="E741" s="14">
        <f>IF(ISNA(VLOOKUP(B741,[4]BB!$B$3:$D$144,3,0)),0,VLOOKUP(B741,[4]BB!$B$3:$D$144,3,0))</f>
        <v>0</v>
      </c>
      <c r="F741" s="14">
        <f t="shared" si="37"/>
        <v>23357.37</v>
      </c>
      <c r="G741" s="14">
        <f t="shared" si="38"/>
        <v>30218.84</v>
      </c>
      <c r="H741" s="2"/>
      <c r="I741" s="11"/>
      <c r="J741" s="11">
        <f t="shared" si="39"/>
        <v>30218.84</v>
      </c>
      <c r="K741" s="23">
        <f>VLOOKUP(B741,'[1]Royalties Partilha'!$B$49:$G$1076,6,0)</f>
        <v>6861.47</v>
      </c>
    </row>
    <row r="742" spans="1:11" x14ac:dyDescent="0.2">
      <c r="A742" s="2"/>
      <c r="B742" s="12" t="s">
        <v>673</v>
      </c>
      <c r="C742" s="13" t="s">
        <v>591</v>
      </c>
      <c r="D742" s="14">
        <f>IF(ISNA(VLOOKUP(B742,[3]BB!$B$3:$D$271,3,0)),0,VLOOKUP(B742,[3]BB!$B$3:$D$271,3,0))</f>
        <v>12262.62</v>
      </c>
      <c r="E742" s="14">
        <f>IF(ISNA(VLOOKUP(B742,[4]BB!$B$3:$D$144,3,0)),0,VLOOKUP(B742,[4]BB!$B$3:$D$144,3,0))</f>
        <v>0</v>
      </c>
      <c r="F742" s="14">
        <f t="shared" si="37"/>
        <v>12262.62</v>
      </c>
      <c r="G742" s="14">
        <f t="shared" si="38"/>
        <v>15864.890000000001</v>
      </c>
      <c r="H742" s="2"/>
      <c r="I742" s="11"/>
      <c r="J742" s="11">
        <f t="shared" si="39"/>
        <v>15864.890000000001</v>
      </c>
      <c r="K742" s="23">
        <f>VLOOKUP(B742,'[1]Royalties Partilha'!$B$49:$G$1076,6,0)</f>
        <v>3602.27</v>
      </c>
    </row>
    <row r="743" spans="1:11" x14ac:dyDescent="0.2">
      <c r="A743" s="2"/>
      <c r="B743" s="12" t="s">
        <v>674</v>
      </c>
      <c r="C743" s="13" t="s">
        <v>591</v>
      </c>
      <c r="D743" s="14">
        <f>IF(ISNA(VLOOKUP(B743,[3]BB!$B$3:$D$271,3,0)),0,VLOOKUP(B743,[3]BB!$B$3:$D$271,3,0))</f>
        <v>19853.759999999998</v>
      </c>
      <c r="E743" s="14">
        <f>IF(ISNA(VLOOKUP(B743,[4]BB!$B$3:$D$144,3,0)),0,VLOOKUP(B743,[4]BB!$B$3:$D$144,3,0))</f>
        <v>0</v>
      </c>
      <c r="F743" s="14">
        <f t="shared" si="37"/>
        <v>19853.759999999998</v>
      </c>
      <c r="G743" s="14">
        <f t="shared" si="38"/>
        <v>25686</v>
      </c>
      <c r="H743" s="2"/>
      <c r="I743" s="11"/>
      <c r="J743" s="11">
        <f t="shared" si="39"/>
        <v>25686</v>
      </c>
      <c r="K743" s="23">
        <f>VLOOKUP(B743,'[1]Royalties Partilha'!$B$49:$G$1076,6,0)</f>
        <v>5832.24</v>
      </c>
    </row>
    <row r="744" spans="1:11" x14ac:dyDescent="0.2">
      <c r="A744" s="2"/>
      <c r="B744" s="12" t="s">
        <v>675</v>
      </c>
      <c r="C744" s="13" t="s">
        <v>591</v>
      </c>
      <c r="D744" s="14">
        <f>IF(ISNA(VLOOKUP(B744,[3]BB!$B$3:$D$271,3,0)),0,VLOOKUP(B744,[3]BB!$B$3:$D$271,3,0))</f>
        <v>11678.68</v>
      </c>
      <c r="E744" s="14">
        <f>IF(ISNA(VLOOKUP(B744,[4]BB!$B$3:$D$144,3,0)),0,VLOOKUP(B744,[4]BB!$B$3:$D$144,3,0))</f>
        <v>0</v>
      </c>
      <c r="F744" s="14">
        <f t="shared" si="37"/>
        <v>11678.68</v>
      </c>
      <c r="G744" s="14">
        <f t="shared" si="38"/>
        <v>15109.41</v>
      </c>
      <c r="H744" s="2"/>
      <c r="I744" s="11"/>
      <c r="J744" s="11">
        <f t="shared" si="39"/>
        <v>15109.41</v>
      </c>
      <c r="K744" s="23">
        <f>VLOOKUP(B744,'[1]Royalties Partilha'!$B$49:$G$1076,6,0)</f>
        <v>3430.73</v>
      </c>
    </row>
    <row r="745" spans="1:11" x14ac:dyDescent="0.2">
      <c r="A745" s="2"/>
      <c r="B745" s="12" t="s">
        <v>676</v>
      </c>
      <c r="C745" s="13" t="s">
        <v>591</v>
      </c>
      <c r="D745" s="14">
        <f>IF(ISNA(VLOOKUP(B745,[3]BB!$B$3:$D$271,3,0)),0,VLOOKUP(B745,[3]BB!$B$3:$D$271,3,0))</f>
        <v>26381.85</v>
      </c>
      <c r="E745" s="14">
        <f>IF(ISNA(VLOOKUP(B745,[4]BB!$B$3:$D$144,3,0)),0,VLOOKUP(B745,[4]BB!$B$3:$D$144,3,0))</f>
        <v>0</v>
      </c>
      <c r="F745" s="14">
        <f t="shared" si="37"/>
        <v>26381.85</v>
      </c>
      <c r="G745" s="14">
        <f t="shared" si="38"/>
        <v>34131.79</v>
      </c>
      <c r="H745" s="2"/>
      <c r="I745" s="11"/>
      <c r="J745" s="11">
        <f t="shared" si="39"/>
        <v>34131.79</v>
      </c>
      <c r="K745" s="23">
        <f>VLOOKUP(B745,'[1]Royalties Partilha'!$B$49:$G$1076,6,0)</f>
        <v>7749.94</v>
      </c>
    </row>
    <row r="746" spans="1:11" x14ac:dyDescent="0.2">
      <c r="A746" s="2"/>
      <c r="B746" s="12" t="s">
        <v>677</v>
      </c>
      <c r="C746" s="13" t="s">
        <v>591</v>
      </c>
      <c r="D746" s="14">
        <f>IF(ISNA(VLOOKUP(B746,[3]BB!$B$3:$D$271,3,0)),0,VLOOKUP(B746,[3]BB!$B$3:$D$271,3,0))</f>
        <v>24094.13</v>
      </c>
      <c r="E746" s="14">
        <f>IF(ISNA(VLOOKUP(B746,[4]BB!$B$3:$D$144,3,0)),0,VLOOKUP(B746,[4]BB!$B$3:$D$144,3,0))</f>
        <v>2104.4499999999998</v>
      </c>
      <c r="F746" s="14">
        <f t="shared" si="37"/>
        <v>26198.58</v>
      </c>
      <c r="G746" s="14">
        <f t="shared" si="38"/>
        <v>33925.61</v>
      </c>
      <c r="H746" s="2"/>
      <c r="I746" s="11"/>
      <c r="J746" s="11">
        <f t="shared" si="39"/>
        <v>33925.61</v>
      </c>
      <c r="K746" s="23">
        <f>VLOOKUP(B746,'[1]Royalties Partilha'!$B$49:$G$1076,6,0)</f>
        <v>7727.03</v>
      </c>
    </row>
    <row r="747" spans="1:11" x14ac:dyDescent="0.2">
      <c r="A747" s="2"/>
      <c r="B747" s="56" t="s">
        <v>678</v>
      </c>
      <c r="C747" s="57"/>
      <c r="D747" s="14">
        <f>SUM(D660:D746)</f>
        <v>3479986.1800000016</v>
      </c>
      <c r="E747" s="14">
        <f>SUM(E660:E746)</f>
        <v>5712119.0099999998</v>
      </c>
      <c r="F747" s="14">
        <f t="shared" si="37"/>
        <v>9192105.1900000013</v>
      </c>
      <c r="G747" s="14">
        <f t="shared" si="38"/>
        <v>11887530.610000001</v>
      </c>
      <c r="H747" s="2"/>
      <c r="I747" s="11"/>
      <c r="J747" s="11">
        <f t="shared" si="39"/>
        <v>11887530.610000001</v>
      </c>
      <c r="K747" s="23">
        <f>VLOOKUP(B747,'[1]Royalties Partilha'!$B$49:$G$1076,6,0)</f>
        <v>2695425.42</v>
      </c>
    </row>
    <row r="748" spans="1:11" x14ac:dyDescent="0.2">
      <c r="A748" s="2"/>
      <c r="B748" s="12" t="s">
        <v>679</v>
      </c>
      <c r="C748" s="13" t="s">
        <v>680</v>
      </c>
      <c r="D748" s="14">
        <f>IF(ISNA(VLOOKUP(B748,[3]BB!$B$3:$D$271,3,0)),0,VLOOKUP(B748,[3]BB!$B$3:$D$271,3,0))</f>
        <v>0</v>
      </c>
      <c r="E748" s="14">
        <f>IF(ISNA(VLOOKUP(B748,[4]BB!$B$3:$D$144,3,0)),0,VLOOKUP(B748,[4]BB!$B$3:$D$144,3,0))</f>
        <v>0</v>
      </c>
      <c r="F748" s="14">
        <f t="shared" si="37"/>
        <v>0</v>
      </c>
      <c r="G748" s="14">
        <f t="shared" si="38"/>
        <v>0</v>
      </c>
      <c r="H748" s="2"/>
      <c r="I748" s="11"/>
      <c r="J748" s="11">
        <f t="shared" si="39"/>
        <v>0</v>
      </c>
      <c r="K748" s="23">
        <f>VLOOKUP(B748,'[1]Royalties Partilha'!$B$49:$G$1076,6,0)</f>
        <v>0</v>
      </c>
    </row>
    <row r="749" spans="1:11" x14ac:dyDescent="0.2">
      <c r="A749" s="2"/>
      <c r="B749" s="12" t="s">
        <v>681</v>
      </c>
      <c r="C749" s="13" t="s">
        <v>680</v>
      </c>
      <c r="D749" s="14">
        <f>IF(ISNA(VLOOKUP(B749,[3]BB!$B$3:$D$271,3,0)),0,VLOOKUP(B749,[3]BB!$B$3:$D$271,3,0))</f>
        <v>736.76</v>
      </c>
      <c r="E749" s="14">
        <f>IF(ISNA(VLOOKUP(B749,[4]BB!$B$3:$D$144,3,0)),0,VLOOKUP(B749,[4]BB!$B$3:$D$144,3,0))</f>
        <v>0</v>
      </c>
      <c r="F749" s="14">
        <f t="shared" si="37"/>
        <v>736.76</v>
      </c>
      <c r="G749" s="14">
        <f t="shared" si="38"/>
        <v>966.32999999999993</v>
      </c>
      <c r="H749" s="2"/>
      <c r="I749" s="11"/>
      <c r="J749" s="11">
        <f t="shared" si="39"/>
        <v>966.32999999999993</v>
      </c>
      <c r="K749" s="23">
        <f>VLOOKUP(B749,'[1]Royalties Partilha'!$B$49:$G$1076,6,0)</f>
        <v>229.57</v>
      </c>
    </row>
    <row r="750" spans="1:11" x14ac:dyDescent="0.2">
      <c r="A750" s="2"/>
      <c r="B750" s="12" t="s">
        <v>682</v>
      </c>
      <c r="C750" s="13" t="s">
        <v>680</v>
      </c>
      <c r="D750" s="14">
        <f>IF(ISNA(VLOOKUP(B750,[3]BB!$B$3:$D$271,3,0)),0,VLOOKUP(B750,[3]BB!$B$3:$D$271,3,0))</f>
        <v>8595.59</v>
      </c>
      <c r="E750" s="14">
        <f>IF(ISNA(VLOOKUP(B750,[4]BB!$B$3:$D$144,3,0)),0,VLOOKUP(B750,[4]BB!$B$3:$D$144,3,0))</f>
        <v>0</v>
      </c>
      <c r="F750" s="14">
        <f t="shared" si="37"/>
        <v>8595.59</v>
      </c>
      <c r="G750" s="14">
        <f t="shared" si="38"/>
        <v>11159.18</v>
      </c>
      <c r="H750" s="2"/>
      <c r="I750" s="11"/>
      <c r="J750" s="11">
        <f t="shared" si="39"/>
        <v>11159.18</v>
      </c>
      <c r="K750" s="23">
        <f>VLOOKUP(B750,'[1]Royalties Partilha'!$B$49:$G$1076,6,0)</f>
        <v>2563.59</v>
      </c>
    </row>
    <row r="751" spans="1:11" x14ac:dyDescent="0.2">
      <c r="A751" s="2"/>
      <c r="B751" s="12" t="s">
        <v>683</v>
      </c>
      <c r="C751" s="13" t="s">
        <v>680</v>
      </c>
      <c r="D751" s="14">
        <f>IF(ISNA(VLOOKUP(B751,[3]BB!$B$3:$D$271,3,0)),0,VLOOKUP(B751,[3]BB!$B$3:$D$271,3,0))</f>
        <v>0</v>
      </c>
      <c r="E751" s="14">
        <f>IF(ISNA(VLOOKUP(B751,[4]BB!$B$3:$D$144,3,0)),0,VLOOKUP(B751,[4]BB!$B$3:$D$144,3,0))</f>
        <v>0</v>
      </c>
      <c r="F751" s="14">
        <f t="shared" si="37"/>
        <v>0</v>
      </c>
      <c r="G751" s="14">
        <f t="shared" si="38"/>
        <v>0</v>
      </c>
      <c r="H751" s="2"/>
      <c r="I751" s="11"/>
      <c r="J751" s="11">
        <f t="shared" si="39"/>
        <v>0</v>
      </c>
      <c r="K751" s="23">
        <f>VLOOKUP(B751,'[1]Royalties Partilha'!$B$49:$G$1076,6,0)</f>
        <v>0</v>
      </c>
    </row>
    <row r="752" spans="1:11" x14ac:dyDescent="0.2">
      <c r="A752" s="2"/>
      <c r="B752" s="12" t="s">
        <v>684</v>
      </c>
      <c r="C752" s="13" t="s">
        <v>680</v>
      </c>
      <c r="D752" s="14">
        <f>IF(ISNA(VLOOKUP(B752,[3]BB!$B$3:$D$271,3,0)),0,VLOOKUP(B752,[3]BB!$B$3:$D$271,3,0))</f>
        <v>0</v>
      </c>
      <c r="E752" s="14">
        <f>IF(ISNA(VLOOKUP(B752,[4]BB!$B$3:$D$144,3,0)),0,VLOOKUP(B752,[4]BB!$B$3:$D$144,3,0))</f>
        <v>0</v>
      </c>
      <c r="F752" s="14">
        <f t="shared" si="37"/>
        <v>0</v>
      </c>
      <c r="G752" s="14">
        <f t="shared" si="38"/>
        <v>0</v>
      </c>
      <c r="H752" s="2"/>
      <c r="I752" s="11"/>
      <c r="J752" s="11">
        <f t="shared" si="39"/>
        <v>0</v>
      </c>
      <c r="K752" s="23">
        <f>VLOOKUP(B752,'[1]Royalties Partilha'!$B$49:$G$1076,6,0)</f>
        <v>0</v>
      </c>
    </row>
    <row r="753" spans="1:11" x14ac:dyDescent="0.2">
      <c r="A753" s="2"/>
      <c r="B753" s="12" t="s">
        <v>685</v>
      </c>
      <c r="C753" s="13" t="s">
        <v>680</v>
      </c>
      <c r="D753" s="14">
        <f>IF(ISNA(VLOOKUP(B753,[3]BB!$B$3:$D$271,3,0)),0,VLOOKUP(B753,[3]BB!$B$3:$D$271,3,0))</f>
        <v>0</v>
      </c>
      <c r="E753" s="14">
        <f>IF(ISNA(VLOOKUP(B753,[4]BB!$B$3:$D$144,3,0)),0,VLOOKUP(B753,[4]BB!$B$3:$D$144,3,0))</f>
        <v>0</v>
      </c>
      <c r="F753" s="14">
        <f t="shared" si="37"/>
        <v>0</v>
      </c>
      <c r="G753" s="14">
        <f t="shared" si="38"/>
        <v>0</v>
      </c>
      <c r="H753" s="2"/>
      <c r="I753" s="11"/>
      <c r="J753" s="11">
        <f t="shared" si="39"/>
        <v>0</v>
      </c>
      <c r="K753" s="23">
        <f>VLOOKUP(B753,'[1]Royalties Partilha'!$B$49:$G$1076,6,0)</f>
        <v>0</v>
      </c>
    </row>
    <row r="754" spans="1:11" x14ac:dyDescent="0.2">
      <c r="A754" s="2"/>
      <c r="B754" s="12" t="s">
        <v>686</v>
      </c>
      <c r="C754" s="13" t="s">
        <v>680</v>
      </c>
      <c r="D754" s="14">
        <f>IF(ISNA(VLOOKUP(B754,[3]BB!$B$3:$D$271,3,0)),0,VLOOKUP(B754,[3]BB!$B$3:$D$271,3,0))</f>
        <v>8595.59</v>
      </c>
      <c r="E754" s="14">
        <f>IF(ISNA(VLOOKUP(B754,[4]BB!$B$3:$D$144,3,0)),0,VLOOKUP(B754,[4]BB!$B$3:$D$144,3,0))</f>
        <v>0</v>
      </c>
      <c r="F754" s="14">
        <f t="shared" ref="F754:F818" si="40">SUM(D754:E754)</f>
        <v>8595.59</v>
      </c>
      <c r="G754" s="14">
        <f t="shared" ref="G754:G818" si="41">J754</f>
        <v>11159.18</v>
      </c>
      <c r="H754" s="2"/>
      <c r="I754" s="11"/>
      <c r="J754" s="11">
        <f t="shared" ref="J754:J818" si="42">F754+K754</f>
        <v>11159.18</v>
      </c>
      <c r="K754" s="23">
        <f>VLOOKUP(B754,'[1]Royalties Partilha'!$B$49:$G$1076,6,0)</f>
        <v>2563.59</v>
      </c>
    </row>
    <row r="755" spans="1:11" x14ac:dyDescent="0.2">
      <c r="A755" s="2"/>
      <c r="B755" s="12" t="s">
        <v>1046</v>
      </c>
      <c r="C755" s="13" t="s">
        <v>680</v>
      </c>
      <c r="D755" s="14">
        <f>IF(ISNA(VLOOKUP(B755,[3]BB!$B$3:$D$271,3,0)),0,VLOOKUP(B755,[3]BB!$B$3:$D$271,3,0))</f>
        <v>0</v>
      </c>
      <c r="E755" s="14">
        <f>IF(ISNA(VLOOKUP(B755,[4]BB!$B$3:$D$144,3,0)),0,VLOOKUP(B755,[4]BB!$B$3:$D$144,3,0))</f>
        <v>0</v>
      </c>
      <c r="F755" s="14">
        <f t="shared" si="40"/>
        <v>0</v>
      </c>
      <c r="G755" s="14">
        <f t="shared" si="41"/>
        <v>0</v>
      </c>
      <c r="H755" s="2"/>
      <c r="I755" s="11"/>
      <c r="J755" s="11">
        <f t="shared" si="42"/>
        <v>0</v>
      </c>
      <c r="K755" s="23">
        <f>VLOOKUP(B755,'[1]Royalties Partilha'!$B$49:$G$1076,6,0)</f>
        <v>0</v>
      </c>
    </row>
    <row r="756" spans="1:11" x14ac:dyDescent="0.2">
      <c r="A756" s="2"/>
      <c r="B756" s="12" t="s">
        <v>687</v>
      </c>
      <c r="C756" s="13" t="s">
        <v>680</v>
      </c>
      <c r="D756" s="14">
        <f>IF(ISNA(VLOOKUP(B756,[3]BB!$B$3:$D$271,3,0)),0,VLOOKUP(B756,[3]BB!$B$3:$D$271,3,0))</f>
        <v>0</v>
      </c>
      <c r="E756" s="14">
        <f>IF(ISNA(VLOOKUP(B756,[4]BB!$B$3:$D$144,3,0)),0,VLOOKUP(B756,[4]BB!$B$3:$D$144,3,0))</f>
        <v>0</v>
      </c>
      <c r="F756" s="14">
        <f t="shared" si="40"/>
        <v>0</v>
      </c>
      <c r="G756" s="14">
        <f t="shared" si="41"/>
        <v>0</v>
      </c>
      <c r="H756" s="2"/>
      <c r="I756" s="11"/>
      <c r="J756" s="11">
        <f t="shared" si="42"/>
        <v>0</v>
      </c>
      <c r="K756" s="23">
        <f>VLOOKUP(B756,'[1]Royalties Partilha'!$B$49:$G$1076,6,0)</f>
        <v>0</v>
      </c>
    </row>
    <row r="757" spans="1:11" x14ac:dyDescent="0.2">
      <c r="A757" s="2"/>
      <c r="B757" s="12" t="s">
        <v>688</v>
      </c>
      <c r="C757" s="13" t="s">
        <v>680</v>
      </c>
      <c r="D757" s="14">
        <f>IF(ISNA(VLOOKUP(B757,[3]BB!$B$3:$D$271,3,0)),0,VLOOKUP(B757,[3]BB!$B$3:$D$271,3,0))</f>
        <v>8595.59</v>
      </c>
      <c r="E757" s="14">
        <f>IF(ISNA(VLOOKUP(B757,[4]BB!$B$3:$D$144,3,0)),0,VLOOKUP(B757,[4]BB!$B$3:$D$144,3,0))</f>
        <v>0</v>
      </c>
      <c r="F757" s="14">
        <f t="shared" si="40"/>
        <v>8595.59</v>
      </c>
      <c r="G757" s="14">
        <f t="shared" si="41"/>
        <v>11159.18</v>
      </c>
      <c r="H757" s="2"/>
      <c r="I757" s="11"/>
      <c r="J757" s="11">
        <f t="shared" si="42"/>
        <v>11159.18</v>
      </c>
      <c r="K757" s="23">
        <f>VLOOKUP(B757,'[1]Royalties Partilha'!$B$49:$G$1076,6,0)</f>
        <v>2563.59</v>
      </c>
    </row>
    <row r="758" spans="1:11" x14ac:dyDescent="0.2">
      <c r="A758" s="2"/>
      <c r="B758" s="12" t="s">
        <v>689</v>
      </c>
      <c r="C758" s="13" t="s">
        <v>680</v>
      </c>
      <c r="D758" s="14">
        <f>IF(ISNA(VLOOKUP(B758,[3]BB!$B$3:$D$271,3,0)),0,VLOOKUP(B758,[3]BB!$B$3:$D$271,3,0))</f>
        <v>8595.59</v>
      </c>
      <c r="E758" s="14">
        <f>IF(ISNA(VLOOKUP(B758,[4]BB!$B$3:$D$144,3,0)),0,VLOOKUP(B758,[4]BB!$B$3:$D$144,3,0))</f>
        <v>0</v>
      </c>
      <c r="F758" s="14">
        <f t="shared" si="40"/>
        <v>8595.59</v>
      </c>
      <c r="G758" s="14">
        <f t="shared" si="41"/>
        <v>11159.18</v>
      </c>
      <c r="H758" s="2"/>
      <c r="I758" s="11"/>
      <c r="J758" s="11">
        <f t="shared" si="42"/>
        <v>11159.18</v>
      </c>
      <c r="K758" s="23">
        <f>VLOOKUP(B758,'[1]Royalties Partilha'!$B$49:$G$1076,6,0)</f>
        <v>2563.59</v>
      </c>
    </row>
    <row r="759" spans="1:11" x14ac:dyDescent="0.2">
      <c r="A759" s="2"/>
      <c r="B759" s="12" t="s">
        <v>690</v>
      </c>
      <c r="C759" s="13" t="s">
        <v>680</v>
      </c>
      <c r="D759" s="14">
        <f>IF(ISNA(VLOOKUP(B759,[3]BB!$B$3:$D$271,3,0)),0,VLOOKUP(B759,[3]BB!$B$3:$D$271,3,0))</f>
        <v>0</v>
      </c>
      <c r="E759" s="14">
        <f>IF(ISNA(VLOOKUP(B759,[4]BB!$B$3:$D$144,3,0)),0,VLOOKUP(B759,[4]BB!$B$3:$D$144,3,0))</f>
        <v>0</v>
      </c>
      <c r="F759" s="14">
        <f t="shared" si="40"/>
        <v>0</v>
      </c>
      <c r="G759" s="14">
        <f t="shared" si="41"/>
        <v>0</v>
      </c>
      <c r="H759" s="2"/>
      <c r="I759" s="11"/>
      <c r="J759" s="11">
        <f t="shared" si="42"/>
        <v>0</v>
      </c>
      <c r="K759" s="23">
        <f>VLOOKUP(B759,'[1]Royalties Partilha'!$B$49:$G$1076,6,0)</f>
        <v>0</v>
      </c>
    </row>
    <row r="760" spans="1:11" x14ac:dyDescent="0.2">
      <c r="A760" s="2"/>
      <c r="B760" s="12" t="s">
        <v>691</v>
      </c>
      <c r="C760" s="13" t="s">
        <v>680</v>
      </c>
      <c r="D760" s="14">
        <f>IF(ISNA(VLOOKUP(B760,[3]BB!$B$3:$D$271,3,0)),0,VLOOKUP(B760,[3]BB!$B$3:$D$271,3,0))</f>
        <v>0</v>
      </c>
      <c r="E760" s="14">
        <f>IF(ISNA(VLOOKUP(B760,[4]BB!$B$3:$D$144,3,0)),0,VLOOKUP(B760,[4]BB!$B$3:$D$144,3,0))</f>
        <v>0</v>
      </c>
      <c r="F760" s="14">
        <f t="shared" si="40"/>
        <v>0</v>
      </c>
      <c r="G760" s="14">
        <f t="shared" si="41"/>
        <v>0</v>
      </c>
      <c r="H760" s="2"/>
      <c r="I760" s="11"/>
      <c r="J760" s="11">
        <f t="shared" si="42"/>
        <v>0</v>
      </c>
      <c r="K760" s="23">
        <f>VLOOKUP(B760,'[1]Royalties Partilha'!$B$49:$G$1076,6,0)</f>
        <v>0</v>
      </c>
    </row>
    <row r="761" spans="1:11" x14ac:dyDescent="0.2">
      <c r="A761" s="2"/>
      <c r="B761" s="12" t="s">
        <v>692</v>
      </c>
      <c r="C761" s="13" t="s">
        <v>680</v>
      </c>
      <c r="D761" s="14">
        <f>IF(ISNA(VLOOKUP(B761,[3]BB!$B$3:$D$271,3,0)),0,VLOOKUP(B761,[3]BB!$B$3:$D$271,3,0))</f>
        <v>0</v>
      </c>
      <c r="E761" s="14">
        <f>IF(ISNA(VLOOKUP(B761,[4]BB!$B$3:$D$144,3,0)),0,VLOOKUP(B761,[4]BB!$B$3:$D$144,3,0))</f>
        <v>0</v>
      </c>
      <c r="F761" s="14">
        <f t="shared" si="40"/>
        <v>0</v>
      </c>
      <c r="G761" s="14">
        <f t="shared" si="41"/>
        <v>0</v>
      </c>
      <c r="H761" s="2"/>
      <c r="I761" s="11"/>
      <c r="J761" s="11">
        <f t="shared" si="42"/>
        <v>0</v>
      </c>
      <c r="K761" s="23">
        <f>VLOOKUP(B761,'[1]Royalties Partilha'!$B$49:$G$1076,6,0)</f>
        <v>0</v>
      </c>
    </row>
    <row r="762" spans="1:11" x14ac:dyDescent="0.2">
      <c r="A762" s="2"/>
      <c r="B762" s="12" t="s">
        <v>693</v>
      </c>
      <c r="C762" s="13" t="s">
        <v>680</v>
      </c>
      <c r="D762" s="14">
        <f>IF(ISNA(VLOOKUP(B762,[3]BB!$B$3:$D$271,3,0)),0,VLOOKUP(B762,[3]BB!$B$3:$D$271,3,0))</f>
        <v>0</v>
      </c>
      <c r="E762" s="14">
        <f>IF(ISNA(VLOOKUP(B762,[4]BB!$B$3:$D$144,3,0)),0,VLOOKUP(B762,[4]BB!$B$3:$D$144,3,0))</f>
        <v>0</v>
      </c>
      <c r="F762" s="14">
        <f t="shared" si="40"/>
        <v>0</v>
      </c>
      <c r="G762" s="14">
        <f t="shared" si="41"/>
        <v>0</v>
      </c>
      <c r="H762" s="2"/>
      <c r="I762" s="11"/>
      <c r="J762" s="11">
        <f t="shared" si="42"/>
        <v>0</v>
      </c>
      <c r="K762" s="23">
        <f>VLOOKUP(B762,'[1]Royalties Partilha'!$B$49:$G$1076,6,0)</f>
        <v>0</v>
      </c>
    </row>
    <row r="763" spans="1:11" x14ac:dyDescent="0.2">
      <c r="A763" s="2"/>
      <c r="B763" s="12" t="s">
        <v>694</v>
      </c>
      <c r="C763" s="13" t="s">
        <v>680</v>
      </c>
      <c r="D763" s="14">
        <f>IF(ISNA(VLOOKUP(B763,[3]BB!$B$3:$D$271,3,0)),0,VLOOKUP(B763,[3]BB!$B$3:$D$271,3,0))</f>
        <v>0</v>
      </c>
      <c r="E763" s="14">
        <f>IF(ISNA(VLOOKUP(B763,[4]BB!$B$3:$D$144,3,0)),0,VLOOKUP(B763,[4]BB!$B$3:$D$144,3,0))</f>
        <v>0</v>
      </c>
      <c r="F763" s="14">
        <f t="shared" si="40"/>
        <v>0</v>
      </c>
      <c r="G763" s="14">
        <f t="shared" si="41"/>
        <v>0</v>
      </c>
      <c r="H763" s="2"/>
      <c r="I763" s="11"/>
      <c r="J763" s="11">
        <f t="shared" si="42"/>
        <v>0</v>
      </c>
      <c r="K763" s="23">
        <f>VLOOKUP(B763,'[1]Royalties Partilha'!$B$49:$G$1076,6,0)</f>
        <v>0</v>
      </c>
    </row>
    <row r="764" spans="1:11" x14ac:dyDescent="0.2">
      <c r="A764" s="2"/>
      <c r="B764" s="12" t="s">
        <v>695</v>
      </c>
      <c r="C764" s="13" t="s">
        <v>680</v>
      </c>
      <c r="D764" s="14">
        <f>IF(ISNA(VLOOKUP(B764,[3]BB!$B$3:$D$271,3,0)),0,VLOOKUP(B764,[3]BB!$B$3:$D$271,3,0))</f>
        <v>8595.59</v>
      </c>
      <c r="E764" s="14">
        <f>IF(ISNA(VLOOKUP(B764,[4]BB!$B$3:$D$144,3,0)),0,VLOOKUP(B764,[4]BB!$B$3:$D$144,3,0))</f>
        <v>0</v>
      </c>
      <c r="F764" s="14">
        <f t="shared" si="40"/>
        <v>8595.59</v>
      </c>
      <c r="G764" s="14">
        <f t="shared" si="41"/>
        <v>11159.18</v>
      </c>
      <c r="H764" s="2"/>
      <c r="I764" s="11"/>
      <c r="J764" s="11">
        <f t="shared" si="42"/>
        <v>11159.18</v>
      </c>
      <c r="K764" s="23">
        <f>VLOOKUP(B764,'[1]Royalties Partilha'!$B$49:$G$1076,6,0)</f>
        <v>2563.59</v>
      </c>
    </row>
    <row r="765" spans="1:11" x14ac:dyDescent="0.2">
      <c r="A765" s="2"/>
      <c r="B765" s="12" t="s">
        <v>696</v>
      </c>
      <c r="C765" s="13" t="s">
        <v>680</v>
      </c>
      <c r="D765" s="14">
        <f>IF(ISNA(VLOOKUP(B765,[3]BB!$B$3:$D$271,3,0)),0,VLOOKUP(B765,[3]BB!$B$3:$D$271,3,0))</f>
        <v>0</v>
      </c>
      <c r="E765" s="14">
        <f>IF(ISNA(VLOOKUP(B765,[4]BB!$B$3:$D$144,3,0)),0,VLOOKUP(B765,[4]BB!$B$3:$D$144,3,0))</f>
        <v>0</v>
      </c>
      <c r="F765" s="14">
        <f t="shared" si="40"/>
        <v>0</v>
      </c>
      <c r="G765" s="14">
        <f t="shared" si="41"/>
        <v>0</v>
      </c>
      <c r="H765" s="2"/>
      <c r="I765" s="11"/>
      <c r="J765" s="11">
        <f t="shared" si="42"/>
        <v>0</v>
      </c>
      <c r="K765" s="23">
        <f>VLOOKUP(B765,'[1]Royalties Partilha'!$B$49:$G$1076,6,0)</f>
        <v>0</v>
      </c>
    </row>
    <row r="766" spans="1:11" x14ac:dyDescent="0.2">
      <c r="A766" s="2"/>
      <c r="B766" s="12" t="s">
        <v>697</v>
      </c>
      <c r="C766" s="13" t="s">
        <v>680</v>
      </c>
      <c r="D766" s="14">
        <f>IF(ISNA(VLOOKUP(B766,[3]BB!$B$3:$D$271,3,0)),0,VLOOKUP(B766,[3]BB!$B$3:$D$271,3,0))</f>
        <v>0</v>
      </c>
      <c r="E766" s="14">
        <f>IF(ISNA(VLOOKUP(B766,[4]BB!$B$3:$D$144,3,0)),0,VLOOKUP(B766,[4]BB!$B$3:$D$144,3,0))</f>
        <v>0</v>
      </c>
      <c r="F766" s="14">
        <f t="shared" si="40"/>
        <v>0</v>
      </c>
      <c r="G766" s="14">
        <f t="shared" si="41"/>
        <v>0</v>
      </c>
      <c r="H766" s="2"/>
      <c r="I766" s="11"/>
      <c r="J766" s="11">
        <f t="shared" si="42"/>
        <v>0</v>
      </c>
      <c r="K766" s="23">
        <f>VLOOKUP(B766,'[1]Royalties Partilha'!$B$49:$G$1076,6,0)</f>
        <v>0</v>
      </c>
    </row>
    <row r="767" spans="1:11" x14ac:dyDescent="0.2">
      <c r="A767" s="2"/>
      <c r="B767" s="12" t="s">
        <v>698</v>
      </c>
      <c r="C767" s="13" t="s">
        <v>680</v>
      </c>
      <c r="D767" s="14">
        <f>IF(ISNA(VLOOKUP(B767,[3]BB!$B$3:$D$271,3,0)),0,VLOOKUP(B767,[3]BB!$B$3:$D$271,3,0))</f>
        <v>0</v>
      </c>
      <c r="E767" s="14">
        <f>IF(ISNA(VLOOKUP(B767,[4]BB!$B$3:$D$144,3,0)),0,VLOOKUP(B767,[4]BB!$B$3:$D$144,3,0))</f>
        <v>0</v>
      </c>
      <c r="F767" s="14">
        <f t="shared" si="40"/>
        <v>0</v>
      </c>
      <c r="G767" s="14">
        <f t="shared" si="41"/>
        <v>0</v>
      </c>
      <c r="H767" s="2"/>
      <c r="I767" s="11"/>
      <c r="J767" s="11">
        <f t="shared" si="42"/>
        <v>0</v>
      </c>
      <c r="K767" s="23">
        <f>VLOOKUP(B767,'[1]Royalties Partilha'!$B$49:$G$1076,6,0)</f>
        <v>0</v>
      </c>
    </row>
    <row r="768" spans="1:11" x14ac:dyDescent="0.2">
      <c r="A768" s="2"/>
      <c r="B768" s="12" t="s">
        <v>699</v>
      </c>
      <c r="C768" s="13" t="s">
        <v>680</v>
      </c>
      <c r="D768" s="14">
        <f>IF(ISNA(VLOOKUP(B768,[3]BB!$B$3:$D$271,3,0)),0,VLOOKUP(B768,[3]BB!$B$3:$D$271,3,0))</f>
        <v>0</v>
      </c>
      <c r="E768" s="14">
        <f>IF(ISNA(VLOOKUP(B768,[4]BB!$B$3:$D$144,3,0)),0,VLOOKUP(B768,[4]BB!$B$3:$D$144,3,0))</f>
        <v>0</v>
      </c>
      <c r="F768" s="14">
        <f t="shared" si="40"/>
        <v>0</v>
      </c>
      <c r="G768" s="14">
        <f t="shared" si="41"/>
        <v>0</v>
      </c>
      <c r="H768" s="2"/>
      <c r="I768" s="11"/>
      <c r="J768" s="11">
        <f t="shared" si="42"/>
        <v>0</v>
      </c>
      <c r="K768" s="23">
        <f>VLOOKUP(B768,'[1]Royalties Partilha'!$B$49:$G$1076,6,0)</f>
        <v>0</v>
      </c>
    </row>
    <row r="769" spans="1:11" x14ac:dyDescent="0.2">
      <c r="A769" s="2"/>
      <c r="B769" s="12" t="s">
        <v>700</v>
      </c>
      <c r="C769" s="13" t="s">
        <v>680</v>
      </c>
      <c r="D769" s="14">
        <f>IF(ISNA(VLOOKUP(B769,[3]BB!$B$3:$D$271,3,0)),0,VLOOKUP(B769,[3]BB!$B$3:$D$271,3,0))</f>
        <v>0</v>
      </c>
      <c r="E769" s="14">
        <f>IF(ISNA(VLOOKUP(B769,[4]BB!$B$3:$D$144,3,0)),0,VLOOKUP(B769,[4]BB!$B$3:$D$144,3,0))</f>
        <v>0</v>
      </c>
      <c r="F769" s="14">
        <f t="shared" si="40"/>
        <v>0</v>
      </c>
      <c r="G769" s="14">
        <f t="shared" si="41"/>
        <v>0</v>
      </c>
      <c r="H769" s="2"/>
      <c r="I769" s="11"/>
      <c r="J769" s="11">
        <f t="shared" si="42"/>
        <v>0</v>
      </c>
      <c r="K769" s="23">
        <f>VLOOKUP(B769,'[1]Royalties Partilha'!$B$49:$G$1076,6,0)</f>
        <v>0</v>
      </c>
    </row>
    <row r="770" spans="1:11" x14ac:dyDescent="0.2">
      <c r="A770" s="2"/>
      <c r="B770" s="12" t="s">
        <v>701</v>
      </c>
      <c r="C770" s="13" t="s">
        <v>680</v>
      </c>
      <c r="D770" s="14">
        <f>IF(ISNA(VLOOKUP(B770,[3]BB!$B$3:$D$271,3,0)),0,VLOOKUP(B770,[3]BB!$B$3:$D$271,3,0))</f>
        <v>0</v>
      </c>
      <c r="E770" s="14">
        <f>IF(ISNA(VLOOKUP(B770,[4]BB!$B$3:$D$144,3,0)),0,VLOOKUP(B770,[4]BB!$B$3:$D$144,3,0))</f>
        <v>0</v>
      </c>
      <c r="F770" s="14">
        <f t="shared" si="40"/>
        <v>0</v>
      </c>
      <c r="G770" s="14">
        <f t="shared" si="41"/>
        <v>0</v>
      </c>
      <c r="H770" s="2"/>
      <c r="I770" s="11"/>
      <c r="J770" s="11">
        <f t="shared" si="42"/>
        <v>0</v>
      </c>
      <c r="K770" s="23">
        <f>VLOOKUP(B770,'[1]Royalties Partilha'!$B$49:$G$1076,6,0)</f>
        <v>0</v>
      </c>
    </row>
    <row r="771" spans="1:11" x14ac:dyDescent="0.2">
      <c r="A771" s="2"/>
      <c r="B771" s="12" t="s">
        <v>702</v>
      </c>
      <c r="C771" s="13" t="s">
        <v>680</v>
      </c>
      <c r="D771" s="14">
        <f>IF(ISNA(VLOOKUP(B771,[3]BB!$B$3:$D$271,3,0)),0,VLOOKUP(B771,[3]BB!$B$3:$D$271,3,0))</f>
        <v>0</v>
      </c>
      <c r="E771" s="14">
        <f>IF(ISNA(VLOOKUP(B771,[4]BB!$B$3:$D$144,3,0)),0,VLOOKUP(B771,[4]BB!$B$3:$D$144,3,0))</f>
        <v>0</v>
      </c>
      <c r="F771" s="14">
        <f t="shared" si="40"/>
        <v>0</v>
      </c>
      <c r="G771" s="14">
        <f t="shared" si="41"/>
        <v>0</v>
      </c>
      <c r="H771" s="2"/>
      <c r="I771" s="11"/>
      <c r="J771" s="11">
        <f t="shared" si="42"/>
        <v>0</v>
      </c>
      <c r="K771" s="23">
        <f>VLOOKUP(B771,'[1]Royalties Partilha'!$B$49:$G$1076,6,0)</f>
        <v>0</v>
      </c>
    </row>
    <row r="772" spans="1:11" x14ac:dyDescent="0.2">
      <c r="A772" s="2"/>
      <c r="B772" s="12" t="s">
        <v>703</v>
      </c>
      <c r="C772" s="13" t="s">
        <v>680</v>
      </c>
      <c r="D772" s="14">
        <f>IF(ISNA(VLOOKUP(B772,[3]BB!$B$3:$D$271,3,0)),0,VLOOKUP(B772,[3]BB!$B$3:$D$271,3,0))</f>
        <v>0</v>
      </c>
      <c r="E772" s="14">
        <f>IF(ISNA(VLOOKUP(B772,[4]BB!$B$3:$D$144,3,0)),0,VLOOKUP(B772,[4]BB!$B$3:$D$144,3,0))</f>
        <v>0</v>
      </c>
      <c r="F772" s="14">
        <f t="shared" si="40"/>
        <v>0</v>
      </c>
      <c r="G772" s="14">
        <f t="shared" si="41"/>
        <v>0</v>
      </c>
      <c r="H772" s="2"/>
      <c r="I772" s="11"/>
      <c r="J772" s="11">
        <f t="shared" si="42"/>
        <v>0</v>
      </c>
      <c r="K772" s="23">
        <f>VLOOKUP(B772,'[1]Royalties Partilha'!$B$49:$G$1076,6,0)</f>
        <v>0</v>
      </c>
    </row>
    <row r="773" spans="1:11" x14ac:dyDescent="0.2">
      <c r="A773" s="2"/>
      <c r="B773" s="12" t="s">
        <v>704</v>
      </c>
      <c r="C773" s="13" t="s">
        <v>680</v>
      </c>
      <c r="D773" s="14">
        <f>IF(ISNA(VLOOKUP(B773,[3]BB!$B$3:$D$271,3,0)),0,VLOOKUP(B773,[3]BB!$B$3:$D$271,3,0))</f>
        <v>0</v>
      </c>
      <c r="E773" s="14">
        <f>IF(ISNA(VLOOKUP(B773,[4]BB!$B$3:$D$144,3,0)),0,VLOOKUP(B773,[4]BB!$B$3:$D$144,3,0))</f>
        <v>0</v>
      </c>
      <c r="F773" s="14">
        <f t="shared" si="40"/>
        <v>0</v>
      </c>
      <c r="G773" s="14">
        <f t="shared" si="41"/>
        <v>0</v>
      </c>
      <c r="H773" s="2"/>
      <c r="I773" s="11"/>
      <c r="J773" s="11">
        <f t="shared" si="42"/>
        <v>0</v>
      </c>
      <c r="K773" s="23">
        <f>VLOOKUP(B773,'[1]Royalties Partilha'!$B$49:$G$1076,6,0)</f>
        <v>0</v>
      </c>
    </row>
    <row r="774" spans="1:11" x14ac:dyDescent="0.2">
      <c r="A774" s="2"/>
      <c r="B774" s="12" t="s">
        <v>705</v>
      </c>
      <c r="C774" s="13" t="s">
        <v>680</v>
      </c>
      <c r="D774" s="14">
        <f>IF(ISNA(VLOOKUP(B774,[3]BB!$B$3:$D$271,3,0)),0,VLOOKUP(B774,[3]BB!$B$3:$D$271,3,0))</f>
        <v>0</v>
      </c>
      <c r="E774" s="14">
        <f>IF(ISNA(VLOOKUP(B774,[4]BB!$B$3:$D$144,3,0)),0,VLOOKUP(B774,[4]BB!$B$3:$D$144,3,0))</f>
        <v>0</v>
      </c>
      <c r="F774" s="14">
        <f t="shared" si="40"/>
        <v>0</v>
      </c>
      <c r="G774" s="14">
        <f t="shared" si="41"/>
        <v>0</v>
      </c>
      <c r="H774" s="2"/>
      <c r="I774" s="11"/>
      <c r="J774" s="11">
        <f t="shared" si="42"/>
        <v>0</v>
      </c>
      <c r="K774" s="23">
        <f>VLOOKUP(B774,'[1]Royalties Partilha'!$B$49:$G$1076,6,0)</f>
        <v>0</v>
      </c>
    </row>
    <row r="775" spans="1:11" x14ac:dyDescent="0.2">
      <c r="A775" s="2"/>
      <c r="B775" s="12" t="s">
        <v>706</v>
      </c>
      <c r="C775" s="13" t="s">
        <v>680</v>
      </c>
      <c r="D775" s="14">
        <f>IF(ISNA(VLOOKUP(B775,[3]BB!$B$3:$D$271,3,0)),0,VLOOKUP(B775,[3]BB!$B$3:$D$271,3,0))</f>
        <v>0</v>
      </c>
      <c r="E775" s="14">
        <f>IF(ISNA(VLOOKUP(B775,[4]BB!$B$3:$D$144,3,0)),0,VLOOKUP(B775,[4]BB!$B$3:$D$144,3,0))</f>
        <v>0</v>
      </c>
      <c r="F775" s="14">
        <f t="shared" si="40"/>
        <v>0</v>
      </c>
      <c r="G775" s="14">
        <f t="shared" si="41"/>
        <v>0</v>
      </c>
      <c r="H775" s="2"/>
      <c r="I775" s="11"/>
      <c r="J775" s="11">
        <f t="shared" si="42"/>
        <v>0</v>
      </c>
      <c r="K775" s="23">
        <f>VLOOKUP(B775,'[1]Royalties Partilha'!$B$49:$G$1076,6,0)</f>
        <v>0</v>
      </c>
    </row>
    <row r="776" spans="1:11" x14ac:dyDescent="0.2">
      <c r="A776" s="2"/>
      <c r="B776" s="12" t="s">
        <v>707</v>
      </c>
      <c r="C776" s="13" t="s">
        <v>680</v>
      </c>
      <c r="D776" s="14">
        <f>IF(ISNA(VLOOKUP(B776,[3]BB!$B$3:$D$271,3,0)),0,VLOOKUP(B776,[3]BB!$B$3:$D$271,3,0))</f>
        <v>8595.59</v>
      </c>
      <c r="E776" s="14">
        <f>IF(ISNA(VLOOKUP(B776,[4]BB!$B$3:$D$144,3,0)),0,VLOOKUP(B776,[4]BB!$B$3:$D$144,3,0))</f>
        <v>237.73</v>
      </c>
      <c r="F776" s="14">
        <f t="shared" si="40"/>
        <v>8833.32</v>
      </c>
      <c r="G776" s="14">
        <f t="shared" si="41"/>
        <v>11458.369999999999</v>
      </c>
      <c r="H776" s="2"/>
      <c r="I776" s="11"/>
      <c r="J776" s="11">
        <f t="shared" si="42"/>
        <v>11458.369999999999</v>
      </c>
      <c r="K776" s="23">
        <f>VLOOKUP(B776,'[1]Royalties Partilha'!$B$49:$G$1076,6,0)</f>
        <v>2625.05</v>
      </c>
    </row>
    <row r="777" spans="1:11" x14ac:dyDescent="0.2">
      <c r="A777" s="2"/>
      <c r="B777" s="12" t="s">
        <v>708</v>
      </c>
      <c r="C777" s="13" t="s">
        <v>680</v>
      </c>
      <c r="D777" s="14">
        <f>IF(ISNA(VLOOKUP(B777,[3]BB!$B$3:$D$271,3,0)),0,VLOOKUP(B777,[3]BB!$B$3:$D$271,3,0))</f>
        <v>8595.59</v>
      </c>
      <c r="E777" s="14">
        <f>IF(ISNA(VLOOKUP(B777,[4]BB!$B$3:$D$144,3,0)),0,VLOOKUP(B777,[4]BB!$B$3:$D$144,3,0))</f>
        <v>0</v>
      </c>
      <c r="F777" s="14">
        <f t="shared" si="40"/>
        <v>8595.59</v>
      </c>
      <c r="G777" s="14">
        <f t="shared" si="41"/>
        <v>11159.18</v>
      </c>
      <c r="H777" s="2"/>
      <c r="I777" s="11"/>
      <c r="J777" s="11">
        <f t="shared" si="42"/>
        <v>11159.18</v>
      </c>
      <c r="K777" s="23">
        <f>VLOOKUP(B777,'[1]Royalties Partilha'!$B$49:$G$1076,6,0)</f>
        <v>2563.59</v>
      </c>
    </row>
    <row r="778" spans="1:11" x14ac:dyDescent="0.2">
      <c r="A778" s="2"/>
      <c r="B778" s="12" t="s">
        <v>709</v>
      </c>
      <c r="C778" s="13" t="s">
        <v>680</v>
      </c>
      <c r="D778" s="14">
        <f>IF(ISNA(VLOOKUP(B778,[3]BB!$B$3:$D$271,3,0)),0,VLOOKUP(B778,[3]BB!$B$3:$D$271,3,0))</f>
        <v>8595.59</v>
      </c>
      <c r="E778" s="14">
        <f>IF(ISNA(VLOOKUP(B778,[4]BB!$B$3:$D$144,3,0)),0,VLOOKUP(B778,[4]BB!$B$3:$D$144,3,0))</f>
        <v>0</v>
      </c>
      <c r="F778" s="14">
        <f t="shared" si="40"/>
        <v>8595.59</v>
      </c>
      <c r="G778" s="14">
        <f t="shared" si="41"/>
        <v>11159.18</v>
      </c>
      <c r="H778" s="2"/>
      <c r="I778" s="11"/>
      <c r="J778" s="11">
        <f t="shared" si="42"/>
        <v>11159.18</v>
      </c>
      <c r="K778" s="23">
        <f>VLOOKUP(B778,'[1]Royalties Partilha'!$B$49:$G$1076,6,0)</f>
        <v>2563.59</v>
      </c>
    </row>
    <row r="779" spans="1:11" x14ac:dyDescent="0.2">
      <c r="A779" s="2"/>
      <c r="B779" s="12" t="s">
        <v>710</v>
      </c>
      <c r="C779" s="13" t="s">
        <v>680</v>
      </c>
      <c r="D779" s="14">
        <f>IF(ISNA(VLOOKUP(B779,[3]BB!$B$3:$D$271,3,0)),0,VLOOKUP(B779,[3]BB!$B$3:$D$271,3,0))</f>
        <v>8595.59</v>
      </c>
      <c r="E779" s="14">
        <f>IF(ISNA(VLOOKUP(B779,[4]BB!$B$3:$D$144,3,0)),0,VLOOKUP(B779,[4]BB!$B$3:$D$144,3,0))</f>
        <v>0</v>
      </c>
      <c r="F779" s="14">
        <f t="shared" si="40"/>
        <v>8595.59</v>
      </c>
      <c r="G779" s="14">
        <f t="shared" si="41"/>
        <v>11159.18</v>
      </c>
      <c r="H779" s="2"/>
      <c r="I779" s="11"/>
      <c r="J779" s="11">
        <f t="shared" si="42"/>
        <v>11159.18</v>
      </c>
      <c r="K779" s="23">
        <f>VLOOKUP(B779,'[1]Royalties Partilha'!$B$49:$G$1076,6,0)</f>
        <v>2563.59</v>
      </c>
    </row>
    <row r="780" spans="1:11" x14ac:dyDescent="0.2">
      <c r="A780" s="2"/>
      <c r="B780" s="12" t="s">
        <v>711</v>
      </c>
      <c r="C780" s="13" t="s">
        <v>680</v>
      </c>
      <c r="D780" s="14">
        <f>IF(ISNA(VLOOKUP(B780,[3]BB!$B$3:$D$271,3,0)),0,VLOOKUP(B780,[3]BB!$B$3:$D$271,3,0))</f>
        <v>8595.59</v>
      </c>
      <c r="E780" s="14">
        <f>IF(ISNA(VLOOKUP(B780,[4]BB!$B$3:$D$144,3,0)),0,VLOOKUP(B780,[4]BB!$B$3:$D$144,3,0))</f>
        <v>4680.6499999999996</v>
      </c>
      <c r="F780" s="14">
        <f t="shared" si="40"/>
        <v>13276.24</v>
      </c>
      <c r="G780" s="14">
        <f t="shared" si="41"/>
        <v>17236.330000000002</v>
      </c>
      <c r="H780" s="2"/>
      <c r="I780" s="11"/>
      <c r="J780" s="11">
        <f t="shared" si="42"/>
        <v>17236.330000000002</v>
      </c>
      <c r="K780" s="23">
        <f>VLOOKUP(B780,'[1]Royalties Partilha'!$B$49:$G$1076,6,0)</f>
        <v>3960.09</v>
      </c>
    </row>
    <row r="781" spans="1:11" x14ac:dyDescent="0.2">
      <c r="A781" s="2"/>
      <c r="B781" s="12" t="s">
        <v>712</v>
      </c>
      <c r="C781" s="13" t="s">
        <v>680</v>
      </c>
      <c r="D781" s="14">
        <f>IF(ISNA(VLOOKUP(B781,[3]BB!$B$3:$D$271,3,0)),0,VLOOKUP(B781,[3]BB!$B$3:$D$271,3,0))</f>
        <v>8595.59</v>
      </c>
      <c r="E781" s="14">
        <f>IF(ISNA(VLOOKUP(B781,[4]BB!$B$3:$D$144,3,0)),0,VLOOKUP(B781,[4]BB!$B$3:$D$144,3,0))</f>
        <v>0</v>
      </c>
      <c r="F781" s="14">
        <f t="shared" si="40"/>
        <v>8595.59</v>
      </c>
      <c r="G781" s="14">
        <f t="shared" si="41"/>
        <v>11159.18</v>
      </c>
      <c r="H781" s="2"/>
      <c r="I781" s="11"/>
      <c r="J781" s="11">
        <f t="shared" si="42"/>
        <v>11159.18</v>
      </c>
      <c r="K781" s="23">
        <f>VLOOKUP(B781,'[1]Royalties Partilha'!$B$49:$G$1076,6,0)</f>
        <v>2563.59</v>
      </c>
    </row>
    <row r="782" spans="1:11" x14ac:dyDescent="0.2">
      <c r="A782" s="2"/>
      <c r="B782" s="12" t="s">
        <v>713</v>
      </c>
      <c r="C782" s="13" t="s">
        <v>680</v>
      </c>
      <c r="D782" s="14">
        <f>IF(ISNA(VLOOKUP(B782,[3]BB!$B$3:$D$271,3,0)),0,VLOOKUP(B782,[3]BB!$B$3:$D$271,3,0))</f>
        <v>0</v>
      </c>
      <c r="E782" s="14">
        <f>IF(ISNA(VLOOKUP(B782,[4]BB!$B$3:$D$144,3,0)),0,VLOOKUP(B782,[4]BB!$B$3:$D$144,3,0))</f>
        <v>0</v>
      </c>
      <c r="F782" s="14">
        <f t="shared" si="40"/>
        <v>0</v>
      </c>
      <c r="G782" s="14">
        <f t="shared" si="41"/>
        <v>0</v>
      </c>
      <c r="H782" s="2"/>
      <c r="I782" s="11"/>
      <c r="J782" s="11">
        <f t="shared" si="42"/>
        <v>0</v>
      </c>
      <c r="K782" s="23">
        <f>VLOOKUP(B782,'[1]Royalties Partilha'!$B$49:$G$1076,6,0)</f>
        <v>0</v>
      </c>
    </row>
    <row r="783" spans="1:11" x14ac:dyDescent="0.2">
      <c r="A783" s="2"/>
      <c r="B783" s="12" t="s">
        <v>714</v>
      </c>
      <c r="C783" s="13" t="s">
        <v>680</v>
      </c>
      <c r="D783" s="14">
        <f>IF(ISNA(VLOOKUP(B783,[3]BB!$B$3:$D$271,3,0)),0,VLOOKUP(B783,[3]BB!$B$3:$D$271,3,0))</f>
        <v>0</v>
      </c>
      <c r="E783" s="14">
        <f>IF(ISNA(VLOOKUP(B783,[4]BB!$B$3:$D$144,3,0)),0,VLOOKUP(B783,[4]BB!$B$3:$D$144,3,0))</f>
        <v>0</v>
      </c>
      <c r="F783" s="14">
        <f t="shared" si="40"/>
        <v>0</v>
      </c>
      <c r="G783" s="14">
        <f t="shared" si="41"/>
        <v>0</v>
      </c>
      <c r="H783" s="2"/>
      <c r="I783" s="11"/>
      <c r="J783" s="11">
        <f t="shared" si="42"/>
        <v>0</v>
      </c>
      <c r="K783" s="23">
        <f>VLOOKUP(B783,'[1]Royalties Partilha'!$B$49:$G$1076,6,0)</f>
        <v>0</v>
      </c>
    </row>
    <row r="784" spans="1:11" x14ac:dyDescent="0.2">
      <c r="A784" s="2"/>
      <c r="B784" s="12" t="s">
        <v>715</v>
      </c>
      <c r="C784" s="13" t="s">
        <v>680</v>
      </c>
      <c r="D784" s="14">
        <f>IF(ISNA(VLOOKUP(B784,[3]BB!$B$3:$D$271,3,0)),0,VLOOKUP(B784,[3]BB!$B$3:$D$271,3,0))</f>
        <v>0</v>
      </c>
      <c r="E784" s="14">
        <f>IF(ISNA(VLOOKUP(B784,[4]BB!$B$3:$D$144,3,0)),0,VLOOKUP(B784,[4]BB!$B$3:$D$144,3,0))</f>
        <v>0</v>
      </c>
      <c r="F784" s="14">
        <f t="shared" si="40"/>
        <v>0</v>
      </c>
      <c r="G784" s="14">
        <f t="shared" si="41"/>
        <v>0</v>
      </c>
      <c r="H784" s="2"/>
      <c r="I784" s="11"/>
      <c r="J784" s="11">
        <f t="shared" si="42"/>
        <v>0</v>
      </c>
      <c r="K784" s="23">
        <f>VLOOKUP(B784,'[1]Royalties Partilha'!$B$49:$G$1076,6,0)</f>
        <v>0</v>
      </c>
    </row>
    <row r="785" spans="1:11" x14ac:dyDescent="0.2">
      <c r="A785" s="2"/>
      <c r="B785" s="12" t="s">
        <v>716</v>
      </c>
      <c r="C785" s="13" t="s">
        <v>680</v>
      </c>
      <c r="D785" s="14">
        <f>IF(ISNA(VLOOKUP(B785,[3]BB!$B$3:$D$271,3,0)),0,VLOOKUP(B785,[3]BB!$B$3:$D$271,3,0))</f>
        <v>0</v>
      </c>
      <c r="E785" s="14">
        <f>IF(ISNA(VLOOKUP(B785,[4]BB!$B$3:$D$144,3,0)),0,VLOOKUP(B785,[4]BB!$B$3:$D$144,3,0))</f>
        <v>0</v>
      </c>
      <c r="F785" s="14">
        <f t="shared" si="40"/>
        <v>0</v>
      </c>
      <c r="G785" s="14">
        <f t="shared" si="41"/>
        <v>0</v>
      </c>
      <c r="H785" s="2"/>
      <c r="I785" s="11"/>
      <c r="J785" s="11">
        <f t="shared" si="42"/>
        <v>0</v>
      </c>
      <c r="K785" s="23">
        <f>VLOOKUP(B785,'[1]Royalties Partilha'!$B$49:$G$1076,6,0)</f>
        <v>0</v>
      </c>
    </row>
    <row r="786" spans="1:11" x14ac:dyDescent="0.2">
      <c r="A786" s="2"/>
      <c r="B786" s="12" t="s">
        <v>717</v>
      </c>
      <c r="C786" s="13" t="s">
        <v>680</v>
      </c>
      <c r="D786" s="14">
        <f>IF(ISNA(VLOOKUP(B786,[3]BB!$B$3:$D$271,3,0)),0,VLOOKUP(B786,[3]BB!$B$3:$D$271,3,0))</f>
        <v>0</v>
      </c>
      <c r="E786" s="14">
        <f>IF(ISNA(VLOOKUP(B786,[4]BB!$B$3:$D$144,3,0)),0,VLOOKUP(B786,[4]BB!$B$3:$D$144,3,0))</f>
        <v>0</v>
      </c>
      <c r="F786" s="14">
        <f t="shared" si="40"/>
        <v>0</v>
      </c>
      <c r="G786" s="14">
        <f t="shared" si="41"/>
        <v>0</v>
      </c>
      <c r="H786" s="2"/>
      <c r="I786" s="11"/>
      <c r="J786" s="11">
        <f t="shared" si="42"/>
        <v>0</v>
      </c>
      <c r="K786" s="23">
        <f>VLOOKUP(B786,'[1]Royalties Partilha'!$B$49:$G$1076,6,0)</f>
        <v>0</v>
      </c>
    </row>
    <row r="787" spans="1:11" x14ac:dyDescent="0.2">
      <c r="A787" s="2"/>
      <c r="B787" s="12" t="s">
        <v>718</v>
      </c>
      <c r="C787" s="13" t="s">
        <v>680</v>
      </c>
      <c r="D787" s="14">
        <f>IF(ISNA(VLOOKUP(B787,[3]BB!$B$3:$D$271,3,0)),0,VLOOKUP(B787,[3]BB!$B$3:$D$271,3,0))</f>
        <v>0</v>
      </c>
      <c r="E787" s="14">
        <f>IF(ISNA(VLOOKUP(B787,[4]BB!$B$3:$D$144,3,0)),0,VLOOKUP(B787,[4]BB!$B$3:$D$144,3,0))</f>
        <v>0</v>
      </c>
      <c r="F787" s="14">
        <f t="shared" si="40"/>
        <v>0</v>
      </c>
      <c r="G787" s="14">
        <f t="shared" si="41"/>
        <v>0</v>
      </c>
      <c r="H787" s="2"/>
      <c r="I787" s="11"/>
      <c r="J787" s="11">
        <f t="shared" si="42"/>
        <v>0</v>
      </c>
      <c r="K787" s="23">
        <f>VLOOKUP(B787,'[1]Royalties Partilha'!$B$49:$G$1076,6,0)</f>
        <v>0</v>
      </c>
    </row>
    <row r="788" spans="1:11" x14ac:dyDescent="0.2">
      <c r="A788" s="2"/>
      <c r="B788" s="12" t="s">
        <v>719</v>
      </c>
      <c r="C788" s="13" t="s">
        <v>680</v>
      </c>
      <c r="D788" s="14">
        <f>IF(ISNA(VLOOKUP(B788,[3]BB!$B$3:$D$271,3,0)),0,VLOOKUP(B788,[3]BB!$B$3:$D$271,3,0))</f>
        <v>0</v>
      </c>
      <c r="E788" s="14">
        <f>IF(ISNA(VLOOKUP(B788,[4]BB!$B$3:$D$144,3,0)),0,VLOOKUP(B788,[4]BB!$B$3:$D$144,3,0))</f>
        <v>0</v>
      </c>
      <c r="F788" s="14">
        <f t="shared" si="40"/>
        <v>0</v>
      </c>
      <c r="G788" s="14">
        <f t="shared" si="41"/>
        <v>0</v>
      </c>
      <c r="H788" s="2"/>
      <c r="I788" s="11"/>
      <c r="J788" s="11">
        <f t="shared" si="42"/>
        <v>0</v>
      </c>
      <c r="K788" s="23">
        <f>VLOOKUP(B788,'[1]Royalties Partilha'!$B$49:$G$1076,6,0)</f>
        <v>0</v>
      </c>
    </row>
    <row r="789" spans="1:11" x14ac:dyDescent="0.2">
      <c r="A789" s="2"/>
      <c r="B789" s="12" t="s">
        <v>720</v>
      </c>
      <c r="C789" s="13" t="s">
        <v>680</v>
      </c>
      <c r="D789" s="14">
        <f>IF(ISNA(VLOOKUP(B789,[3]BB!$B$3:$D$271,3,0)),0,VLOOKUP(B789,[3]BB!$B$3:$D$271,3,0))</f>
        <v>0</v>
      </c>
      <c r="E789" s="14">
        <f>IF(ISNA(VLOOKUP(B789,[4]BB!$B$3:$D$144,3,0)),0,VLOOKUP(B789,[4]BB!$B$3:$D$144,3,0))</f>
        <v>0</v>
      </c>
      <c r="F789" s="14">
        <f t="shared" si="40"/>
        <v>0</v>
      </c>
      <c r="G789" s="14">
        <f t="shared" si="41"/>
        <v>0</v>
      </c>
      <c r="H789" s="2"/>
      <c r="I789" s="11"/>
      <c r="J789" s="11">
        <f t="shared" si="42"/>
        <v>0</v>
      </c>
      <c r="K789" s="23">
        <f>VLOOKUP(B789,'[1]Royalties Partilha'!$B$49:$G$1076,6,0)</f>
        <v>0</v>
      </c>
    </row>
    <row r="790" spans="1:11" x14ac:dyDescent="0.2">
      <c r="A790" s="2"/>
      <c r="B790" s="12" t="s">
        <v>721</v>
      </c>
      <c r="C790" s="13" t="s">
        <v>680</v>
      </c>
      <c r="D790" s="14">
        <f>IF(ISNA(VLOOKUP(B790,[3]BB!$B$3:$D$271,3,0)),0,VLOOKUP(B790,[3]BB!$B$3:$D$271,3,0))</f>
        <v>0</v>
      </c>
      <c r="E790" s="14">
        <f>IF(ISNA(VLOOKUP(B790,[4]BB!$B$3:$D$144,3,0)),0,VLOOKUP(B790,[4]BB!$B$3:$D$144,3,0))</f>
        <v>0</v>
      </c>
      <c r="F790" s="14">
        <f t="shared" si="40"/>
        <v>0</v>
      </c>
      <c r="G790" s="14">
        <f t="shared" si="41"/>
        <v>0</v>
      </c>
      <c r="H790" s="2"/>
      <c r="I790" s="11"/>
      <c r="J790" s="11">
        <f t="shared" si="42"/>
        <v>0</v>
      </c>
      <c r="K790" s="23">
        <f>VLOOKUP(B790,'[1]Royalties Partilha'!$B$49:$G$1076,6,0)</f>
        <v>0</v>
      </c>
    </row>
    <row r="791" spans="1:11" x14ac:dyDescent="0.2">
      <c r="A791" s="2"/>
      <c r="B791" s="12" t="s">
        <v>722</v>
      </c>
      <c r="C791" s="13" t="s">
        <v>680</v>
      </c>
      <c r="D791" s="14">
        <f>IF(ISNA(VLOOKUP(B791,[3]BB!$B$3:$D$271,3,0)),0,VLOOKUP(B791,[3]BB!$B$3:$D$271,3,0))</f>
        <v>0</v>
      </c>
      <c r="E791" s="14">
        <f>IF(ISNA(VLOOKUP(B791,[4]BB!$B$3:$D$144,3,0)),0,VLOOKUP(B791,[4]BB!$B$3:$D$144,3,0))</f>
        <v>0</v>
      </c>
      <c r="F791" s="14">
        <f t="shared" si="40"/>
        <v>0</v>
      </c>
      <c r="G791" s="14">
        <f t="shared" si="41"/>
        <v>0</v>
      </c>
      <c r="H791" s="2"/>
      <c r="I791" s="11"/>
      <c r="J791" s="11">
        <f t="shared" si="42"/>
        <v>0</v>
      </c>
      <c r="K791" s="23">
        <f>VLOOKUP(B791,'[1]Royalties Partilha'!$B$49:$G$1076,6,0)</f>
        <v>0</v>
      </c>
    </row>
    <row r="792" spans="1:11" x14ac:dyDescent="0.2">
      <c r="A792" s="2"/>
      <c r="B792" s="12" t="s">
        <v>723</v>
      </c>
      <c r="C792" s="13" t="s">
        <v>680</v>
      </c>
      <c r="D792" s="14">
        <f>IF(ISNA(VLOOKUP(B792,[3]BB!$B$3:$D$271,3,0)),0,VLOOKUP(B792,[3]BB!$B$3:$D$271,3,0))</f>
        <v>0</v>
      </c>
      <c r="E792" s="14">
        <f>IF(ISNA(VLOOKUP(B792,[4]BB!$B$3:$D$144,3,0)),0,VLOOKUP(B792,[4]BB!$B$3:$D$144,3,0))</f>
        <v>0</v>
      </c>
      <c r="F792" s="14">
        <f t="shared" si="40"/>
        <v>0</v>
      </c>
      <c r="G792" s="14">
        <f t="shared" si="41"/>
        <v>0</v>
      </c>
      <c r="H792" s="2"/>
      <c r="I792" s="11"/>
      <c r="J792" s="11">
        <f t="shared" si="42"/>
        <v>0</v>
      </c>
      <c r="K792" s="23">
        <f>VLOOKUP(B792,'[1]Royalties Partilha'!$B$49:$G$1076,6,0)</f>
        <v>0</v>
      </c>
    </row>
    <row r="793" spans="1:11" x14ac:dyDescent="0.2">
      <c r="A793" s="2"/>
      <c r="B793" s="12" t="s">
        <v>724</v>
      </c>
      <c r="C793" s="13" t="s">
        <v>680</v>
      </c>
      <c r="D793" s="14">
        <f>IF(ISNA(VLOOKUP(B793,[3]BB!$B$3:$D$271,3,0)),0,VLOOKUP(B793,[3]BB!$B$3:$D$271,3,0))</f>
        <v>0</v>
      </c>
      <c r="E793" s="14">
        <f>IF(ISNA(VLOOKUP(B793,[4]BB!$B$3:$D$144,3,0)),0,VLOOKUP(B793,[4]BB!$B$3:$D$144,3,0))</f>
        <v>0</v>
      </c>
      <c r="F793" s="14">
        <f t="shared" si="40"/>
        <v>0</v>
      </c>
      <c r="G793" s="14">
        <f t="shared" si="41"/>
        <v>0</v>
      </c>
      <c r="H793" s="2"/>
      <c r="I793" s="11"/>
      <c r="J793" s="11">
        <f t="shared" si="42"/>
        <v>0</v>
      </c>
      <c r="K793" s="23">
        <f>VLOOKUP(B793,'[1]Royalties Partilha'!$B$49:$G$1076,6,0)</f>
        <v>0</v>
      </c>
    </row>
    <row r="794" spans="1:11" x14ac:dyDescent="0.2">
      <c r="A794" s="2"/>
      <c r="B794" s="12" t="s">
        <v>725</v>
      </c>
      <c r="C794" s="13" t="s">
        <v>680</v>
      </c>
      <c r="D794" s="14">
        <f>IF(ISNA(VLOOKUP(B794,[3]BB!$B$3:$D$271,3,0)),0,VLOOKUP(B794,[3]BB!$B$3:$D$271,3,0))</f>
        <v>0</v>
      </c>
      <c r="E794" s="14">
        <f>IF(ISNA(VLOOKUP(B794,[4]BB!$B$3:$D$144,3,0)),0,VLOOKUP(B794,[4]BB!$B$3:$D$144,3,0))</f>
        <v>0</v>
      </c>
      <c r="F794" s="14">
        <f t="shared" si="40"/>
        <v>0</v>
      </c>
      <c r="G794" s="14">
        <f t="shared" si="41"/>
        <v>0</v>
      </c>
      <c r="H794" s="2"/>
      <c r="I794" s="11"/>
      <c r="J794" s="11">
        <f t="shared" si="42"/>
        <v>0</v>
      </c>
      <c r="K794" s="23">
        <f>VLOOKUP(B794,'[1]Royalties Partilha'!$B$49:$G$1076,6,0)</f>
        <v>0</v>
      </c>
    </row>
    <row r="795" spans="1:11" x14ac:dyDescent="0.2">
      <c r="A795" s="2"/>
      <c r="B795" s="12" t="s">
        <v>726</v>
      </c>
      <c r="C795" s="13" t="s">
        <v>680</v>
      </c>
      <c r="D795" s="14">
        <f>IF(ISNA(VLOOKUP(B795,[3]BB!$B$3:$D$271,3,0)),0,VLOOKUP(B795,[3]BB!$B$3:$D$271,3,0))</f>
        <v>0</v>
      </c>
      <c r="E795" s="14">
        <f>IF(ISNA(VLOOKUP(B795,[4]BB!$B$3:$D$144,3,0)),0,VLOOKUP(B795,[4]BB!$B$3:$D$144,3,0))</f>
        <v>0</v>
      </c>
      <c r="F795" s="14">
        <f t="shared" si="40"/>
        <v>0</v>
      </c>
      <c r="G795" s="14">
        <f t="shared" si="41"/>
        <v>0</v>
      </c>
      <c r="H795" s="2"/>
      <c r="I795" s="11"/>
      <c r="J795" s="11">
        <f t="shared" si="42"/>
        <v>0</v>
      </c>
      <c r="K795" s="23">
        <f>VLOOKUP(B795,'[1]Royalties Partilha'!$B$49:$G$1076,6,0)</f>
        <v>0</v>
      </c>
    </row>
    <row r="796" spans="1:11" x14ac:dyDescent="0.2">
      <c r="A796" s="2"/>
      <c r="B796" s="12" t="s">
        <v>727</v>
      </c>
      <c r="C796" s="13" t="s">
        <v>680</v>
      </c>
      <c r="D796" s="14">
        <f>IF(ISNA(VLOOKUP(B796,[3]BB!$B$3:$D$271,3,0)),0,VLOOKUP(B796,[3]BB!$B$3:$D$271,3,0))</f>
        <v>736.76</v>
      </c>
      <c r="E796" s="14">
        <f>IF(ISNA(VLOOKUP(B796,[4]BB!$B$3:$D$144,3,0)),0,VLOOKUP(B796,[4]BB!$B$3:$D$144,3,0))</f>
        <v>444.46</v>
      </c>
      <c r="F796" s="14">
        <f t="shared" si="40"/>
        <v>1181.22</v>
      </c>
      <c r="G796" s="14">
        <f t="shared" si="41"/>
        <v>1538.75</v>
      </c>
      <c r="H796" s="2"/>
      <c r="I796" s="11"/>
      <c r="J796" s="11">
        <f t="shared" si="42"/>
        <v>1538.75</v>
      </c>
      <c r="K796" s="23">
        <f>VLOOKUP(B796,'[1]Royalties Partilha'!$B$49:$G$1076,6,0)</f>
        <v>357.53</v>
      </c>
    </row>
    <row r="797" spans="1:11" x14ac:dyDescent="0.2">
      <c r="A797" s="2"/>
      <c r="B797" s="12" t="s">
        <v>728</v>
      </c>
      <c r="C797" s="13" t="s">
        <v>680</v>
      </c>
      <c r="D797" s="14">
        <f>IF(ISNA(VLOOKUP(B797,[3]BB!$B$3:$D$271,3,0)),0,VLOOKUP(B797,[3]BB!$B$3:$D$271,3,0))</f>
        <v>8595.59</v>
      </c>
      <c r="E797" s="14">
        <f>IF(ISNA(VLOOKUP(B797,[4]BB!$B$3:$D$144,3,0)),0,VLOOKUP(B797,[4]BB!$B$3:$D$144,3,0))</f>
        <v>1605.93</v>
      </c>
      <c r="F797" s="14">
        <f t="shared" si="40"/>
        <v>10201.52</v>
      </c>
      <c r="G797" s="14">
        <f t="shared" si="41"/>
        <v>13265.45</v>
      </c>
      <c r="H797" s="2"/>
      <c r="I797" s="11"/>
      <c r="J797" s="11">
        <f t="shared" si="42"/>
        <v>13265.45</v>
      </c>
      <c r="K797" s="23">
        <f>VLOOKUP(B797,'[1]Royalties Partilha'!$B$49:$G$1076,6,0)</f>
        <v>3063.9300000000003</v>
      </c>
    </row>
    <row r="798" spans="1:11" x14ac:dyDescent="0.2">
      <c r="A798" s="2"/>
      <c r="B798" s="12" t="s">
        <v>729</v>
      </c>
      <c r="C798" s="13" t="s">
        <v>680</v>
      </c>
      <c r="D798" s="14">
        <f>IF(ISNA(VLOOKUP(B798,[3]BB!$B$3:$D$271,3,0)),0,VLOOKUP(B798,[3]BB!$B$3:$D$271,3,0))</f>
        <v>0</v>
      </c>
      <c r="E798" s="14">
        <f>IF(ISNA(VLOOKUP(B798,[4]BB!$B$3:$D$144,3,0)),0,VLOOKUP(B798,[4]BB!$B$3:$D$144,3,0))</f>
        <v>0</v>
      </c>
      <c r="F798" s="14">
        <f t="shared" si="40"/>
        <v>0</v>
      </c>
      <c r="G798" s="14">
        <f t="shared" si="41"/>
        <v>0</v>
      </c>
      <c r="H798" s="2"/>
      <c r="I798" s="11"/>
      <c r="J798" s="11">
        <f t="shared" si="42"/>
        <v>0</v>
      </c>
      <c r="K798" s="23">
        <f>VLOOKUP(B798,'[1]Royalties Partilha'!$B$49:$G$1076,6,0)</f>
        <v>0</v>
      </c>
    </row>
    <row r="799" spans="1:11" x14ac:dyDescent="0.2">
      <c r="A799" s="2"/>
      <c r="B799" s="12" t="s">
        <v>730</v>
      </c>
      <c r="C799" s="13" t="s">
        <v>680</v>
      </c>
      <c r="D799" s="14">
        <f>IF(ISNA(VLOOKUP(B799,[3]BB!$B$3:$D$271,3,0)),0,VLOOKUP(B799,[3]BB!$B$3:$D$271,3,0))</f>
        <v>0</v>
      </c>
      <c r="E799" s="14">
        <f>IF(ISNA(VLOOKUP(B799,[4]BB!$B$3:$D$144,3,0)),0,VLOOKUP(B799,[4]BB!$B$3:$D$144,3,0))</f>
        <v>0</v>
      </c>
      <c r="F799" s="14">
        <f t="shared" si="40"/>
        <v>0</v>
      </c>
      <c r="G799" s="14">
        <f t="shared" si="41"/>
        <v>0</v>
      </c>
      <c r="H799" s="2"/>
      <c r="I799" s="11"/>
      <c r="J799" s="11">
        <f t="shared" si="42"/>
        <v>0</v>
      </c>
      <c r="K799" s="23">
        <f>VLOOKUP(B799,'[1]Royalties Partilha'!$B$49:$G$1076,6,0)</f>
        <v>0</v>
      </c>
    </row>
    <row r="800" spans="1:11" x14ac:dyDescent="0.2">
      <c r="A800" s="2"/>
      <c r="B800" s="12" t="s">
        <v>731</v>
      </c>
      <c r="C800" s="13" t="s">
        <v>680</v>
      </c>
      <c r="D800" s="14">
        <f>IF(ISNA(VLOOKUP(B800,[3]BB!$B$3:$D$271,3,0)),0,VLOOKUP(B800,[3]BB!$B$3:$D$271,3,0))</f>
        <v>0</v>
      </c>
      <c r="E800" s="14">
        <f>IF(ISNA(VLOOKUP(B800,[4]BB!$B$3:$D$144,3,0)),0,VLOOKUP(B800,[4]BB!$B$3:$D$144,3,0))</f>
        <v>0</v>
      </c>
      <c r="F800" s="14">
        <f t="shared" si="40"/>
        <v>0</v>
      </c>
      <c r="G800" s="14">
        <f t="shared" si="41"/>
        <v>0</v>
      </c>
      <c r="H800" s="2"/>
      <c r="I800" s="11"/>
      <c r="J800" s="11">
        <f t="shared" si="42"/>
        <v>0</v>
      </c>
      <c r="K800" s="23">
        <f>VLOOKUP(B800,'[1]Royalties Partilha'!$B$49:$G$1076,6,0)</f>
        <v>0</v>
      </c>
    </row>
    <row r="801" spans="1:11" x14ac:dyDescent="0.2">
      <c r="A801" s="2"/>
      <c r="B801" s="12" t="s">
        <v>732</v>
      </c>
      <c r="C801" s="13" t="s">
        <v>680</v>
      </c>
      <c r="D801" s="14">
        <f>IF(ISNA(VLOOKUP(B801,[3]BB!$B$3:$D$271,3,0)),0,VLOOKUP(B801,[3]BB!$B$3:$D$271,3,0))</f>
        <v>0</v>
      </c>
      <c r="E801" s="14">
        <f>IF(ISNA(VLOOKUP(B801,[4]BB!$B$3:$D$144,3,0)),0,VLOOKUP(B801,[4]BB!$B$3:$D$144,3,0))</f>
        <v>0</v>
      </c>
      <c r="F801" s="14">
        <f t="shared" si="40"/>
        <v>0</v>
      </c>
      <c r="G801" s="14">
        <f t="shared" si="41"/>
        <v>0</v>
      </c>
      <c r="H801" s="2"/>
      <c r="I801" s="11"/>
      <c r="J801" s="11">
        <f t="shared" si="42"/>
        <v>0</v>
      </c>
      <c r="K801" s="23">
        <f>VLOOKUP(B801,'[1]Royalties Partilha'!$B$49:$G$1076,6,0)</f>
        <v>0</v>
      </c>
    </row>
    <row r="802" spans="1:11" x14ac:dyDescent="0.2">
      <c r="A802" s="2"/>
      <c r="B802" s="12" t="s">
        <v>733</v>
      </c>
      <c r="C802" s="13" t="s">
        <v>680</v>
      </c>
      <c r="D802" s="14">
        <f>IF(ISNA(VLOOKUP(B802,[3]BB!$B$3:$D$271,3,0)),0,VLOOKUP(B802,[3]BB!$B$3:$D$271,3,0))</f>
        <v>8595.59</v>
      </c>
      <c r="E802" s="14">
        <f>IF(ISNA(VLOOKUP(B802,[4]BB!$B$3:$D$144,3,0)),0,VLOOKUP(B802,[4]BB!$B$3:$D$144,3,0))</f>
        <v>0</v>
      </c>
      <c r="F802" s="14">
        <f t="shared" si="40"/>
        <v>8595.59</v>
      </c>
      <c r="G802" s="14">
        <f t="shared" si="41"/>
        <v>11159.18</v>
      </c>
      <c r="H802" s="2"/>
      <c r="I802" s="11"/>
      <c r="J802" s="11">
        <f t="shared" si="42"/>
        <v>11159.18</v>
      </c>
      <c r="K802" s="23">
        <f>VLOOKUP(B802,'[1]Royalties Partilha'!$B$49:$G$1076,6,0)</f>
        <v>2563.59</v>
      </c>
    </row>
    <row r="803" spans="1:11" x14ac:dyDescent="0.2">
      <c r="A803" s="2"/>
      <c r="B803" s="12" t="s">
        <v>734</v>
      </c>
      <c r="C803" s="13" t="s">
        <v>680</v>
      </c>
      <c r="D803" s="14">
        <f>IF(ISNA(VLOOKUP(B803,[3]BB!$B$3:$D$271,3,0)),0,VLOOKUP(B803,[3]BB!$B$3:$D$271,3,0))</f>
        <v>8595.59</v>
      </c>
      <c r="E803" s="14">
        <f>IF(ISNA(VLOOKUP(B803,[4]BB!$B$3:$D$144,3,0)),0,VLOOKUP(B803,[4]BB!$B$3:$D$144,3,0))</f>
        <v>0</v>
      </c>
      <c r="F803" s="14">
        <f t="shared" si="40"/>
        <v>8595.59</v>
      </c>
      <c r="G803" s="14">
        <f t="shared" si="41"/>
        <v>11159.18</v>
      </c>
      <c r="H803" s="2"/>
      <c r="I803" s="11"/>
      <c r="J803" s="11">
        <f t="shared" si="42"/>
        <v>11159.18</v>
      </c>
      <c r="K803" s="23">
        <f>VLOOKUP(B803,'[1]Royalties Partilha'!$B$49:$G$1076,6,0)</f>
        <v>2563.59</v>
      </c>
    </row>
    <row r="804" spans="1:11" x14ac:dyDescent="0.2">
      <c r="A804" s="2"/>
      <c r="B804" s="12" t="s">
        <v>735</v>
      </c>
      <c r="C804" s="13" t="s">
        <v>680</v>
      </c>
      <c r="D804" s="14">
        <f>IF(ISNA(VLOOKUP(B804,[3]BB!$B$3:$D$271,3,0)),0,VLOOKUP(B804,[3]BB!$B$3:$D$271,3,0))</f>
        <v>0</v>
      </c>
      <c r="E804" s="14">
        <f>IF(ISNA(VLOOKUP(B804,[4]BB!$B$3:$D$144,3,0)),0,VLOOKUP(B804,[4]BB!$B$3:$D$144,3,0))</f>
        <v>0</v>
      </c>
      <c r="F804" s="14">
        <f t="shared" si="40"/>
        <v>0</v>
      </c>
      <c r="G804" s="14">
        <f t="shared" si="41"/>
        <v>0</v>
      </c>
      <c r="H804" s="2"/>
      <c r="I804" s="11"/>
      <c r="J804" s="11">
        <f t="shared" si="42"/>
        <v>0</v>
      </c>
      <c r="K804" s="23">
        <f>VLOOKUP(B804,'[1]Royalties Partilha'!$B$49:$G$1076,6,0)</f>
        <v>0</v>
      </c>
    </row>
    <row r="805" spans="1:11" x14ac:dyDescent="0.2">
      <c r="A805" s="2"/>
      <c r="B805" s="12" t="s">
        <v>736</v>
      </c>
      <c r="C805" s="13" t="s">
        <v>680</v>
      </c>
      <c r="D805" s="14">
        <f>IF(ISNA(VLOOKUP(B805,[3]BB!$B$3:$D$271,3,0)),0,VLOOKUP(B805,[3]BB!$B$3:$D$271,3,0))</f>
        <v>0</v>
      </c>
      <c r="E805" s="14">
        <f>IF(ISNA(VLOOKUP(B805,[4]BB!$B$3:$D$144,3,0)),0,VLOOKUP(B805,[4]BB!$B$3:$D$144,3,0))</f>
        <v>0</v>
      </c>
      <c r="F805" s="14">
        <f t="shared" si="40"/>
        <v>0</v>
      </c>
      <c r="G805" s="14">
        <f t="shared" si="41"/>
        <v>0</v>
      </c>
      <c r="H805" s="2"/>
      <c r="I805" s="11"/>
      <c r="J805" s="11">
        <f t="shared" si="42"/>
        <v>0</v>
      </c>
      <c r="K805" s="23">
        <f>VLOOKUP(B805,'[1]Royalties Partilha'!$B$49:$G$1076,6,0)</f>
        <v>0</v>
      </c>
    </row>
    <row r="806" spans="1:11" x14ac:dyDescent="0.2">
      <c r="A806" s="2"/>
      <c r="B806" s="12" t="s">
        <v>737</v>
      </c>
      <c r="C806" s="13" t="s">
        <v>680</v>
      </c>
      <c r="D806" s="14">
        <f>IF(ISNA(VLOOKUP(B806,[3]BB!$B$3:$D$271,3,0)),0,VLOOKUP(B806,[3]BB!$B$3:$D$271,3,0))</f>
        <v>0</v>
      </c>
      <c r="E806" s="14">
        <f>IF(ISNA(VLOOKUP(B806,[4]BB!$B$3:$D$144,3,0)),0,VLOOKUP(B806,[4]BB!$B$3:$D$144,3,0))</f>
        <v>0</v>
      </c>
      <c r="F806" s="14">
        <f t="shared" si="40"/>
        <v>0</v>
      </c>
      <c r="G806" s="14">
        <f t="shared" si="41"/>
        <v>0</v>
      </c>
      <c r="H806" s="2"/>
      <c r="I806" s="11"/>
      <c r="J806" s="11">
        <f t="shared" si="42"/>
        <v>0</v>
      </c>
      <c r="K806" s="23">
        <f>VLOOKUP(B806,'[1]Royalties Partilha'!$B$49:$G$1076,6,0)</f>
        <v>0</v>
      </c>
    </row>
    <row r="807" spans="1:11" x14ac:dyDescent="0.2">
      <c r="A807" s="2"/>
      <c r="B807" s="12" t="s">
        <v>738</v>
      </c>
      <c r="C807" s="13" t="s">
        <v>680</v>
      </c>
      <c r="D807" s="14">
        <f>IF(ISNA(VLOOKUP(B807,[3]BB!$B$3:$D$271,3,0)),0,VLOOKUP(B807,[3]BB!$B$3:$D$271,3,0))</f>
        <v>0</v>
      </c>
      <c r="E807" s="14">
        <f>IF(ISNA(VLOOKUP(B807,[4]BB!$B$3:$D$144,3,0)),0,VLOOKUP(B807,[4]BB!$B$3:$D$144,3,0))</f>
        <v>0</v>
      </c>
      <c r="F807" s="14">
        <f t="shared" si="40"/>
        <v>0</v>
      </c>
      <c r="G807" s="14">
        <f t="shared" si="41"/>
        <v>0</v>
      </c>
      <c r="H807" s="2"/>
      <c r="I807" s="11"/>
      <c r="J807" s="11">
        <f t="shared" si="42"/>
        <v>0</v>
      </c>
      <c r="K807" s="23">
        <f>VLOOKUP(B807,'[1]Royalties Partilha'!$B$49:$G$1076,6,0)</f>
        <v>0</v>
      </c>
    </row>
    <row r="808" spans="1:11" x14ac:dyDescent="0.2">
      <c r="A808" s="2"/>
      <c r="B808" s="12" t="s">
        <v>739</v>
      </c>
      <c r="C808" s="13" t="s">
        <v>680</v>
      </c>
      <c r="D808" s="14">
        <f>IF(ISNA(VLOOKUP(B808,[3]BB!$B$3:$D$271,3,0)),0,VLOOKUP(B808,[3]BB!$B$3:$D$271,3,0))</f>
        <v>0</v>
      </c>
      <c r="E808" s="14">
        <f>IF(ISNA(VLOOKUP(B808,[4]BB!$B$3:$D$144,3,0)),0,VLOOKUP(B808,[4]BB!$B$3:$D$144,3,0))</f>
        <v>0</v>
      </c>
      <c r="F808" s="14">
        <f t="shared" si="40"/>
        <v>0</v>
      </c>
      <c r="G808" s="14">
        <f t="shared" si="41"/>
        <v>0</v>
      </c>
      <c r="H808" s="2"/>
      <c r="I808" s="11"/>
      <c r="J808" s="11">
        <f t="shared" si="42"/>
        <v>0</v>
      </c>
      <c r="K808" s="23">
        <f>VLOOKUP(B808,'[1]Royalties Partilha'!$B$49:$G$1076,6,0)</f>
        <v>0</v>
      </c>
    </row>
    <row r="809" spans="1:11" x14ac:dyDescent="0.2">
      <c r="A809" s="2"/>
      <c r="B809" s="12" t="s">
        <v>970</v>
      </c>
      <c r="C809" s="13" t="s">
        <v>680</v>
      </c>
      <c r="D809" s="14">
        <f>IF(ISNA(VLOOKUP(B809,[3]BB!$B$3:$D$271,3,0)),0,VLOOKUP(B809,[3]BB!$B$3:$D$271,3,0))</f>
        <v>0</v>
      </c>
      <c r="E809" s="14">
        <f>IF(ISNA(VLOOKUP(B809,[4]BB!$B$3:$D$144,3,0)),0,VLOOKUP(B809,[4]BB!$B$3:$D$144,3,0))</f>
        <v>0</v>
      </c>
      <c r="F809" s="14">
        <f t="shared" si="40"/>
        <v>0</v>
      </c>
      <c r="G809" s="14">
        <f t="shared" si="41"/>
        <v>0</v>
      </c>
      <c r="H809" s="2"/>
      <c r="I809" s="11"/>
      <c r="J809" s="11">
        <f t="shared" si="42"/>
        <v>0</v>
      </c>
      <c r="K809" s="23">
        <f>VLOOKUP(B809,'[1]Royalties Partilha'!$B$49:$G$1076,6,0)</f>
        <v>0</v>
      </c>
    </row>
    <row r="810" spans="1:11" x14ac:dyDescent="0.2">
      <c r="A810" s="2"/>
      <c r="B810" s="12" t="s">
        <v>740</v>
      </c>
      <c r="C810" s="13" t="s">
        <v>680</v>
      </c>
      <c r="D810" s="14">
        <f>IF(ISNA(VLOOKUP(B810,[3]BB!$B$3:$D$271,3,0)),0,VLOOKUP(B810,[3]BB!$B$3:$D$271,3,0))</f>
        <v>0</v>
      </c>
      <c r="E810" s="14">
        <f>IF(ISNA(VLOOKUP(B810,[4]BB!$B$3:$D$144,3,0)),0,VLOOKUP(B810,[4]BB!$B$3:$D$144,3,0))</f>
        <v>0</v>
      </c>
      <c r="F810" s="14">
        <f t="shared" si="40"/>
        <v>0</v>
      </c>
      <c r="G810" s="14">
        <f t="shared" si="41"/>
        <v>0</v>
      </c>
      <c r="H810" s="2"/>
      <c r="I810" s="11"/>
      <c r="J810" s="11">
        <f t="shared" si="42"/>
        <v>0</v>
      </c>
      <c r="K810" s="23">
        <f>VLOOKUP(B810,'[1]Royalties Partilha'!$B$49:$G$1076,6,0)</f>
        <v>0</v>
      </c>
    </row>
    <row r="811" spans="1:11" x14ac:dyDescent="0.2">
      <c r="A811" s="2"/>
      <c r="B811" s="12" t="s">
        <v>741</v>
      </c>
      <c r="C811" s="13" t="s">
        <v>680</v>
      </c>
      <c r="D811" s="14">
        <f>IF(ISNA(VLOOKUP(B811,[3]BB!$B$3:$D$271,3,0)),0,VLOOKUP(B811,[3]BB!$B$3:$D$271,3,0))</f>
        <v>0</v>
      </c>
      <c r="E811" s="14">
        <f>IF(ISNA(VLOOKUP(B811,[4]BB!$B$3:$D$144,3,0)),0,VLOOKUP(B811,[4]BB!$B$3:$D$144,3,0))</f>
        <v>0</v>
      </c>
      <c r="F811" s="14">
        <f t="shared" si="40"/>
        <v>0</v>
      </c>
      <c r="G811" s="14">
        <f t="shared" si="41"/>
        <v>0</v>
      </c>
      <c r="H811" s="2"/>
      <c r="I811" s="11"/>
      <c r="J811" s="11">
        <f t="shared" si="42"/>
        <v>0</v>
      </c>
      <c r="K811" s="23">
        <f>VLOOKUP(B811,'[1]Royalties Partilha'!$B$49:$G$1076,6,0)</f>
        <v>0</v>
      </c>
    </row>
    <row r="812" spans="1:11" x14ac:dyDescent="0.2">
      <c r="A812" s="2"/>
      <c r="B812" s="12" t="s">
        <v>742</v>
      </c>
      <c r="C812" s="13" t="s">
        <v>680</v>
      </c>
      <c r="D812" s="14">
        <f>IF(ISNA(VLOOKUP(B812,[3]BB!$B$3:$D$271,3,0)),0,VLOOKUP(B812,[3]BB!$B$3:$D$271,3,0))</f>
        <v>0</v>
      </c>
      <c r="E812" s="14">
        <f>IF(ISNA(VLOOKUP(B812,[4]BB!$B$3:$D$144,3,0)),0,VLOOKUP(B812,[4]BB!$B$3:$D$144,3,0))</f>
        <v>0</v>
      </c>
      <c r="F812" s="14">
        <f t="shared" si="40"/>
        <v>0</v>
      </c>
      <c r="G812" s="14">
        <f t="shared" si="41"/>
        <v>0</v>
      </c>
      <c r="H812" s="2"/>
      <c r="I812" s="11"/>
      <c r="J812" s="11">
        <f t="shared" si="42"/>
        <v>0</v>
      </c>
      <c r="K812" s="23">
        <f>VLOOKUP(B812,'[1]Royalties Partilha'!$B$49:$G$1076,6,0)</f>
        <v>0</v>
      </c>
    </row>
    <row r="813" spans="1:11" x14ac:dyDescent="0.2">
      <c r="A813" s="2"/>
      <c r="B813" s="12" t="s">
        <v>1080</v>
      </c>
      <c r="C813" s="13" t="s">
        <v>680</v>
      </c>
      <c r="D813" s="14">
        <f>IF(ISNA(VLOOKUP(B813,[3]BB!$B$3:$D$271,3,0)),0,VLOOKUP(B813,[3]BB!$B$3:$D$271,3,0))</f>
        <v>8595.59</v>
      </c>
      <c r="E813" s="14">
        <f>IF(ISNA(VLOOKUP(B813,[4]BB!$B$3:$D$144,3,0)),0,VLOOKUP(B813,[4]BB!$B$3:$D$144,3,0))</f>
        <v>0</v>
      </c>
      <c r="F813" s="14">
        <f t="shared" ref="F813" si="43">SUM(D813:E813)</f>
        <v>8595.59</v>
      </c>
      <c r="G813" s="14">
        <v>2563.59</v>
      </c>
      <c r="H813" s="2"/>
      <c r="I813" s="11"/>
      <c r="J813" s="11">
        <f t="shared" ref="J813" si="44">F813+K813</f>
        <v>11159.18</v>
      </c>
      <c r="K813" s="23">
        <f>VLOOKUP(B813,'[1]Royalties Partilha'!$B$49:$G$1076,6,0)</f>
        <v>2563.59</v>
      </c>
    </row>
    <row r="814" spans="1:11" x14ac:dyDescent="0.2">
      <c r="A814" s="2"/>
      <c r="B814" s="12" t="s">
        <v>743</v>
      </c>
      <c r="C814" s="13" t="s">
        <v>680</v>
      </c>
      <c r="D814" s="14">
        <f>IF(ISNA(VLOOKUP(B814,[3]BB!$B$3:$D$271,3,0)),0,VLOOKUP(B814,[3]BB!$B$3:$D$271,3,0))</f>
        <v>0</v>
      </c>
      <c r="E814" s="14">
        <f>IF(ISNA(VLOOKUP(B814,[4]BB!$B$3:$D$144,3,0)),0,VLOOKUP(B814,[4]BB!$B$3:$D$144,3,0))</f>
        <v>0</v>
      </c>
      <c r="F814" s="14">
        <f t="shared" si="40"/>
        <v>0</v>
      </c>
      <c r="G814" s="14">
        <f t="shared" si="41"/>
        <v>0</v>
      </c>
      <c r="H814" s="2"/>
      <c r="I814" s="11"/>
      <c r="J814" s="11">
        <f t="shared" si="42"/>
        <v>0</v>
      </c>
      <c r="K814" s="23">
        <f>VLOOKUP(B814,'[1]Royalties Partilha'!$B$49:$G$1076,6,0)</f>
        <v>0</v>
      </c>
    </row>
    <row r="815" spans="1:11" x14ac:dyDescent="0.2">
      <c r="A815" s="2"/>
      <c r="B815" s="12" t="s">
        <v>744</v>
      </c>
      <c r="C815" s="13" t="s">
        <v>680</v>
      </c>
      <c r="D815" s="14">
        <f>IF(ISNA(VLOOKUP(B815,[3]BB!$B$3:$D$271,3,0)),0,VLOOKUP(B815,[3]BB!$B$3:$D$271,3,0))</f>
        <v>0</v>
      </c>
      <c r="E815" s="14">
        <f>IF(ISNA(VLOOKUP(B815,[4]BB!$B$3:$D$144,3,0)),0,VLOOKUP(B815,[4]BB!$B$3:$D$144,3,0))</f>
        <v>0</v>
      </c>
      <c r="F815" s="14">
        <f t="shared" si="40"/>
        <v>0</v>
      </c>
      <c r="G815" s="14">
        <f t="shared" si="41"/>
        <v>0</v>
      </c>
      <c r="H815" s="2"/>
      <c r="I815" s="11"/>
      <c r="J815" s="11">
        <f t="shared" si="42"/>
        <v>0</v>
      </c>
      <c r="K815" s="23">
        <f>VLOOKUP(B815,'[1]Royalties Partilha'!$B$49:$G$1076,6,0)</f>
        <v>0</v>
      </c>
    </row>
    <row r="816" spans="1:11" x14ac:dyDescent="0.2">
      <c r="A816" s="2"/>
      <c r="B816" s="12" t="s">
        <v>745</v>
      </c>
      <c r="C816" s="13" t="s">
        <v>680</v>
      </c>
      <c r="D816" s="14">
        <f>IF(ISNA(VLOOKUP(B816,[3]BB!$B$3:$D$271,3,0)),0,VLOOKUP(B816,[3]BB!$B$3:$D$271,3,0))</f>
        <v>0</v>
      </c>
      <c r="E816" s="14">
        <f>IF(ISNA(VLOOKUP(B816,[4]BB!$B$3:$D$144,3,0)),0,VLOOKUP(B816,[4]BB!$B$3:$D$144,3,0))</f>
        <v>0</v>
      </c>
      <c r="F816" s="14">
        <f t="shared" si="40"/>
        <v>0</v>
      </c>
      <c r="G816" s="14">
        <f t="shared" si="41"/>
        <v>0</v>
      </c>
      <c r="H816" s="2"/>
      <c r="I816" s="11"/>
      <c r="J816" s="11">
        <f t="shared" si="42"/>
        <v>0</v>
      </c>
      <c r="K816" s="23">
        <f>VLOOKUP(B816,'[1]Royalties Partilha'!$B$49:$G$1076,6,0)</f>
        <v>0</v>
      </c>
    </row>
    <row r="817" spans="1:11" x14ac:dyDescent="0.2">
      <c r="A817" s="2"/>
      <c r="B817" s="12" t="s">
        <v>746</v>
      </c>
      <c r="C817" s="13" t="s">
        <v>680</v>
      </c>
      <c r="D817" s="14">
        <f>IF(ISNA(VLOOKUP(B817,[3]BB!$B$3:$D$271,3,0)),0,VLOOKUP(B817,[3]BB!$B$3:$D$271,3,0))</f>
        <v>0</v>
      </c>
      <c r="E817" s="14">
        <f>IF(ISNA(VLOOKUP(B817,[4]BB!$B$3:$D$144,3,0)),0,VLOOKUP(B817,[4]BB!$B$3:$D$144,3,0))</f>
        <v>0</v>
      </c>
      <c r="F817" s="14">
        <f t="shared" si="40"/>
        <v>0</v>
      </c>
      <c r="G817" s="14">
        <f t="shared" si="41"/>
        <v>0</v>
      </c>
      <c r="H817" s="2"/>
      <c r="I817" s="11"/>
      <c r="J817" s="11">
        <f t="shared" si="42"/>
        <v>0</v>
      </c>
      <c r="K817" s="23">
        <f>VLOOKUP(B817,'[1]Royalties Partilha'!$B$49:$G$1076,6,0)</f>
        <v>0</v>
      </c>
    </row>
    <row r="818" spans="1:11" x14ac:dyDescent="0.2">
      <c r="A818" s="2"/>
      <c r="B818" s="12" t="s">
        <v>747</v>
      </c>
      <c r="C818" s="13" t="s">
        <v>680</v>
      </c>
      <c r="D818" s="14">
        <f>IF(ISNA(VLOOKUP(B818,[3]BB!$B$3:$D$271,3,0)),0,VLOOKUP(B818,[3]BB!$B$3:$D$271,3,0))</f>
        <v>0</v>
      </c>
      <c r="E818" s="14">
        <f>IF(ISNA(VLOOKUP(B818,[4]BB!$B$3:$D$144,3,0)),0,VLOOKUP(B818,[4]BB!$B$3:$D$144,3,0))</f>
        <v>0</v>
      </c>
      <c r="F818" s="14">
        <f t="shared" si="40"/>
        <v>0</v>
      </c>
      <c r="G818" s="14">
        <f t="shared" si="41"/>
        <v>0</v>
      </c>
      <c r="H818" s="2"/>
      <c r="I818" s="11"/>
      <c r="J818" s="11">
        <f t="shared" si="42"/>
        <v>0</v>
      </c>
      <c r="K818" s="23">
        <f>VLOOKUP(B818,'[1]Royalties Partilha'!$B$49:$G$1076,6,0)</f>
        <v>0</v>
      </c>
    </row>
    <row r="819" spans="1:11" x14ac:dyDescent="0.2">
      <c r="A819" s="2"/>
      <c r="B819" s="12" t="s">
        <v>748</v>
      </c>
      <c r="C819" s="13" t="s">
        <v>680</v>
      </c>
      <c r="D819" s="14">
        <f>IF(ISNA(VLOOKUP(B819,[3]BB!$B$3:$D$271,3,0)),0,VLOOKUP(B819,[3]BB!$B$3:$D$271,3,0))</f>
        <v>0</v>
      </c>
      <c r="E819" s="14">
        <f>IF(ISNA(VLOOKUP(B819,[4]BB!$B$3:$D$144,3,0)),0,VLOOKUP(B819,[4]BB!$B$3:$D$144,3,0))</f>
        <v>0</v>
      </c>
      <c r="F819" s="14">
        <f t="shared" ref="F819:F882" si="45">SUM(D819:E819)</f>
        <v>0</v>
      </c>
      <c r="G819" s="14">
        <f t="shared" ref="G819:G882" si="46">J819</f>
        <v>0</v>
      </c>
      <c r="H819" s="2"/>
      <c r="I819" s="11"/>
      <c r="J819" s="11">
        <f t="shared" ref="J819:J882" si="47">F819+K819</f>
        <v>0</v>
      </c>
      <c r="K819" s="23">
        <f>VLOOKUP(B819,'[1]Royalties Partilha'!$B$49:$G$1076,6,0)</f>
        <v>0</v>
      </c>
    </row>
    <row r="820" spans="1:11" x14ac:dyDescent="0.2">
      <c r="A820" s="2"/>
      <c r="B820" s="12" t="s">
        <v>749</v>
      </c>
      <c r="C820" s="13" t="s">
        <v>680</v>
      </c>
      <c r="D820" s="14">
        <f>IF(ISNA(VLOOKUP(B820,[3]BB!$B$3:$D$271,3,0)),0,VLOOKUP(B820,[3]BB!$B$3:$D$271,3,0))</f>
        <v>0</v>
      </c>
      <c r="E820" s="14">
        <f>IF(ISNA(VLOOKUP(B820,[4]BB!$B$3:$D$144,3,0)),0,VLOOKUP(B820,[4]BB!$B$3:$D$144,3,0))</f>
        <v>0</v>
      </c>
      <c r="F820" s="14">
        <f t="shared" si="45"/>
        <v>0</v>
      </c>
      <c r="G820" s="14">
        <f t="shared" si="46"/>
        <v>0</v>
      </c>
      <c r="H820" s="2"/>
      <c r="I820" s="11"/>
      <c r="J820" s="11">
        <f t="shared" si="47"/>
        <v>0</v>
      </c>
      <c r="K820" s="23">
        <f>VLOOKUP(B820,'[1]Royalties Partilha'!$B$49:$G$1076,6,0)</f>
        <v>0</v>
      </c>
    </row>
    <row r="821" spans="1:11" x14ac:dyDescent="0.2">
      <c r="A821" s="2"/>
      <c r="B821" s="12" t="s">
        <v>750</v>
      </c>
      <c r="C821" s="13" t="s">
        <v>680</v>
      </c>
      <c r="D821" s="14">
        <f>IF(ISNA(VLOOKUP(B821,[3]BB!$B$3:$D$271,3,0)),0,VLOOKUP(B821,[3]BB!$B$3:$D$271,3,0))</f>
        <v>0</v>
      </c>
      <c r="E821" s="14">
        <f>IF(ISNA(VLOOKUP(B821,[4]BB!$B$3:$D$144,3,0)),0,VLOOKUP(B821,[4]BB!$B$3:$D$144,3,0))</f>
        <v>0</v>
      </c>
      <c r="F821" s="14">
        <f t="shared" si="45"/>
        <v>0</v>
      </c>
      <c r="G821" s="14">
        <f t="shared" si="46"/>
        <v>0</v>
      </c>
      <c r="H821" s="2"/>
      <c r="I821" s="11"/>
      <c r="J821" s="11">
        <f t="shared" si="47"/>
        <v>0</v>
      </c>
      <c r="K821" s="23">
        <f>VLOOKUP(B821,'[1]Royalties Partilha'!$B$49:$G$1076,6,0)</f>
        <v>0</v>
      </c>
    </row>
    <row r="822" spans="1:11" x14ac:dyDescent="0.2">
      <c r="A822" s="2"/>
      <c r="B822" s="12" t="s">
        <v>751</v>
      </c>
      <c r="C822" s="13" t="s">
        <v>680</v>
      </c>
      <c r="D822" s="14">
        <f>IF(ISNA(VLOOKUP(B822,[3]BB!$B$3:$D$271,3,0)),0,VLOOKUP(B822,[3]BB!$B$3:$D$271,3,0))</f>
        <v>0</v>
      </c>
      <c r="E822" s="14">
        <f>IF(ISNA(VLOOKUP(B822,[4]BB!$B$3:$D$144,3,0)),0,VLOOKUP(B822,[4]BB!$B$3:$D$144,3,0))</f>
        <v>0</v>
      </c>
      <c r="F822" s="14">
        <f t="shared" si="45"/>
        <v>0</v>
      </c>
      <c r="G822" s="14">
        <f t="shared" si="46"/>
        <v>0</v>
      </c>
      <c r="H822" s="2"/>
      <c r="I822" s="11"/>
      <c r="J822" s="11">
        <f t="shared" si="47"/>
        <v>0</v>
      </c>
      <c r="K822" s="23">
        <f>VLOOKUP(B822,'[1]Royalties Partilha'!$B$49:$G$1076,6,0)</f>
        <v>0</v>
      </c>
    </row>
    <row r="823" spans="1:11" x14ac:dyDescent="0.2">
      <c r="A823" s="2"/>
      <c r="B823" s="12" t="s">
        <v>752</v>
      </c>
      <c r="C823" s="13" t="s">
        <v>680</v>
      </c>
      <c r="D823" s="14">
        <f>IF(ISNA(VLOOKUP(B823,[3]BB!$B$3:$D$271,3,0)),0,VLOOKUP(B823,[3]BB!$B$3:$D$271,3,0))</f>
        <v>0</v>
      </c>
      <c r="E823" s="14">
        <f>IF(ISNA(VLOOKUP(B823,[4]BB!$B$3:$D$144,3,0)),0,VLOOKUP(B823,[4]BB!$B$3:$D$144,3,0))</f>
        <v>0</v>
      </c>
      <c r="F823" s="14">
        <f t="shared" si="45"/>
        <v>0</v>
      </c>
      <c r="G823" s="14">
        <f t="shared" si="46"/>
        <v>0</v>
      </c>
      <c r="H823" s="2"/>
      <c r="I823" s="11"/>
      <c r="J823" s="11">
        <f t="shared" si="47"/>
        <v>0</v>
      </c>
      <c r="K823" s="23">
        <f>VLOOKUP(B823,'[1]Royalties Partilha'!$B$49:$G$1076,6,0)</f>
        <v>0</v>
      </c>
    </row>
    <row r="824" spans="1:11" x14ac:dyDescent="0.2">
      <c r="A824" s="2"/>
      <c r="B824" s="12" t="s">
        <v>753</v>
      </c>
      <c r="C824" s="13" t="s">
        <v>680</v>
      </c>
      <c r="D824" s="14">
        <f>IF(ISNA(VLOOKUP(B824,[3]BB!$B$3:$D$271,3,0)),0,VLOOKUP(B824,[3]BB!$B$3:$D$271,3,0))</f>
        <v>0</v>
      </c>
      <c r="E824" s="14">
        <f>IF(ISNA(VLOOKUP(B824,[4]BB!$B$3:$D$144,3,0)),0,VLOOKUP(B824,[4]BB!$B$3:$D$144,3,0))</f>
        <v>0</v>
      </c>
      <c r="F824" s="14">
        <f t="shared" si="45"/>
        <v>0</v>
      </c>
      <c r="G824" s="14">
        <f t="shared" si="46"/>
        <v>0</v>
      </c>
      <c r="H824" s="2"/>
      <c r="I824" s="11"/>
      <c r="J824" s="11">
        <f t="shared" si="47"/>
        <v>0</v>
      </c>
      <c r="K824" s="23">
        <f>VLOOKUP(B824,'[1]Royalties Partilha'!$B$49:$G$1076,6,0)</f>
        <v>0</v>
      </c>
    </row>
    <row r="825" spans="1:11" x14ac:dyDescent="0.2">
      <c r="A825" s="2"/>
      <c r="B825" s="12" t="s">
        <v>754</v>
      </c>
      <c r="C825" s="13" t="s">
        <v>680</v>
      </c>
      <c r="D825" s="14">
        <f>IF(ISNA(VLOOKUP(B825,[3]BB!$B$3:$D$271,3,0)),0,VLOOKUP(B825,[3]BB!$B$3:$D$271,3,0))</f>
        <v>0</v>
      </c>
      <c r="E825" s="14">
        <f>IF(ISNA(VLOOKUP(B825,[4]BB!$B$3:$D$144,3,0)),0,VLOOKUP(B825,[4]BB!$B$3:$D$144,3,0))</f>
        <v>0</v>
      </c>
      <c r="F825" s="14">
        <f t="shared" si="45"/>
        <v>0</v>
      </c>
      <c r="G825" s="14">
        <f t="shared" si="46"/>
        <v>0</v>
      </c>
      <c r="H825" s="2"/>
      <c r="I825" s="11"/>
      <c r="J825" s="11">
        <f t="shared" si="47"/>
        <v>0</v>
      </c>
      <c r="K825" s="23">
        <f>VLOOKUP(B825,'[1]Royalties Partilha'!$B$49:$G$1076,6,0)</f>
        <v>0</v>
      </c>
    </row>
    <row r="826" spans="1:11" x14ac:dyDescent="0.2">
      <c r="A826" s="2"/>
      <c r="B826" s="12" t="s">
        <v>1047</v>
      </c>
      <c r="C826" s="13" t="s">
        <v>680</v>
      </c>
      <c r="D826" s="14">
        <f>IF(ISNA(VLOOKUP(B826,[3]BB!$B$3:$D$271,3,0)),0,VLOOKUP(B826,[3]BB!$B$3:$D$271,3,0))</f>
        <v>0</v>
      </c>
      <c r="E826" s="14">
        <f>IF(ISNA(VLOOKUP(B826,[4]BB!$B$3:$D$144,3,0)),0,VLOOKUP(B826,[4]BB!$B$3:$D$144,3,0))</f>
        <v>0</v>
      </c>
      <c r="F826" s="14">
        <f t="shared" si="45"/>
        <v>0</v>
      </c>
      <c r="G826" s="14">
        <f t="shared" si="46"/>
        <v>0</v>
      </c>
      <c r="H826" s="2"/>
      <c r="I826" s="11"/>
      <c r="J826" s="11">
        <f t="shared" si="47"/>
        <v>0</v>
      </c>
      <c r="K826" s="23">
        <f>VLOOKUP(B826,'[1]Royalties Partilha'!$B$49:$G$1076,6,0)</f>
        <v>0</v>
      </c>
    </row>
    <row r="827" spans="1:11" x14ac:dyDescent="0.2">
      <c r="A827" s="2"/>
      <c r="B827" s="12" t="s">
        <v>755</v>
      </c>
      <c r="C827" s="13" t="s">
        <v>680</v>
      </c>
      <c r="D827" s="14">
        <f>IF(ISNA(VLOOKUP(B827,[3]BB!$B$3:$D$271,3,0)),0,VLOOKUP(B827,[3]BB!$B$3:$D$271,3,0))</f>
        <v>0</v>
      </c>
      <c r="E827" s="14">
        <f>IF(ISNA(VLOOKUP(B827,[4]BB!$B$3:$D$144,3,0)),0,VLOOKUP(B827,[4]BB!$B$3:$D$144,3,0))</f>
        <v>0</v>
      </c>
      <c r="F827" s="14">
        <f t="shared" si="45"/>
        <v>0</v>
      </c>
      <c r="G827" s="14">
        <f t="shared" si="46"/>
        <v>0</v>
      </c>
      <c r="H827" s="2"/>
      <c r="I827" s="11"/>
      <c r="J827" s="11">
        <f t="shared" si="47"/>
        <v>0</v>
      </c>
      <c r="K827" s="23">
        <f>VLOOKUP(B827,'[1]Royalties Partilha'!$B$49:$G$1076,6,0)</f>
        <v>0</v>
      </c>
    </row>
    <row r="828" spans="1:11" x14ac:dyDescent="0.2">
      <c r="A828" s="2"/>
      <c r="B828" s="12" t="s">
        <v>1048</v>
      </c>
      <c r="C828" s="13" t="s">
        <v>680</v>
      </c>
      <c r="D828" s="14">
        <f>IF(ISNA(VLOOKUP(B828,[3]BB!$B$3:$D$271,3,0)),0,VLOOKUP(B828,[3]BB!$B$3:$D$271,3,0))</f>
        <v>0</v>
      </c>
      <c r="E828" s="14">
        <f>IF(ISNA(VLOOKUP(B828,[4]BB!$B$3:$D$144,3,0)),0,VLOOKUP(B828,[4]BB!$B$3:$D$144,3,0))</f>
        <v>0</v>
      </c>
      <c r="F828" s="14">
        <f t="shared" si="45"/>
        <v>0</v>
      </c>
      <c r="G828" s="14">
        <f t="shared" si="46"/>
        <v>0</v>
      </c>
      <c r="H828" s="2"/>
      <c r="I828" s="11"/>
      <c r="J828" s="11">
        <f t="shared" si="47"/>
        <v>0</v>
      </c>
      <c r="K828" s="23">
        <f>VLOOKUP(B828,'[1]Royalties Partilha'!$B$49:$G$1076,6,0)</f>
        <v>0</v>
      </c>
    </row>
    <row r="829" spans="1:11" x14ac:dyDescent="0.2">
      <c r="A829" s="2"/>
      <c r="B829" s="12" t="s">
        <v>756</v>
      </c>
      <c r="C829" s="13" t="s">
        <v>680</v>
      </c>
      <c r="D829" s="14">
        <f>IF(ISNA(VLOOKUP(B829,[3]BB!$B$3:$D$271,3,0)),0,VLOOKUP(B829,[3]BB!$B$3:$D$271,3,0))</f>
        <v>0</v>
      </c>
      <c r="E829" s="14">
        <f>IF(ISNA(VLOOKUP(B829,[4]BB!$B$3:$D$144,3,0)),0,VLOOKUP(B829,[4]BB!$B$3:$D$144,3,0))</f>
        <v>0</v>
      </c>
      <c r="F829" s="14">
        <f t="shared" si="45"/>
        <v>0</v>
      </c>
      <c r="G829" s="14">
        <f t="shared" si="46"/>
        <v>0</v>
      </c>
      <c r="H829" s="2"/>
      <c r="I829" s="11"/>
      <c r="J829" s="11">
        <f t="shared" si="47"/>
        <v>0</v>
      </c>
      <c r="K829" s="23">
        <f>VLOOKUP(B829,'[1]Royalties Partilha'!$B$49:$G$1076,6,0)</f>
        <v>0</v>
      </c>
    </row>
    <row r="830" spans="1:11" x14ac:dyDescent="0.2">
      <c r="A830" s="2"/>
      <c r="B830" s="12" t="s">
        <v>757</v>
      </c>
      <c r="C830" s="13" t="s">
        <v>680</v>
      </c>
      <c r="D830" s="14">
        <f>IF(ISNA(VLOOKUP(B830,[3]BB!$B$3:$D$271,3,0)),0,VLOOKUP(B830,[3]BB!$B$3:$D$271,3,0))</f>
        <v>0</v>
      </c>
      <c r="E830" s="14">
        <f>IF(ISNA(VLOOKUP(B830,[4]BB!$B$3:$D$144,3,0)),0,VLOOKUP(B830,[4]BB!$B$3:$D$144,3,0))</f>
        <v>0</v>
      </c>
      <c r="F830" s="14">
        <f t="shared" si="45"/>
        <v>0</v>
      </c>
      <c r="G830" s="14">
        <f t="shared" si="46"/>
        <v>0</v>
      </c>
      <c r="H830" s="2"/>
      <c r="I830" s="11"/>
      <c r="J830" s="11">
        <f t="shared" si="47"/>
        <v>0</v>
      </c>
      <c r="K830" s="23">
        <f>VLOOKUP(B830,'[1]Royalties Partilha'!$B$49:$G$1076,6,0)</f>
        <v>0</v>
      </c>
    </row>
    <row r="831" spans="1:11" x14ac:dyDescent="0.2">
      <c r="A831" s="2"/>
      <c r="B831" s="12" t="s">
        <v>758</v>
      </c>
      <c r="C831" s="13" t="s">
        <v>680</v>
      </c>
      <c r="D831" s="14">
        <f>IF(ISNA(VLOOKUP(B831,[3]BB!$B$3:$D$271,3,0)),0,VLOOKUP(B831,[3]BB!$B$3:$D$271,3,0))</f>
        <v>0</v>
      </c>
      <c r="E831" s="14">
        <f>IF(ISNA(VLOOKUP(B831,[4]BB!$B$3:$D$144,3,0)),0,VLOOKUP(B831,[4]BB!$B$3:$D$144,3,0))</f>
        <v>0</v>
      </c>
      <c r="F831" s="14">
        <f t="shared" si="45"/>
        <v>0</v>
      </c>
      <c r="G831" s="14">
        <f t="shared" si="46"/>
        <v>0</v>
      </c>
      <c r="H831" s="2"/>
      <c r="I831" s="11"/>
      <c r="J831" s="11">
        <f t="shared" si="47"/>
        <v>0</v>
      </c>
      <c r="K831" s="23">
        <f>VLOOKUP(B831,'[1]Royalties Partilha'!$B$49:$G$1076,6,0)</f>
        <v>0</v>
      </c>
    </row>
    <row r="832" spans="1:11" x14ac:dyDescent="0.2">
      <c r="A832" s="2"/>
      <c r="B832" s="12" t="s">
        <v>759</v>
      </c>
      <c r="C832" s="13" t="s">
        <v>680</v>
      </c>
      <c r="D832" s="14">
        <f>IF(ISNA(VLOOKUP(B832,[3]BB!$B$3:$D$271,3,0)),0,VLOOKUP(B832,[3]BB!$B$3:$D$271,3,0))</f>
        <v>0</v>
      </c>
      <c r="E832" s="14">
        <f>IF(ISNA(VLOOKUP(B832,[4]BB!$B$3:$D$144,3,0)),0,VLOOKUP(B832,[4]BB!$B$3:$D$144,3,0))</f>
        <v>0</v>
      </c>
      <c r="F832" s="14">
        <f t="shared" si="45"/>
        <v>0</v>
      </c>
      <c r="G832" s="14">
        <f t="shared" si="46"/>
        <v>0</v>
      </c>
      <c r="H832" s="2"/>
      <c r="I832" s="11"/>
      <c r="J832" s="11">
        <f t="shared" si="47"/>
        <v>0</v>
      </c>
      <c r="K832" s="23">
        <f>VLOOKUP(B832,'[1]Royalties Partilha'!$B$49:$G$1076,6,0)</f>
        <v>0</v>
      </c>
    </row>
    <row r="833" spans="1:11" x14ac:dyDescent="0.2">
      <c r="A833" s="2"/>
      <c r="B833" s="12" t="s">
        <v>760</v>
      </c>
      <c r="C833" s="13" t="s">
        <v>680</v>
      </c>
      <c r="D833" s="14">
        <f>IF(ISNA(VLOOKUP(B833,[3]BB!$B$3:$D$271,3,0)),0,VLOOKUP(B833,[3]BB!$B$3:$D$271,3,0))</f>
        <v>8595.59</v>
      </c>
      <c r="E833" s="14">
        <f>IF(ISNA(VLOOKUP(B833,[4]BB!$B$3:$D$144,3,0)),0,VLOOKUP(B833,[4]BB!$B$3:$D$144,3,0))</f>
        <v>0</v>
      </c>
      <c r="F833" s="14">
        <f t="shared" si="45"/>
        <v>8595.59</v>
      </c>
      <c r="G833" s="14">
        <f t="shared" si="46"/>
        <v>11159.18</v>
      </c>
      <c r="H833" s="2"/>
      <c r="I833" s="11"/>
      <c r="J833" s="11">
        <f t="shared" si="47"/>
        <v>11159.18</v>
      </c>
      <c r="K833" s="23">
        <f>VLOOKUP(B833,'[1]Royalties Partilha'!$B$49:$G$1076,6,0)</f>
        <v>2563.59</v>
      </c>
    </row>
    <row r="834" spans="1:11" x14ac:dyDescent="0.2">
      <c r="A834" s="2"/>
      <c r="B834" s="12" t="s">
        <v>761</v>
      </c>
      <c r="C834" s="13" t="s">
        <v>680</v>
      </c>
      <c r="D834" s="14">
        <f>IF(ISNA(VLOOKUP(B834,[3]BB!$B$3:$D$271,3,0)),0,VLOOKUP(B834,[3]BB!$B$3:$D$271,3,0))</f>
        <v>0</v>
      </c>
      <c r="E834" s="14">
        <f>IF(ISNA(VLOOKUP(B834,[4]BB!$B$3:$D$144,3,0)),0,VLOOKUP(B834,[4]BB!$B$3:$D$144,3,0))</f>
        <v>0</v>
      </c>
      <c r="F834" s="14">
        <f t="shared" si="45"/>
        <v>0</v>
      </c>
      <c r="G834" s="14">
        <f t="shared" si="46"/>
        <v>0</v>
      </c>
      <c r="H834" s="2"/>
      <c r="I834" s="11"/>
      <c r="J834" s="11">
        <f t="shared" si="47"/>
        <v>0</v>
      </c>
      <c r="K834" s="23">
        <f>VLOOKUP(B834,'[1]Royalties Partilha'!$B$49:$G$1076,6,0)</f>
        <v>0</v>
      </c>
    </row>
    <row r="835" spans="1:11" x14ac:dyDescent="0.2">
      <c r="A835" s="2"/>
      <c r="B835" s="12" t="s">
        <v>762</v>
      </c>
      <c r="C835" s="13" t="s">
        <v>680</v>
      </c>
      <c r="D835" s="14">
        <f>IF(ISNA(VLOOKUP(B835,[3]BB!$B$3:$D$271,3,0)),0,VLOOKUP(B835,[3]BB!$B$3:$D$271,3,0))</f>
        <v>0</v>
      </c>
      <c r="E835" s="14">
        <f>IF(ISNA(VLOOKUP(B835,[4]BB!$B$3:$D$144,3,0)),0,VLOOKUP(B835,[4]BB!$B$3:$D$144,3,0))</f>
        <v>0</v>
      </c>
      <c r="F835" s="14">
        <f t="shared" si="45"/>
        <v>0</v>
      </c>
      <c r="G835" s="14">
        <f t="shared" si="46"/>
        <v>0</v>
      </c>
      <c r="H835" s="2"/>
      <c r="I835" s="11"/>
      <c r="J835" s="11">
        <f t="shared" si="47"/>
        <v>0</v>
      </c>
      <c r="K835" s="23">
        <f>VLOOKUP(B835,'[1]Royalties Partilha'!$B$49:$G$1076,6,0)</f>
        <v>0</v>
      </c>
    </row>
    <row r="836" spans="1:11" x14ac:dyDescent="0.2">
      <c r="A836" s="2"/>
      <c r="B836" s="12" t="s">
        <v>763</v>
      </c>
      <c r="C836" s="13" t="s">
        <v>680</v>
      </c>
      <c r="D836" s="14">
        <f>IF(ISNA(VLOOKUP(B836,[3]BB!$B$3:$D$271,3,0)),0,VLOOKUP(B836,[3]BB!$B$3:$D$271,3,0))</f>
        <v>0</v>
      </c>
      <c r="E836" s="14">
        <f>IF(ISNA(VLOOKUP(B836,[4]BB!$B$3:$D$144,3,0)),0,VLOOKUP(B836,[4]BB!$B$3:$D$144,3,0))</f>
        <v>0</v>
      </c>
      <c r="F836" s="14">
        <f t="shared" si="45"/>
        <v>0</v>
      </c>
      <c r="G836" s="14">
        <f t="shared" si="46"/>
        <v>0</v>
      </c>
      <c r="H836" s="2"/>
      <c r="I836" s="11"/>
      <c r="J836" s="11">
        <f t="shared" si="47"/>
        <v>0</v>
      </c>
      <c r="K836" s="23">
        <f>VLOOKUP(B836,'[1]Royalties Partilha'!$B$49:$G$1076,6,0)</f>
        <v>0</v>
      </c>
    </row>
    <row r="837" spans="1:11" x14ac:dyDescent="0.2">
      <c r="A837" s="2"/>
      <c r="B837" s="12" t="s">
        <v>764</v>
      </c>
      <c r="C837" s="13" t="s">
        <v>680</v>
      </c>
      <c r="D837" s="14">
        <f>IF(ISNA(VLOOKUP(B837,[3]BB!$B$3:$D$271,3,0)),0,VLOOKUP(B837,[3]BB!$B$3:$D$271,3,0))</f>
        <v>0</v>
      </c>
      <c r="E837" s="14">
        <f>IF(ISNA(VLOOKUP(B837,[4]BB!$B$3:$D$144,3,0)),0,VLOOKUP(B837,[4]BB!$B$3:$D$144,3,0))</f>
        <v>0</v>
      </c>
      <c r="F837" s="14">
        <f t="shared" si="45"/>
        <v>0</v>
      </c>
      <c r="G837" s="14">
        <f t="shared" si="46"/>
        <v>0</v>
      </c>
      <c r="H837" s="2"/>
      <c r="I837" s="11"/>
      <c r="J837" s="11">
        <f t="shared" si="47"/>
        <v>0</v>
      </c>
      <c r="K837" s="23">
        <f>VLOOKUP(B837,'[1]Royalties Partilha'!$B$49:$G$1076,6,0)</f>
        <v>0</v>
      </c>
    </row>
    <row r="838" spans="1:11" x14ac:dyDescent="0.2">
      <c r="A838" s="2"/>
      <c r="B838" s="12" t="s">
        <v>765</v>
      </c>
      <c r="C838" s="13" t="s">
        <v>680</v>
      </c>
      <c r="D838" s="14">
        <f>IF(ISNA(VLOOKUP(B838,[3]BB!$B$3:$D$271,3,0)),0,VLOOKUP(B838,[3]BB!$B$3:$D$271,3,0))</f>
        <v>0</v>
      </c>
      <c r="E838" s="14">
        <f>IF(ISNA(VLOOKUP(B838,[4]BB!$B$3:$D$144,3,0)),0,VLOOKUP(B838,[4]BB!$B$3:$D$144,3,0))</f>
        <v>0</v>
      </c>
      <c r="F838" s="14">
        <f t="shared" si="45"/>
        <v>0</v>
      </c>
      <c r="G838" s="14">
        <f t="shared" si="46"/>
        <v>0</v>
      </c>
      <c r="H838" s="2"/>
      <c r="I838" s="11"/>
      <c r="J838" s="11">
        <f t="shared" si="47"/>
        <v>0</v>
      </c>
      <c r="K838" s="23">
        <f>VLOOKUP(B838,'[1]Royalties Partilha'!$B$49:$G$1076,6,0)</f>
        <v>0</v>
      </c>
    </row>
    <row r="839" spans="1:11" x14ac:dyDescent="0.2">
      <c r="A839" s="2"/>
      <c r="B839" s="12" t="s">
        <v>766</v>
      </c>
      <c r="C839" s="13" t="s">
        <v>680</v>
      </c>
      <c r="D839" s="14">
        <f>IF(ISNA(VLOOKUP(B839,[3]BB!$B$3:$D$271,3,0)),0,VLOOKUP(B839,[3]BB!$B$3:$D$271,3,0))</f>
        <v>0</v>
      </c>
      <c r="E839" s="14">
        <f>IF(ISNA(VLOOKUP(B839,[4]BB!$B$3:$D$144,3,0)),0,VLOOKUP(B839,[4]BB!$B$3:$D$144,3,0))</f>
        <v>0</v>
      </c>
      <c r="F839" s="14">
        <f t="shared" si="45"/>
        <v>0</v>
      </c>
      <c r="G839" s="14">
        <f t="shared" si="46"/>
        <v>0</v>
      </c>
      <c r="H839" s="2"/>
      <c r="I839" s="11"/>
      <c r="J839" s="11">
        <f t="shared" si="47"/>
        <v>0</v>
      </c>
      <c r="K839" s="23">
        <f>VLOOKUP(B839,'[1]Royalties Partilha'!$B$49:$G$1076,6,0)</f>
        <v>0</v>
      </c>
    </row>
    <row r="840" spans="1:11" x14ac:dyDescent="0.2">
      <c r="A840" s="2"/>
      <c r="B840" s="12" t="s">
        <v>767</v>
      </c>
      <c r="C840" s="13" t="s">
        <v>680</v>
      </c>
      <c r="D840" s="14">
        <f>IF(ISNA(VLOOKUP(B840,[3]BB!$B$3:$D$271,3,0)),0,VLOOKUP(B840,[3]BB!$B$3:$D$271,3,0))</f>
        <v>8595.59</v>
      </c>
      <c r="E840" s="14">
        <f>IF(ISNA(VLOOKUP(B840,[4]BB!$B$3:$D$144,3,0)),0,VLOOKUP(B840,[4]BB!$B$3:$D$144,3,0))</f>
        <v>0</v>
      </c>
      <c r="F840" s="14">
        <f t="shared" si="45"/>
        <v>8595.59</v>
      </c>
      <c r="G840" s="14">
        <f t="shared" si="46"/>
        <v>11159.18</v>
      </c>
      <c r="H840" s="2"/>
      <c r="I840" s="11"/>
      <c r="J840" s="11">
        <f t="shared" si="47"/>
        <v>11159.18</v>
      </c>
      <c r="K840" s="23">
        <f>VLOOKUP(B840,'[1]Royalties Partilha'!$B$49:$G$1076,6,0)</f>
        <v>2563.59</v>
      </c>
    </row>
    <row r="841" spans="1:11" x14ac:dyDescent="0.2">
      <c r="A841" s="2"/>
      <c r="B841" s="12" t="s">
        <v>768</v>
      </c>
      <c r="C841" s="13" t="s">
        <v>680</v>
      </c>
      <c r="D841" s="14">
        <f>IF(ISNA(VLOOKUP(B841,[3]BB!$B$3:$D$271,3,0)),0,VLOOKUP(B841,[3]BB!$B$3:$D$271,3,0))</f>
        <v>0</v>
      </c>
      <c r="E841" s="14">
        <f>IF(ISNA(VLOOKUP(B841,[4]BB!$B$3:$D$144,3,0)),0,VLOOKUP(B841,[4]BB!$B$3:$D$144,3,0))</f>
        <v>0</v>
      </c>
      <c r="F841" s="14">
        <f t="shared" si="45"/>
        <v>0</v>
      </c>
      <c r="G841" s="14">
        <f t="shared" si="46"/>
        <v>0</v>
      </c>
      <c r="H841" s="2"/>
      <c r="I841" s="11"/>
      <c r="J841" s="11">
        <f t="shared" si="47"/>
        <v>0</v>
      </c>
      <c r="K841" s="23">
        <f>VLOOKUP(B841,'[1]Royalties Partilha'!$B$49:$G$1076,6,0)</f>
        <v>0</v>
      </c>
    </row>
    <row r="842" spans="1:11" x14ac:dyDescent="0.2">
      <c r="A842" s="2"/>
      <c r="B842" s="12" t="s">
        <v>769</v>
      </c>
      <c r="C842" s="13" t="s">
        <v>680</v>
      </c>
      <c r="D842" s="14">
        <f>IF(ISNA(VLOOKUP(B842,[3]BB!$B$3:$D$271,3,0)),0,VLOOKUP(B842,[3]BB!$B$3:$D$271,3,0))</f>
        <v>0</v>
      </c>
      <c r="E842" s="14">
        <f>IF(ISNA(VLOOKUP(B842,[4]BB!$B$3:$D$144,3,0)),0,VLOOKUP(B842,[4]BB!$B$3:$D$144,3,0))</f>
        <v>0</v>
      </c>
      <c r="F842" s="14">
        <f t="shared" si="45"/>
        <v>0</v>
      </c>
      <c r="G842" s="14">
        <f t="shared" si="46"/>
        <v>0</v>
      </c>
      <c r="H842" s="2"/>
      <c r="I842" s="11"/>
      <c r="J842" s="11">
        <f t="shared" si="47"/>
        <v>0</v>
      </c>
      <c r="K842" s="23">
        <f>VLOOKUP(B842,'[1]Royalties Partilha'!$B$49:$G$1076,6,0)</f>
        <v>0</v>
      </c>
    </row>
    <row r="843" spans="1:11" x14ac:dyDescent="0.2">
      <c r="A843" s="2"/>
      <c r="B843" s="12" t="s">
        <v>770</v>
      </c>
      <c r="C843" s="13" t="s">
        <v>680</v>
      </c>
      <c r="D843" s="14">
        <f>IF(ISNA(VLOOKUP(B843,[3]BB!$B$3:$D$271,3,0)),0,VLOOKUP(B843,[3]BB!$B$3:$D$271,3,0))</f>
        <v>0</v>
      </c>
      <c r="E843" s="14">
        <f>IF(ISNA(VLOOKUP(B843,[4]BB!$B$3:$D$144,3,0)),0,VLOOKUP(B843,[4]BB!$B$3:$D$144,3,0))</f>
        <v>0</v>
      </c>
      <c r="F843" s="14">
        <f t="shared" si="45"/>
        <v>0</v>
      </c>
      <c r="G843" s="14">
        <f t="shared" si="46"/>
        <v>0</v>
      </c>
      <c r="H843" s="2"/>
      <c r="I843" s="11"/>
      <c r="J843" s="11">
        <f t="shared" si="47"/>
        <v>0</v>
      </c>
      <c r="K843" s="23">
        <f>VLOOKUP(B843,'[1]Royalties Partilha'!$B$49:$G$1076,6,0)</f>
        <v>0</v>
      </c>
    </row>
    <row r="844" spans="1:11" x14ac:dyDescent="0.2">
      <c r="A844" s="2"/>
      <c r="B844" s="12" t="s">
        <v>771</v>
      </c>
      <c r="C844" s="13" t="s">
        <v>680</v>
      </c>
      <c r="D844" s="14">
        <f>IF(ISNA(VLOOKUP(B844,[3]BB!$B$3:$D$271,3,0)),0,VLOOKUP(B844,[3]BB!$B$3:$D$271,3,0))</f>
        <v>8595.59</v>
      </c>
      <c r="E844" s="14">
        <f>IF(ISNA(VLOOKUP(B844,[4]BB!$B$3:$D$144,3,0)),0,VLOOKUP(B844,[4]BB!$B$3:$D$144,3,0))</f>
        <v>0</v>
      </c>
      <c r="F844" s="14">
        <f t="shared" si="45"/>
        <v>8595.59</v>
      </c>
      <c r="G844" s="14">
        <f t="shared" si="46"/>
        <v>11159.18</v>
      </c>
      <c r="H844" s="2"/>
      <c r="I844" s="11"/>
      <c r="J844" s="11">
        <f t="shared" si="47"/>
        <v>11159.18</v>
      </c>
      <c r="K844" s="23">
        <f>VLOOKUP(B844,'[1]Royalties Partilha'!$B$49:$G$1076,6,0)</f>
        <v>2563.59</v>
      </c>
    </row>
    <row r="845" spans="1:11" x14ac:dyDescent="0.2">
      <c r="A845" s="2"/>
      <c r="B845" s="12" t="s">
        <v>772</v>
      </c>
      <c r="C845" s="13" t="s">
        <v>680</v>
      </c>
      <c r="D845" s="14">
        <f>IF(ISNA(VLOOKUP(B845,[3]BB!$B$3:$D$271,3,0)),0,VLOOKUP(B845,[3]BB!$B$3:$D$271,3,0))</f>
        <v>0</v>
      </c>
      <c r="E845" s="14">
        <f>IF(ISNA(VLOOKUP(B845,[4]BB!$B$3:$D$144,3,0)),0,VLOOKUP(B845,[4]BB!$B$3:$D$144,3,0))</f>
        <v>0</v>
      </c>
      <c r="F845" s="14">
        <f t="shared" si="45"/>
        <v>0</v>
      </c>
      <c r="G845" s="14">
        <f t="shared" si="46"/>
        <v>0</v>
      </c>
      <c r="H845" s="2"/>
      <c r="I845" s="11"/>
      <c r="J845" s="11">
        <f t="shared" si="47"/>
        <v>0</v>
      </c>
      <c r="K845" s="23">
        <f>VLOOKUP(B845,'[1]Royalties Partilha'!$B$49:$G$1076,6,0)</f>
        <v>0</v>
      </c>
    </row>
    <row r="846" spans="1:11" x14ac:dyDescent="0.2">
      <c r="A846" s="2"/>
      <c r="B846" s="12" t="s">
        <v>773</v>
      </c>
      <c r="C846" s="13" t="s">
        <v>680</v>
      </c>
      <c r="D846" s="14">
        <f>IF(ISNA(VLOOKUP(B846,[3]BB!$B$3:$D$271,3,0)),0,VLOOKUP(B846,[3]BB!$B$3:$D$271,3,0))</f>
        <v>0</v>
      </c>
      <c r="E846" s="14">
        <f>IF(ISNA(VLOOKUP(B846,[4]BB!$B$3:$D$144,3,0)),0,VLOOKUP(B846,[4]BB!$B$3:$D$144,3,0))</f>
        <v>0</v>
      </c>
      <c r="F846" s="14">
        <f t="shared" si="45"/>
        <v>0</v>
      </c>
      <c r="G846" s="14">
        <f t="shared" si="46"/>
        <v>0</v>
      </c>
      <c r="H846" s="2"/>
      <c r="I846" s="11"/>
      <c r="J846" s="11">
        <f t="shared" si="47"/>
        <v>0</v>
      </c>
      <c r="K846" s="23">
        <f>VLOOKUP(B846,'[1]Royalties Partilha'!$B$49:$G$1076,6,0)</f>
        <v>0</v>
      </c>
    </row>
    <row r="847" spans="1:11" x14ac:dyDescent="0.2">
      <c r="A847" s="2"/>
      <c r="B847" s="56" t="s">
        <v>774</v>
      </c>
      <c r="C847" s="57"/>
      <c r="D847" s="14">
        <f>SUM(D748:D846)</f>
        <v>156194.13999999996</v>
      </c>
      <c r="E847" s="14">
        <f>SUM(E748:E846)</f>
        <v>6968.7699999999995</v>
      </c>
      <c r="F847" s="14">
        <f t="shared" si="45"/>
        <v>163162.90999999995</v>
      </c>
      <c r="G847" s="14">
        <f t="shared" si="46"/>
        <v>211852.92999999993</v>
      </c>
      <c r="H847" s="2"/>
      <c r="I847" s="11"/>
      <c r="J847" s="11">
        <f t="shared" si="47"/>
        <v>211852.92999999993</v>
      </c>
      <c r="K847" s="23">
        <f>VLOOKUP(B847,'[1]Royalties Partilha'!$B$49:$G$1076,6,0)</f>
        <v>48690.019999999982</v>
      </c>
    </row>
    <row r="848" spans="1:11" x14ac:dyDescent="0.2">
      <c r="A848" s="2"/>
      <c r="B848" s="12" t="s">
        <v>978</v>
      </c>
      <c r="C848" s="13" t="s">
        <v>775</v>
      </c>
      <c r="D848" s="14">
        <f>IF(ISNA(VLOOKUP(B848,[3]BB!$B$3:$D$271,3,0)),0,VLOOKUP(B848,[3]BB!$B$3:$D$271,3,0))</f>
        <v>0</v>
      </c>
      <c r="E848" s="14">
        <f>IF(ISNA(VLOOKUP(B848,[4]BB!$B$3:$D$144,3,0)),0,VLOOKUP(B848,[4]BB!$B$3:$D$144,3,0))</f>
        <v>0</v>
      </c>
      <c r="F848" s="14">
        <f t="shared" si="45"/>
        <v>0</v>
      </c>
      <c r="G848" s="14">
        <f t="shared" si="46"/>
        <v>0</v>
      </c>
      <c r="H848" s="2"/>
      <c r="I848" s="11"/>
      <c r="J848" s="11">
        <f t="shared" si="47"/>
        <v>0</v>
      </c>
      <c r="K848" s="23">
        <f>VLOOKUP(B848,'[1]Royalties Partilha'!$B$49:$G$1076,6,0)</f>
        <v>0</v>
      </c>
    </row>
    <row r="849" spans="1:11" x14ac:dyDescent="0.2">
      <c r="A849" s="2"/>
      <c r="B849" s="12" t="s">
        <v>1056</v>
      </c>
      <c r="C849" s="13" t="s">
        <v>775</v>
      </c>
      <c r="D849" s="14">
        <f>IF(ISNA(VLOOKUP(B849,[3]BB!$B$3:$D$271,3,0)),0,VLOOKUP(B849,[3]BB!$B$3:$D$271,3,0))</f>
        <v>736.76</v>
      </c>
      <c r="E849" s="14">
        <f>IF(ISNA(VLOOKUP(B849,[4]BB!$B$3:$D$144,3,0)),0,VLOOKUP(B849,[4]BB!$B$3:$D$144,3,0))</f>
        <v>250.39</v>
      </c>
      <c r="F849" s="14">
        <f t="shared" si="45"/>
        <v>987.15</v>
      </c>
      <c r="G849" s="14">
        <f t="shared" si="46"/>
        <v>1342.3899999999999</v>
      </c>
      <c r="H849" s="2"/>
      <c r="I849" s="11"/>
      <c r="J849" s="11">
        <f t="shared" si="47"/>
        <v>1342.3899999999999</v>
      </c>
      <c r="K849" s="23">
        <f>VLOOKUP(B849,'[1]Royalties Partilha'!$B$49:$G$1076,6,0)</f>
        <v>355.24</v>
      </c>
    </row>
    <row r="850" spans="1:11" x14ac:dyDescent="0.2">
      <c r="A850" s="2"/>
      <c r="B850" s="12" t="s">
        <v>979</v>
      </c>
      <c r="C850" s="13" t="s">
        <v>775</v>
      </c>
      <c r="D850" s="14">
        <f>IF(ISNA(VLOOKUP(B850,[3]BB!$B$3:$D$271,3,0)),0,VLOOKUP(B850,[3]BB!$B$3:$D$271,3,0))</f>
        <v>0</v>
      </c>
      <c r="E850" s="14">
        <f>IF(ISNA(VLOOKUP(B850,[4]BB!$B$3:$D$144,3,0)),0,VLOOKUP(B850,[4]BB!$B$3:$D$144,3,0))</f>
        <v>0</v>
      </c>
      <c r="F850" s="14">
        <f t="shared" si="45"/>
        <v>0</v>
      </c>
      <c r="G850" s="14">
        <f t="shared" si="46"/>
        <v>0</v>
      </c>
      <c r="H850" s="2"/>
      <c r="I850" s="11"/>
      <c r="J850" s="11">
        <f t="shared" si="47"/>
        <v>0</v>
      </c>
      <c r="K850" s="23">
        <f>VLOOKUP(B850,'[1]Royalties Partilha'!$B$49:$G$1076,6,0)</f>
        <v>0</v>
      </c>
    </row>
    <row r="851" spans="1:11" x14ac:dyDescent="0.2">
      <c r="A851" s="2"/>
      <c r="B851" s="12" t="s">
        <v>980</v>
      </c>
      <c r="C851" s="13" t="s">
        <v>775</v>
      </c>
      <c r="D851" s="14">
        <f>IF(ISNA(VLOOKUP(B851,[3]BB!$B$3:$D$271,3,0)),0,VLOOKUP(B851,[3]BB!$B$3:$D$271,3,0))</f>
        <v>0</v>
      </c>
      <c r="E851" s="14">
        <f>IF(ISNA(VLOOKUP(B851,[4]BB!$B$3:$D$144,3,0)),0,VLOOKUP(B851,[4]BB!$B$3:$D$144,3,0))</f>
        <v>0</v>
      </c>
      <c r="F851" s="14">
        <f t="shared" si="45"/>
        <v>0</v>
      </c>
      <c r="G851" s="14">
        <f t="shared" si="46"/>
        <v>0</v>
      </c>
      <c r="H851" s="2"/>
      <c r="I851" s="11"/>
      <c r="J851" s="11">
        <f t="shared" si="47"/>
        <v>0</v>
      </c>
      <c r="K851" s="23">
        <f>VLOOKUP(B851,'[1]Royalties Partilha'!$B$49:$G$1076,6,0)</f>
        <v>0</v>
      </c>
    </row>
    <row r="852" spans="1:11" x14ac:dyDescent="0.2">
      <c r="A852" s="2"/>
      <c r="B852" s="12" t="s">
        <v>776</v>
      </c>
      <c r="C852" s="13" t="s">
        <v>775</v>
      </c>
      <c r="D852" s="14">
        <f>IF(ISNA(VLOOKUP(B852,[3]BB!$B$3:$D$271,3,0)),0,VLOOKUP(B852,[3]BB!$B$3:$D$271,3,0))</f>
        <v>736.76</v>
      </c>
      <c r="E852" s="14">
        <f>IF(ISNA(VLOOKUP(B852,[4]BB!$B$3:$D$144,3,0)),0,VLOOKUP(B852,[4]BB!$B$3:$D$144,3,0))</f>
        <v>1371.43</v>
      </c>
      <c r="F852" s="14">
        <f t="shared" si="45"/>
        <v>2108.19</v>
      </c>
      <c r="G852" s="14">
        <f t="shared" si="46"/>
        <v>3157.02</v>
      </c>
      <c r="H852" s="2"/>
      <c r="I852" s="11"/>
      <c r="J852" s="11">
        <f t="shared" si="47"/>
        <v>3157.02</v>
      </c>
      <c r="K852" s="23">
        <f>VLOOKUP(B852,'[1]Royalties Partilha'!$B$49:$G$1076,6,0)</f>
        <v>1048.83</v>
      </c>
    </row>
    <row r="853" spans="1:11" x14ac:dyDescent="0.2">
      <c r="A853" s="2"/>
      <c r="B853" s="12" t="s">
        <v>981</v>
      </c>
      <c r="C853" s="13" t="s">
        <v>775</v>
      </c>
      <c r="D853" s="14">
        <f>IF(ISNA(VLOOKUP(B853,[3]BB!$B$3:$D$271,3,0)),0,VLOOKUP(B853,[3]BB!$B$3:$D$271,3,0))</f>
        <v>0</v>
      </c>
      <c r="E853" s="14">
        <f>IF(ISNA(VLOOKUP(B853,[4]BB!$B$3:$D$144,3,0)),0,VLOOKUP(B853,[4]BB!$B$3:$D$144,3,0))</f>
        <v>0</v>
      </c>
      <c r="F853" s="14">
        <f t="shared" si="45"/>
        <v>0</v>
      </c>
      <c r="G853" s="14">
        <f t="shared" si="46"/>
        <v>0</v>
      </c>
      <c r="H853" s="2"/>
      <c r="I853" s="11"/>
      <c r="J853" s="11">
        <f t="shared" si="47"/>
        <v>0</v>
      </c>
      <c r="K853" s="23">
        <f>VLOOKUP(B853,'[1]Royalties Partilha'!$B$49:$G$1076,6,0)</f>
        <v>0</v>
      </c>
    </row>
    <row r="854" spans="1:11" x14ac:dyDescent="0.2">
      <c r="A854" s="2"/>
      <c r="B854" s="12" t="s">
        <v>777</v>
      </c>
      <c r="C854" s="13" t="s">
        <v>775</v>
      </c>
      <c r="D854" s="14">
        <f>IF(ISNA(VLOOKUP(B854,[3]BB!$B$3:$D$271,3,0)),0,VLOOKUP(B854,[3]BB!$B$3:$D$271,3,0))</f>
        <v>0</v>
      </c>
      <c r="E854" s="14">
        <f>IF(ISNA(VLOOKUP(B854,[4]BB!$B$3:$D$144,3,0)),0,VLOOKUP(B854,[4]BB!$B$3:$D$144,3,0))</f>
        <v>22628.25</v>
      </c>
      <c r="F854" s="14">
        <f t="shared" si="45"/>
        <v>22628.25</v>
      </c>
      <c r="G854" s="14">
        <f t="shared" si="46"/>
        <v>30850.559999999998</v>
      </c>
      <c r="H854" s="2"/>
      <c r="I854" s="11"/>
      <c r="J854" s="11">
        <f t="shared" si="47"/>
        <v>30850.559999999998</v>
      </c>
      <c r="K854" s="23">
        <f>VLOOKUP(B854,'[1]Royalties Partilha'!$B$49:$G$1076,6,0)</f>
        <v>8222.31</v>
      </c>
    </row>
    <row r="855" spans="1:11" x14ac:dyDescent="0.2">
      <c r="A855" s="2"/>
      <c r="B855" s="12" t="s">
        <v>982</v>
      </c>
      <c r="C855" s="13" t="s">
        <v>775</v>
      </c>
      <c r="D855" s="14">
        <f>IF(ISNA(VLOOKUP(B855,[3]BB!$B$3:$D$271,3,0)),0,VLOOKUP(B855,[3]BB!$B$3:$D$271,3,0))</f>
        <v>0</v>
      </c>
      <c r="E855" s="14">
        <f>IF(ISNA(VLOOKUP(B855,[4]BB!$B$3:$D$144,3,0)),0,VLOOKUP(B855,[4]BB!$B$3:$D$144,3,0))</f>
        <v>0</v>
      </c>
      <c r="F855" s="14">
        <f t="shared" si="45"/>
        <v>0</v>
      </c>
      <c r="G855" s="14">
        <f t="shared" si="46"/>
        <v>0</v>
      </c>
      <c r="H855" s="2"/>
      <c r="I855" s="11"/>
      <c r="J855" s="11">
        <f t="shared" si="47"/>
        <v>0</v>
      </c>
      <c r="K855" s="23">
        <f>VLOOKUP(B855,'[1]Royalties Partilha'!$B$49:$G$1076,6,0)</f>
        <v>0</v>
      </c>
    </row>
    <row r="856" spans="1:11" x14ac:dyDescent="0.2">
      <c r="A856" s="2"/>
      <c r="B856" s="12" t="s">
        <v>1057</v>
      </c>
      <c r="C856" s="13" t="s">
        <v>775</v>
      </c>
      <c r="D856" s="14">
        <f>IF(ISNA(VLOOKUP(B856,[3]BB!$B$3:$D$271,3,0)),0,VLOOKUP(B856,[3]BB!$B$3:$D$271,3,0))</f>
        <v>736.76</v>
      </c>
      <c r="E856" s="14">
        <f>IF(ISNA(VLOOKUP(B856,[4]BB!$B$3:$D$144,3,0)),0,VLOOKUP(B856,[4]BB!$B$3:$D$144,3,0))</f>
        <v>384.78</v>
      </c>
      <c r="F856" s="14">
        <f t="shared" si="45"/>
        <v>1121.54</v>
      </c>
      <c r="G856" s="14">
        <f t="shared" si="46"/>
        <v>1568.6799999999998</v>
      </c>
      <c r="H856" s="2"/>
      <c r="I856" s="11"/>
      <c r="J856" s="11">
        <f t="shared" si="47"/>
        <v>1568.6799999999998</v>
      </c>
      <c r="K856" s="23">
        <f>VLOOKUP(B856,'[1]Royalties Partilha'!$B$49:$G$1076,6,0)</f>
        <v>447.14</v>
      </c>
    </row>
    <row r="857" spans="1:11" x14ac:dyDescent="0.2">
      <c r="A857" s="2"/>
      <c r="B857" s="12" t="s">
        <v>983</v>
      </c>
      <c r="C857" s="13" t="s">
        <v>775</v>
      </c>
      <c r="D857" s="14">
        <f>IF(ISNA(VLOOKUP(B857,[3]BB!$B$3:$D$271,3,0)),0,VLOOKUP(B857,[3]BB!$B$3:$D$271,3,0))</f>
        <v>0</v>
      </c>
      <c r="E857" s="14">
        <f>IF(ISNA(VLOOKUP(B857,[4]BB!$B$3:$D$144,3,0)),0,VLOOKUP(B857,[4]BB!$B$3:$D$144,3,0))</f>
        <v>0</v>
      </c>
      <c r="F857" s="14">
        <f t="shared" si="45"/>
        <v>0</v>
      </c>
      <c r="G857" s="14">
        <f t="shared" si="46"/>
        <v>0</v>
      </c>
      <c r="H857" s="2"/>
      <c r="I857" s="11"/>
      <c r="J857" s="11">
        <f t="shared" si="47"/>
        <v>0</v>
      </c>
      <c r="K857" s="23">
        <f>VLOOKUP(B857,'[1]Royalties Partilha'!$B$49:$G$1076,6,0)</f>
        <v>0</v>
      </c>
    </row>
    <row r="858" spans="1:11" x14ac:dyDescent="0.2">
      <c r="A858" s="2"/>
      <c r="B858" s="12" t="s">
        <v>1058</v>
      </c>
      <c r="C858" s="13" t="s">
        <v>775</v>
      </c>
      <c r="D858" s="14">
        <f>IF(ISNA(VLOOKUP(B858,[3]BB!$B$3:$D$271,3,0)),0,VLOOKUP(B858,[3]BB!$B$3:$D$271,3,0))</f>
        <v>736.76</v>
      </c>
      <c r="E858" s="14">
        <f>IF(ISNA(VLOOKUP(B858,[4]BB!$B$3:$D$144,3,0)),0,VLOOKUP(B858,[4]BB!$B$3:$D$144,3,0))</f>
        <v>17.34</v>
      </c>
      <c r="F858" s="14">
        <f t="shared" si="45"/>
        <v>754.1</v>
      </c>
      <c r="G858" s="14">
        <f t="shared" si="46"/>
        <v>994.41000000000008</v>
      </c>
      <c r="H858" s="2"/>
      <c r="I858" s="11"/>
      <c r="J858" s="11">
        <f t="shared" si="47"/>
        <v>994.41000000000008</v>
      </c>
      <c r="K858" s="23">
        <f>VLOOKUP(B858,'[1]Royalties Partilha'!$B$49:$G$1076,6,0)</f>
        <v>240.31</v>
      </c>
    </row>
    <row r="859" spans="1:11" x14ac:dyDescent="0.2">
      <c r="A859" s="2"/>
      <c r="B859" s="12" t="s">
        <v>778</v>
      </c>
      <c r="C859" s="13" t="s">
        <v>775</v>
      </c>
      <c r="D859" s="14">
        <f>IF(ISNA(VLOOKUP(B859,[3]BB!$B$3:$D$271,3,0)),0,VLOOKUP(B859,[3]BB!$B$3:$D$271,3,0))</f>
        <v>8595.59</v>
      </c>
      <c r="E859" s="14">
        <f>IF(ISNA(VLOOKUP(B859,[4]BB!$B$3:$D$144,3,0)),0,VLOOKUP(B859,[4]BB!$B$3:$D$144,3,0))</f>
        <v>22628.25</v>
      </c>
      <c r="F859" s="14">
        <f t="shared" si="45"/>
        <v>31223.84</v>
      </c>
      <c r="G859" s="14">
        <f t="shared" si="46"/>
        <v>42009.74</v>
      </c>
      <c r="H859" s="2"/>
      <c r="I859" s="11"/>
      <c r="J859" s="11">
        <f t="shared" si="47"/>
        <v>42009.74</v>
      </c>
      <c r="K859" s="23">
        <f>VLOOKUP(B859,'[1]Royalties Partilha'!$B$49:$G$1076,6,0)</f>
        <v>10785.9</v>
      </c>
    </row>
    <row r="860" spans="1:11" x14ac:dyDescent="0.2">
      <c r="A860" s="2"/>
      <c r="B860" s="12" t="s">
        <v>984</v>
      </c>
      <c r="C860" s="13" t="s">
        <v>775</v>
      </c>
      <c r="D860" s="14">
        <f>IF(ISNA(VLOOKUP(B860,[3]BB!$B$3:$D$271,3,0)),0,VLOOKUP(B860,[3]BB!$B$3:$D$271,3,0))</f>
        <v>0</v>
      </c>
      <c r="E860" s="14">
        <f>IF(ISNA(VLOOKUP(B860,[4]BB!$B$3:$D$144,3,0)),0,VLOOKUP(B860,[4]BB!$B$3:$D$144,3,0))</f>
        <v>0</v>
      </c>
      <c r="F860" s="14">
        <f t="shared" si="45"/>
        <v>0</v>
      </c>
      <c r="G860" s="14">
        <f t="shared" si="46"/>
        <v>0</v>
      </c>
      <c r="H860" s="2"/>
      <c r="I860" s="11"/>
      <c r="J860" s="11">
        <f t="shared" si="47"/>
        <v>0</v>
      </c>
      <c r="K860" s="23">
        <f>VLOOKUP(B860,'[1]Royalties Partilha'!$B$49:$G$1076,6,0)</f>
        <v>0</v>
      </c>
    </row>
    <row r="861" spans="1:11" x14ac:dyDescent="0.2">
      <c r="A861" s="2"/>
      <c r="B861" s="12" t="s">
        <v>779</v>
      </c>
      <c r="C861" s="13" t="s">
        <v>775</v>
      </c>
      <c r="D861" s="14">
        <f>IF(ISNA(VLOOKUP(B861,[3]BB!$B$3:$D$271,3,0)),0,VLOOKUP(B861,[3]BB!$B$3:$D$271,3,0))</f>
        <v>8595.59</v>
      </c>
      <c r="E861" s="14">
        <f>IF(ISNA(VLOOKUP(B861,[4]BB!$B$3:$D$144,3,0)),0,VLOOKUP(B861,[4]BB!$B$3:$D$144,3,0))</f>
        <v>75427.509999999995</v>
      </c>
      <c r="F861" s="14">
        <f t="shared" si="45"/>
        <v>84023.099999999991</v>
      </c>
      <c r="G861" s="14">
        <f t="shared" si="46"/>
        <v>113994.38999999998</v>
      </c>
      <c r="H861" s="2"/>
      <c r="I861" s="11"/>
      <c r="J861" s="11">
        <f t="shared" si="47"/>
        <v>113994.38999999998</v>
      </c>
      <c r="K861" s="23">
        <f>VLOOKUP(B861,'[1]Royalties Partilha'!$B$49:$G$1076,6,0)</f>
        <v>29971.29</v>
      </c>
    </row>
    <row r="862" spans="1:11" x14ac:dyDescent="0.2">
      <c r="A862" s="2"/>
      <c r="B862" s="12" t="s">
        <v>985</v>
      </c>
      <c r="C862" s="13" t="s">
        <v>775</v>
      </c>
      <c r="D862" s="14">
        <f>IF(ISNA(VLOOKUP(B862,[3]BB!$B$3:$D$271,3,0)),0,VLOOKUP(B862,[3]BB!$B$3:$D$271,3,0))</f>
        <v>0</v>
      </c>
      <c r="E862" s="14">
        <f>IF(ISNA(VLOOKUP(B862,[4]BB!$B$3:$D$144,3,0)),0,VLOOKUP(B862,[4]BB!$B$3:$D$144,3,0))</f>
        <v>0</v>
      </c>
      <c r="F862" s="14">
        <f t="shared" si="45"/>
        <v>0</v>
      </c>
      <c r="G862" s="14">
        <f t="shared" si="46"/>
        <v>0</v>
      </c>
      <c r="H862" s="2"/>
      <c r="I862" s="11"/>
      <c r="J862" s="11">
        <f t="shared" si="47"/>
        <v>0</v>
      </c>
      <c r="K862" s="23">
        <f>VLOOKUP(B862,'[1]Royalties Partilha'!$B$49:$G$1076,6,0)</f>
        <v>0</v>
      </c>
    </row>
    <row r="863" spans="1:11" x14ac:dyDescent="0.2">
      <c r="A863" s="2"/>
      <c r="B863" s="12" t="s">
        <v>986</v>
      </c>
      <c r="C863" s="13" t="s">
        <v>775</v>
      </c>
      <c r="D863" s="14">
        <f>IF(ISNA(VLOOKUP(B863,[3]BB!$B$3:$D$271,3,0)),0,VLOOKUP(B863,[3]BB!$B$3:$D$271,3,0))</f>
        <v>0</v>
      </c>
      <c r="E863" s="14">
        <f>IF(ISNA(VLOOKUP(B863,[4]BB!$B$3:$D$144,3,0)),0,VLOOKUP(B863,[4]BB!$B$3:$D$144,3,0))</f>
        <v>0</v>
      </c>
      <c r="F863" s="14">
        <f t="shared" si="45"/>
        <v>0</v>
      </c>
      <c r="G863" s="14">
        <f t="shared" si="46"/>
        <v>0</v>
      </c>
      <c r="H863" s="2"/>
      <c r="I863" s="11"/>
      <c r="J863" s="11">
        <f t="shared" si="47"/>
        <v>0</v>
      </c>
      <c r="K863" s="23">
        <f>VLOOKUP(B863,'[1]Royalties Partilha'!$B$49:$G$1076,6,0)</f>
        <v>0</v>
      </c>
    </row>
    <row r="864" spans="1:11" x14ac:dyDescent="0.2">
      <c r="A864" s="2"/>
      <c r="B864" s="12" t="s">
        <v>987</v>
      </c>
      <c r="C864" s="13" t="s">
        <v>775</v>
      </c>
      <c r="D864" s="14">
        <f>IF(ISNA(VLOOKUP(B864,[3]BB!$B$3:$D$271,3,0)),0,VLOOKUP(B864,[3]BB!$B$3:$D$271,3,0))</f>
        <v>0</v>
      </c>
      <c r="E864" s="14">
        <f>IF(ISNA(VLOOKUP(B864,[4]BB!$B$3:$D$144,3,0)),0,VLOOKUP(B864,[4]BB!$B$3:$D$144,3,0))</f>
        <v>0</v>
      </c>
      <c r="F864" s="14">
        <f t="shared" si="45"/>
        <v>0</v>
      </c>
      <c r="G864" s="14">
        <f t="shared" si="46"/>
        <v>0</v>
      </c>
      <c r="H864" s="2"/>
      <c r="I864" s="11"/>
      <c r="J864" s="11">
        <f t="shared" si="47"/>
        <v>0</v>
      </c>
      <c r="K864" s="23">
        <f>VLOOKUP(B864,'[1]Royalties Partilha'!$B$49:$G$1076,6,0)</f>
        <v>0</v>
      </c>
    </row>
    <row r="865" spans="1:11" x14ac:dyDescent="0.2">
      <c r="A865" s="2"/>
      <c r="B865" s="12" t="s">
        <v>988</v>
      </c>
      <c r="C865" s="13" t="s">
        <v>775</v>
      </c>
      <c r="D865" s="14">
        <f>IF(ISNA(VLOOKUP(B865,[3]BB!$B$3:$D$271,3,0)),0,VLOOKUP(B865,[3]BB!$B$3:$D$271,3,0))</f>
        <v>0</v>
      </c>
      <c r="E865" s="14">
        <f>IF(ISNA(VLOOKUP(B865,[4]BB!$B$3:$D$144,3,0)),0,VLOOKUP(B865,[4]BB!$B$3:$D$144,3,0))</f>
        <v>0</v>
      </c>
      <c r="F865" s="14">
        <f t="shared" si="45"/>
        <v>0</v>
      </c>
      <c r="G865" s="14">
        <f t="shared" si="46"/>
        <v>0</v>
      </c>
      <c r="H865" s="2"/>
      <c r="I865" s="11"/>
      <c r="J865" s="11">
        <f t="shared" si="47"/>
        <v>0</v>
      </c>
      <c r="K865" s="23">
        <f>VLOOKUP(B865,'[1]Royalties Partilha'!$B$49:$G$1076,6,0)</f>
        <v>0</v>
      </c>
    </row>
    <row r="866" spans="1:11" x14ac:dyDescent="0.2">
      <c r="A866" s="2"/>
      <c r="B866" s="12" t="s">
        <v>1049</v>
      </c>
      <c r="C866" s="13" t="s">
        <v>775</v>
      </c>
      <c r="D866" s="14">
        <f>IF(ISNA(VLOOKUP(B866,[3]BB!$B$3:$D$271,3,0)),0,VLOOKUP(B866,[3]BB!$B$3:$D$271,3,0))</f>
        <v>736.76</v>
      </c>
      <c r="E866" s="14">
        <f>IF(ISNA(VLOOKUP(B866,[4]BB!$B$3:$D$144,3,0)),0,VLOOKUP(B866,[4]BB!$B$3:$D$144,3,0))</f>
        <v>110.76</v>
      </c>
      <c r="F866" s="14">
        <f t="shared" si="45"/>
        <v>847.52</v>
      </c>
      <c r="G866" s="14">
        <f t="shared" si="46"/>
        <v>1145.6599999999999</v>
      </c>
      <c r="H866" s="2"/>
      <c r="I866" s="11"/>
      <c r="J866" s="11">
        <f t="shared" si="47"/>
        <v>1145.6599999999999</v>
      </c>
      <c r="K866" s="23">
        <f>VLOOKUP(B866,'[1]Royalties Partilha'!$B$49:$G$1076,6,0)</f>
        <v>298.14</v>
      </c>
    </row>
    <row r="867" spans="1:11" x14ac:dyDescent="0.2">
      <c r="A867" s="2"/>
      <c r="B867" s="12" t="s">
        <v>989</v>
      </c>
      <c r="C867" s="13" t="s">
        <v>775</v>
      </c>
      <c r="D867" s="14">
        <f>IF(ISNA(VLOOKUP(B867,[3]BB!$B$3:$D$271,3,0)),0,VLOOKUP(B867,[3]BB!$B$3:$D$271,3,0))</f>
        <v>0</v>
      </c>
      <c r="E867" s="14">
        <f>IF(ISNA(VLOOKUP(B867,[4]BB!$B$3:$D$144,3,0)),0,VLOOKUP(B867,[4]BB!$B$3:$D$144,3,0))</f>
        <v>0</v>
      </c>
      <c r="F867" s="14">
        <f t="shared" si="45"/>
        <v>0</v>
      </c>
      <c r="G867" s="14">
        <f t="shared" si="46"/>
        <v>0</v>
      </c>
      <c r="H867" s="2"/>
      <c r="I867" s="11"/>
      <c r="J867" s="11">
        <f t="shared" si="47"/>
        <v>0</v>
      </c>
      <c r="K867" s="23">
        <f>VLOOKUP(B867,'[1]Royalties Partilha'!$B$49:$G$1076,6,0)</f>
        <v>0</v>
      </c>
    </row>
    <row r="868" spans="1:11" x14ac:dyDescent="0.2">
      <c r="A868" s="2"/>
      <c r="B868" s="12" t="s">
        <v>990</v>
      </c>
      <c r="C868" s="13" t="s">
        <v>775</v>
      </c>
      <c r="D868" s="14">
        <f>IF(ISNA(VLOOKUP(B868,[3]BB!$B$3:$D$271,3,0)),0,VLOOKUP(B868,[3]BB!$B$3:$D$271,3,0))</f>
        <v>0</v>
      </c>
      <c r="E868" s="14">
        <f>IF(ISNA(VLOOKUP(B868,[4]BB!$B$3:$D$144,3,0)),0,VLOOKUP(B868,[4]BB!$B$3:$D$144,3,0))</f>
        <v>0</v>
      </c>
      <c r="F868" s="14">
        <f t="shared" si="45"/>
        <v>0</v>
      </c>
      <c r="G868" s="14">
        <f t="shared" si="46"/>
        <v>0</v>
      </c>
      <c r="H868" s="2"/>
      <c r="I868" s="11"/>
      <c r="J868" s="11">
        <f t="shared" si="47"/>
        <v>0</v>
      </c>
      <c r="K868" s="23">
        <f>VLOOKUP(B868,'[1]Royalties Partilha'!$B$49:$G$1076,6,0)</f>
        <v>0</v>
      </c>
    </row>
    <row r="869" spans="1:11" x14ac:dyDescent="0.2">
      <c r="A869" s="2"/>
      <c r="B869" s="12" t="s">
        <v>991</v>
      </c>
      <c r="C869" s="13" t="s">
        <v>775</v>
      </c>
      <c r="D869" s="14">
        <f>IF(ISNA(VLOOKUP(B869,[3]BB!$B$3:$D$271,3,0)),0,VLOOKUP(B869,[3]BB!$B$3:$D$271,3,0))</f>
        <v>0</v>
      </c>
      <c r="E869" s="14">
        <f>IF(ISNA(VLOOKUP(B869,[4]BB!$B$3:$D$144,3,0)),0,VLOOKUP(B869,[4]BB!$B$3:$D$144,3,0))</f>
        <v>0</v>
      </c>
      <c r="F869" s="14">
        <f t="shared" si="45"/>
        <v>0</v>
      </c>
      <c r="G869" s="14">
        <f t="shared" si="46"/>
        <v>0</v>
      </c>
      <c r="H869" s="2"/>
      <c r="I869" s="11"/>
      <c r="J869" s="11">
        <f t="shared" si="47"/>
        <v>0</v>
      </c>
      <c r="K869" s="23">
        <f>VLOOKUP(B869,'[1]Royalties Partilha'!$B$49:$G$1076,6,0)</f>
        <v>0</v>
      </c>
    </row>
    <row r="870" spans="1:11" x14ac:dyDescent="0.2">
      <c r="A870" s="2"/>
      <c r="B870" s="12" t="s">
        <v>992</v>
      </c>
      <c r="C870" s="13" t="s">
        <v>775</v>
      </c>
      <c r="D870" s="14">
        <f>IF(ISNA(VLOOKUP(B870,[3]BB!$B$3:$D$271,3,0)),0,VLOOKUP(B870,[3]BB!$B$3:$D$271,3,0))</f>
        <v>0</v>
      </c>
      <c r="E870" s="14">
        <f>IF(ISNA(VLOOKUP(B870,[4]BB!$B$3:$D$144,3,0)),0,VLOOKUP(B870,[4]BB!$B$3:$D$144,3,0))</f>
        <v>0</v>
      </c>
      <c r="F870" s="14">
        <f t="shared" si="45"/>
        <v>0</v>
      </c>
      <c r="G870" s="14">
        <f t="shared" si="46"/>
        <v>0</v>
      </c>
      <c r="H870" s="2"/>
      <c r="I870" s="11"/>
      <c r="J870" s="11">
        <f t="shared" si="47"/>
        <v>0</v>
      </c>
      <c r="K870" s="23">
        <f>VLOOKUP(B870,'[1]Royalties Partilha'!$B$49:$G$1076,6,0)</f>
        <v>0</v>
      </c>
    </row>
    <row r="871" spans="1:11" x14ac:dyDescent="0.2">
      <c r="A871" s="2"/>
      <c r="B871" s="12" t="s">
        <v>780</v>
      </c>
      <c r="C871" s="13" t="s">
        <v>775</v>
      </c>
      <c r="D871" s="14">
        <f>IF(ISNA(VLOOKUP(B871,[3]BB!$B$3:$D$271,3,0)),0,VLOOKUP(B871,[3]BB!$B$3:$D$271,3,0))</f>
        <v>8595.59</v>
      </c>
      <c r="E871" s="14">
        <f>IF(ISNA(VLOOKUP(B871,[4]BB!$B$3:$D$144,3,0)),0,VLOOKUP(B871,[4]BB!$B$3:$D$144,3,0))</f>
        <v>30171</v>
      </c>
      <c r="F871" s="14">
        <f t="shared" si="45"/>
        <v>38766.589999999997</v>
      </c>
      <c r="G871" s="14">
        <f t="shared" si="46"/>
        <v>52293.259999999995</v>
      </c>
      <c r="H871" s="2"/>
      <c r="I871" s="11"/>
      <c r="J871" s="11">
        <f t="shared" si="47"/>
        <v>52293.259999999995</v>
      </c>
      <c r="K871" s="23">
        <f>VLOOKUP(B871,'[1]Royalties Partilha'!$B$49:$G$1076,6,0)</f>
        <v>13526.67</v>
      </c>
    </row>
    <row r="872" spans="1:11" x14ac:dyDescent="0.2">
      <c r="A872" s="2"/>
      <c r="B872" s="12" t="s">
        <v>993</v>
      </c>
      <c r="C872" s="13" t="s">
        <v>775</v>
      </c>
      <c r="D872" s="14">
        <f>IF(ISNA(VLOOKUP(B872,[3]BB!$B$3:$D$271,3,0)),0,VLOOKUP(B872,[3]BB!$B$3:$D$271,3,0))</f>
        <v>0</v>
      </c>
      <c r="E872" s="14">
        <f>IF(ISNA(VLOOKUP(B872,[4]BB!$B$3:$D$144,3,0)),0,VLOOKUP(B872,[4]BB!$B$3:$D$144,3,0))</f>
        <v>0</v>
      </c>
      <c r="F872" s="14">
        <f t="shared" si="45"/>
        <v>0</v>
      </c>
      <c r="G872" s="14">
        <f t="shared" si="46"/>
        <v>0</v>
      </c>
      <c r="H872" s="2"/>
      <c r="I872" s="11"/>
      <c r="J872" s="11">
        <f t="shared" si="47"/>
        <v>0</v>
      </c>
      <c r="K872" s="23">
        <f>VLOOKUP(B872,'[1]Royalties Partilha'!$B$49:$G$1076,6,0)</f>
        <v>0</v>
      </c>
    </row>
    <row r="873" spans="1:11" x14ac:dyDescent="0.2">
      <c r="A873" s="2"/>
      <c r="B873" s="12" t="s">
        <v>994</v>
      </c>
      <c r="C873" s="13" t="s">
        <v>775</v>
      </c>
      <c r="D873" s="14">
        <f>IF(ISNA(VLOOKUP(B873,[3]BB!$B$3:$D$271,3,0)),0,VLOOKUP(B873,[3]BB!$B$3:$D$271,3,0))</f>
        <v>0</v>
      </c>
      <c r="E873" s="14">
        <f>IF(ISNA(VLOOKUP(B873,[4]BB!$B$3:$D$144,3,0)),0,VLOOKUP(B873,[4]BB!$B$3:$D$144,3,0))</f>
        <v>0</v>
      </c>
      <c r="F873" s="14">
        <f t="shared" si="45"/>
        <v>0</v>
      </c>
      <c r="G873" s="14">
        <f t="shared" si="46"/>
        <v>0</v>
      </c>
      <c r="H873" s="2"/>
      <c r="I873" s="11"/>
      <c r="J873" s="11">
        <f t="shared" si="47"/>
        <v>0</v>
      </c>
      <c r="K873" s="23">
        <f>VLOOKUP(B873,'[1]Royalties Partilha'!$B$49:$G$1076,6,0)</f>
        <v>0</v>
      </c>
    </row>
    <row r="874" spans="1:11" x14ac:dyDescent="0.2">
      <c r="A874" s="2"/>
      <c r="B874" s="56" t="s">
        <v>781</v>
      </c>
      <c r="C874" s="57"/>
      <c r="D874" s="14">
        <f>SUM(D848:D873)</f>
        <v>29470.57</v>
      </c>
      <c r="E874" s="14">
        <f>SUM(E848:E873)</f>
        <v>152989.71</v>
      </c>
      <c r="F874" s="14">
        <f t="shared" si="45"/>
        <v>182460.28</v>
      </c>
      <c r="G874" s="14">
        <f t="shared" si="46"/>
        <v>247356.11</v>
      </c>
      <c r="H874" s="2"/>
      <c r="I874" s="11"/>
      <c r="J874" s="11">
        <f t="shared" si="47"/>
        <v>247356.11</v>
      </c>
      <c r="K874" s="23">
        <f>VLOOKUP(B874,'[1]Royalties Partilha'!$B$49:$G$1076,6,0)</f>
        <v>64895.83</v>
      </c>
    </row>
    <row r="875" spans="1:11" x14ac:dyDescent="0.2">
      <c r="A875" s="2"/>
      <c r="B875" s="12" t="s">
        <v>782</v>
      </c>
      <c r="C875" s="13" t="s">
        <v>783</v>
      </c>
      <c r="D875" s="14">
        <f>IF(ISNA(VLOOKUP(B875,[3]BB!$B$3:$D$271,3,0)),0,VLOOKUP(B875,[3]BB!$B$3:$D$271,3,0))</f>
        <v>0</v>
      </c>
      <c r="E875" s="14">
        <f>IF(ISNA(VLOOKUP(B875,[4]BB!$B$3:$D$144,3,0)),0,VLOOKUP(B875,[4]BB!$B$3:$D$144,3,0))</f>
        <v>13174.19</v>
      </c>
      <c r="F875" s="14">
        <f t="shared" si="45"/>
        <v>13174.19</v>
      </c>
      <c r="G875" s="14">
        <f t="shared" si="46"/>
        <v>16446.86</v>
      </c>
      <c r="H875" s="2"/>
      <c r="I875" s="11"/>
      <c r="J875" s="11">
        <f t="shared" si="47"/>
        <v>16446.86</v>
      </c>
      <c r="K875" s="23">
        <f>VLOOKUP(B875,'[1]Royalties Partilha'!$B$49:$G$1076,6,0)</f>
        <v>3272.67</v>
      </c>
    </row>
    <row r="876" spans="1:11" x14ac:dyDescent="0.2">
      <c r="A876" s="2"/>
      <c r="B876" s="12" t="s">
        <v>784</v>
      </c>
      <c r="C876" s="13" t="s">
        <v>783</v>
      </c>
      <c r="D876" s="14">
        <f>IF(ISNA(VLOOKUP(B876,[3]BB!$B$3:$D$271,3,0)),0,VLOOKUP(B876,[3]BB!$B$3:$D$271,3,0))</f>
        <v>0</v>
      </c>
      <c r="E876" s="14">
        <f>IF(ISNA(VLOOKUP(B876,[4]BB!$B$3:$D$144,3,0)),0,VLOOKUP(B876,[4]BB!$B$3:$D$144,3,0))</f>
        <v>13174.19</v>
      </c>
      <c r="F876" s="14">
        <f t="shared" si="45"/>
        <v>13174.19</v>
      </c>
      <c r="G876" s="14">
        <f t="shared" si="46"/>
        <v>16446.86</v>
      </c>
      <c r="H876" s="2"/>
      <c r="I876" s="11"/>
      <c r="J876" s="11">
        <f t="shared" si="47"/>
        <v>16446.86</v>
      </c>
      <c r="K876" s="23">
        <f>VLOOKUP(B876,'[1]Royalties Partilha'!$B$49:$G$1076,6,0)</f>
        <v>3272.67</v>
      </c>
    </row>
    <row r="877" spans="1:11" x14ac:dyDescent="0.2">
      <c r="A877" s="2"/>
      <c r="B877" s="12" t="s">
        <v>1059</v>
      </c>
      <c r="C877" s="13" t="s">
        <v>783</v>
      </c>
      <c r="D877" s="14">
        <f>IF(ISNA(VLOOKUP(B877,[3]BB!$B$3:$D$271,3,0)),0,VLOOKUP(B877,[3]BB!$B$3:$D$271,3,0))</f>
        <v>736.76</v>
      </c>
      <c r="E877" s="14">
        <f>IF(ISNA(VLOOKUP(B877,[4]BB!$B$3:$D$144,3,0)),0,VLOOKUP(B877,[4]BB!$B$3:$D$144,3,0))</f>
        <v>15.92</v>
      </c>
      <c r="F877" s="14">
        <f t="shared" si="45"/>
        <v>752.68</v>
      </c>
      <c r="G877" s="14">
        <f t="shared" si="46"/>
        <v>992.29</v>
      </c>
      <c r="H877" s="2"/>
      <c r="I877" s="11"/>
      <c r="J877" s="11">
        <f t="shared" si="47"/>
        <v>992.29</v>
      </c>
      <c r="K877" s="23">
        <f>VLOOKUP(B877,'[1]Royalties Partilha'!$B$49:$G$1076,6,0)</f>
        <v>239.60999999999999</v>
      </c>
    </row>
    <row r="878" spans="1:11" x14ac:dyDescent="0.2">
      <c r="A878" s="2"/>
      <c r="B878" s="12" t="s">
        <v>785</v>
      </c>
      <c r="C878" s="13" t="s">
        <v>783</v>
      </c>
      <c r="D878" s="14">
        <f>IF(ISNA(VLOOKUP(B878,[3]BB!$B$3:$D$271,3,0)),0,VLOOKUP(B878,[3]BB!$B$3:$D$271,3,0))</f>
        <v>0</v>
      </c>
      <c r="E878" s="14">
        <f>IF(ISNA(VLOOKUP(B878,[4]BB!$B$3:$D$144,3,0)),0,VLOOKUP(B878,[4]BB!$B$3:$D$144,3,0))</f>
        <v>13174.19</v>
      </c>
      <c r="F878" s="14">
        <f t="shared" si="45"/>
        <v>13174.19</v>
      </c>
      <c r="G878" s="14">
        <f t="shared" si="46"/>
        <v>16446.86</v>
      </c>
      <c r="H878" s="2"/>
      <c r="I878" s="11"/>
      <c r="J878" s="11">
        <f t="shared" si="47"/>
        <v>16446.86</v>
      </c>
      <c r="K878" s="23">
        <f>VLOOKUP(B878,'[1]Royalties Partilha'!$B$49:$G$1076,6,0)</f>
        <v>3272.67</v>
      </c>
    </row>
    <row r="879" spans="1:11" x14ac:dyDescent="0.2">
      <c r="A879" s="2"/>
      <c r="B879" s="12" t="s">
        <v>1050</v>
      </c>
      <c r="C879" s="13" t="s">
        <v>783</v>
      </c>
      <c r="D879" s="14">
        <f>IF(ISNA(VLOOKUP(B879,[3]BB!$B$3:$D$271,3,0)),0,VLOOKUP(B879,[3]BB!$B$3:$D$271,3,0))</f>
        <v>736.76</v>
      </c>
      <c r="E879" s="14">
        <f>IF(ISNA(VLOOKUP(B879,[4]BB!$B$3:$D$144,3,0)),0,VLOOKUP(B879,[4]BB!$B$3:$D$144,3,0))</f>
        <v>146.65</v>
      </c>
      <c r="F879" s="14">
        <f t="shared" si="45"/>
        <v>883.41</v>
      </c>
      <c r="G879" s="14">
        <f t="shared" si="46"/>
        <v>1197.46</v>
      </c>
      <c r="H879" s="2"/>
      <c r="I879" s="11"/>
      <c r="J879" s="11">
        <f t="shared" si="47"/>
        <v>1197.46</v>
      </c>
      <c r="K879" s="23">
        <f>VLOOKUP(B879,'[1]Royalties Partilha'!$B$49:$G$1076,6,0)</f>
        <v>314.05</v>
      </c>
    </row>
    <row r="880" spans="1:11" x14ac:dyDescent="0.2">
      <c r="A880" s="2"/>
      <c r="B880" s="12" t="s">
        <v>1060</v>
      </c>
      <c r="C880" s="13" t="s">
        <v>783</v>
      </c>
      <c r="D880" s="14">
        <f>IF(ISNA(VLOOKUP(B880,[3]BB!$B$3:$D$271,3,0)),0,VLOOKUP(B880,[3]BB!$B$3:$D$271,3,0))</f>
        <v>736.76</v>
      </c>
      <c r="E880" s="14">
        <f>IF(ISNA(VLOOKUP(B880,[4]BB!$B$3:$D$144,3,0)),0,VLOOKUP(B880,[4]BB!$B$3:$D$144,3,0))</f>
        <v>441.4</v>
      </c>
      <c r="F880" s="14">
        <f t="shared" si="45"/>
        <v>1178.1599999999999</v>
      </c>
      <c r="G880" s="14">
        <f t="shared" si="46"/>
        <v>1639.1599999999999</v>
      </c>
      <c r="H880" s="2"/>
      <c r="I880" s="11"/>
      <c r="J880" s="11">
        <f t="shared" si="47"/>
        <v>1639.1599999999999</v>
      </c>
      <c r="K880" s="23">
        <f>VLOOKUP(B880,'[1]Royalties Partilha'!$B$49:$G$1076,6,0)</f>
        <v>461</v>
      </c>
    </row>
    <row r="881" spans="1:11" x14ac:dyDescent="0.2">
      <c r="A881" s="2"/>
      <c r="B881" s="12" t="s">
        <v>786</v>
      </c>
      <c r="C881" s="13" t="s">
        <v>783</v>
      </c>
      <c r="D881" s="14">
        <f>IF(ISNA(VLOOKUP(B881,[3]BB!$B$3:$D$271,3,0)),0,VLOOKUP(B881,[3]BB!$B$3:$D$271,3,0))</f>
        <v>0</v>
      </c>
      <c r="E881" s="14">
        <f>IF(ISNA(VLOOKUP(B881,[4]BB!$B$3:$D$144,3,0)),0,VLOOKUP(B881,[4]BB!$B$3:$D$144,3,0))</f>
        <v>13174.19</v>
      </c>
      <c r="F881" s="14">
        <f t="shared" si="45"/>
        <v>13174.19</v>
      </c>
      <c r="G881" s="14">
        <f t="shared" si="46"/>
        <v>16446.86</v>
      </c>
      <c r="H881" s="2"/>
      <c r="I881" s="11"/>
      <c r="J881" s="11">
        <f t="shared" si="47"/>
        <v>16446.86</v>
      </c>
      <c r="K881" s="23">
        <f>VLOOKUP(B881,'[1]Royalties Partilha'!$B$49:$G$1076,6,0)</f>
        <v>3272.67</v>
      </c>
    </row>
    <row r="882" spans="1:11" x14ac:dyDescent="0.2">
      <c r="A882" s="2"/>
      <c r="B882" s="12" t="s">
        <v>787</v>
      </c>
      <c r="C882" s="13" t="s">
        <v>783</v>
      </c>
      <c r="D882" s="14">
        <f>IF(ISNA(VLOOKUP(B882,[3]BB!$B$3:$D$271,3,0)),0,VLOOKUP(B882,[3]BB!$B$3:$D$271,3,0))</f>
        <v>736.76</v>
      </c>
      <c r="E882" s="14">
        <f>IF(ISNA(VLOOKUP(B882,[4]BB!$B$3:$D$144,3,0)),0,VLOOKUP(B882,[4]BB!$B$3:$D$144,3,0))</f>
        <v>13255.44</v>
      </c>
      <c r="F882" s="14">
        <f t="shared" si="45"/>
        <v>13992.2</v>
      </c>
      <c r="G882" s="14">
        <f t="shared" si="46"/>
        <v>17530.510000000002</v>
      </c>
      <c r="H882" s="2"/>
      <c r="I882" s="11"/>
      <c r="J882" s="11">
        <f t="shared" si="47"/>
        <v>17530.510000000002</v>
      </c>
      <c r="K882" s="23">
        <f>VLOOKUP(B882,'[1]Royalties Partilha'!$B$49:$G$1076,6,0)</f>
        <v>3538.31</v>
      </c>
    </row>
    <row r="883" spans="1:11" x14ac:dyDescent="0.2">
      <c r="A883" s="2"/>
      <c r="B883" s="12" t="s">
        <v>1061</v>
      </c>
      <c r="C883" s="13" t="s">
        <v>783</v>
      </c>
      <c r="D883" s="14">
        <f>IF(ISNA(VLOOKUP(B883,[3]BB!$B$3:$D$271,3,0)),0,VLOOKUP(B883,[3]BB!$B$3:$D$271,3,0))</f>
        <v>736.76</v>
      </c>
      <c r="E883" s="14">
        <f>IF(ISNA(VLOOKUP(B883,[4]BB!$B$3:$D$144,3,0)),0,VLOOKUP(B883,[4]BB!$B$3:$D$144,3,0))</f>
        <v>371.99</v>
      </c>
      <c r="F883" s="14">
        <f t="shared" ref="F883:F946" si="48">SUM(D883:E883)</f>
        <v>1108.75</v>
      </c>
      <c r="G883" s="14">
        <f t="shared" ref="G883:G946" si="49">J883</f>
        <v>1525.95</v>
      </c>
      <c r="H883" s="2"/>
      <c r="I883" s="11"/>
      <c r="J883" s="11">
        <f t="shared" ref="J883:J946" si="50">F883+K883</f>
        <v>1525.95</v>
      </c>
      <c r="K883" s="23">
        <f>VLOOKUP(B883,'[1]Royalties Partilha'!$B$49:$G$1076,6,0)</f>
        <v>417.2</v>
      </c>
    </row>
    <row r="884" spans="1:11" x14ac:dyDescent="0.2">
      <c r="A884" s="2"/>
      <c r="B884" s="12" t="s">
        <v>788</v>
      </c>
      <c r="C884" s="13" t="s">
        <v>783</v>
      </c>
      <c r="D884" s="14">
        <f>IF(ISNA(VLOOKUP(B884,[3]BB!$B$3:$D$271,3,0)),0,VLOOKUP(B884,[3]BB!$B$3:$D$271,3,0))</f>
        <v>8595.59</v>
      </c>
      <c r="E884" s="14">
        <f>IF(ISNA(VLOOKUP(B884,[4]BB!$B$3:$D$144,3,0)),0,VLOOKUP(B884,[4]BB!$B$3:$D$144,3,0))</f>
        <v>43913.96</v>
      </c>
      <c r="F884" s="14">
        <f t="shared" si="48"/>
        <v>52509.55</v>
      </c>
      <c r="G884" s="14">
        <f t="shared" si="49"/>
        <v>65982.040000000008</v>
      </c>
      <c r="H884" s="2"/>
      <c r="I884" s="11"/>
      <c r="J884" s="11">
        <f t="shared" si="50"/>
        <v>65982.040000000008</v>
      </c>
      <c r="K884" s="23">
        <f>VLOOKUP(B884,'[1]Royalties Partilha'!$B$49:$G$1076,6,0)</f>
        <v>13472.49</v>
      </c>
    </row>
    <row r="885" spans="1:11" x14ac:dyDescent="0.2">
      <c r="A885" s="2"/>
      <c r="B885" s="12" t="s">
        <v>1062</v>
      </c>
      <c r="C885" s="13" t="s">
        <v>783</v>
      </c>
      <c r="D885" s="14">
        <f>IF(ISNA(VLOOKUP(B885,[3]BB!$B$3:$D$271,3,0)),0,VLOOKUP(B885,[3]BB!$B$3:$D$271,3,0))</f>
        <v>736.76</v>
      </c>
      <c r="E885" s="14">
        <f>IF(ISNA(VLOOKUP(B885,[4]BB!$B$3:$D$144,3,0)),0,VLOOKUP(B885,[4]BB!$B$3:$D$144,3,0))</f>
        <v>129.26</v>
      </c>
      <c r="F885" s="14">
        <f t="shared" si="48"/>
        <v>866.02</v>
      </c>
      <c r="G885" s="14">
        <f t="shared" si="49"/>
        <v>1171.31</v>
      </c>
      <c r="H885" s="2"/>
      <c r="I885" s="11"/>
      <c r="J885" s="11">
        <f t="shared" si="50"/>
        <v>1171.31</v>
      </c>
      <c r="K885" s="23">
        <f>VLOOKUP(B885,'[1]Royalties Partilha'!$B$49:$G$1076,6,0)</f>
        <v>305.28999999999996</v>
      </c>
    </row>
    <row r="886" spans="1:11" x14ac:dyDescent="0.2">
      <c r="A886" s="2"/>
      <c r="B886" s="12" t="s">
        <v>1063</v>
      </c>
      <c r="C886" s="13" t="s">
        <v>783</v>
      </c>
      <c r="D886" s="14">
        <f>IF(ISNA(VLOOKUP(B886,[3]BB!$B$3:$D$271,3,0)),0,VLOOKUP(B886,[3]BB!$B$3:$D$271,3,0))</f>
        <v>736.76</v>
      </c>
      <c r="E886" s="14">
        <f>IF(ISNA(VLOOKUP(B886,[4]BB!$B$3:$D$144,3,0)),0,VLOOKUP(B886,[4]BB!$B$3:$D$144,3,0))</f>
        <v>348.81</v>
      </c>
      <c r="F886" s="14">
        <f t="shared" si="48"/>
        <v>1085.57</v>
      </c>
      <c r="G886" s="14">
        <f t="shared" si="49"/>
        <v>1509.7399999999998</v>
      </c>
      <c r="H886" s="2"/>
      <c r="I886" s="11"/>
      <c r="J886" s="11">
        <f t="shared" si="50"/>
        <v>1509.7399999999998</v>
      </c>
      <c r="K886" s="23">
        <f>VLOOKUP(B886,'[1]Royalties Partilha'!$B$49:$G$1076,6,0)</f>
        <v>424.16999999999996</v>
      </c>
    </row>
    <row r="887" spans="1:11" x14ac:dyDescent="0.2">
      <c r="A887" s="2"/>
      <c r="B887" s="12" t="s">
        <v>1064</v>
      </c>
      <c r="C887" s="13" t="s">
        <v>783</v>
      </c>
      <c r="D887" s="14">
        <f>IF(ISNA(VLOOKUP(B887,[3]BB!$B$3:$D$271,3,0)),0,VLOOKUP(B887,[3]BB!$B$3:$D$271,3,0))</f>
        <v>736.76</v>
      </c>
      <c r="E887" s="14">
        <f>IF(ISNA(VLOOKUP(B887,[4]BB!$B$3:$D$144,3,0)),0,VLOOKUP(B887,[4]BB!$B$3:$D$144,3,0))</f>
        <v>128.94</v>
      </c>
      <c r="F887" s="14">
        <f t="shared" si="48"/>
        <v>865.7</v>
      </c>
      <c r="G887" s="14">
        <f t="shared" si="49"/>
        <v>1173.8900000000001</v>
      </c>
      <c r="H887" s="2"/>
      <c r="I887" s="11"/>
      <c r="J887" s="11">
        <f t="shared" si="50"/>
        <v>1173.8900000000001</v>
      </c>
      <c r="K887" s="23">
        <f>VLOOKUP(B887,'[1]Royalties Partilha'!$B$49:$G$1076,6,0)</f>
        <v>308.19</v>
      </c>
    </row>
    <row r="888" spans="1:11" x14ac:dyDescent="0.2">
      <c r="A888" s="2"/>
      <c r="B888" s="12" t="s">
        <v>1065</v>
      </c>
      <c r="C888" s="13" t="s">
        <v>783</v>
      </c>
      <c r="D888" s="14">
        <f>IF(ISNA(VLOOKUP(B888,[3]BB!$B$3:$D$271,3,0)),0,VLOOKUP(B888,[3]BB!$B$3:$D$271,3,0))</f>
        <v>736.76</v>
      </c>
      <c r="E888" s="14">
        <f>IF(ISNA(VLOOKUP(B888,[4]BB!$B$3:$D$144,3,0)),0,VLOOKUP(B888,[4]BB!$B$3:$D$144,3,0))</f>
        <v>323.58999999999997</v>
      </c>
      <c r="F888" s="14">
        <f t="shared" si="48"/>
        <v>1060.3499999999999</v>
      </c>
      <c r="G888" s="14">
        <f t="shared" si="49"/>
        <v>1505.1599999999999</v>
      </c>
      <c r="H888" s="2"/>
      <c r="I888" s="11"/>
      <c r="J888" s="11">
        <f t="shared" si="50"/>
        <v>1505.1599999999999</v>
      </c>
      <c r="K888" s="23">
        <f>VLOOKUP(B888,'[1]Royalties Partilha'!$B$49:$G$1076,6,0)</f>
        <v>444.81</v>
      </c>
    </row>
    <row r="889" spans="1:11" x14ac:dyDescent="0.2">
      <c r="A889" s="2"/>
      <c r="B889" s="56" t="s">
        <v>789</v>
      </c>
      <c r="C889" s="57"/>
      <c r="D889" s="14">
        <f>SUM(D875:D888)</f>
        <v>15226.43</v>
      </c>
      <c r="E889" s="14">
        <f>SUM(E875:E888)</f>
        <v>111772.71999999999</v>
      </c>
      <c r="F889" s="14">
        <f t="shared" si="48"/>
        <v>126999.15</v>
      </c>
      <c r="G889" s="14">
        <f t="shared" si="49"/>
        <v>160014.95000000001</v>
      </c>
      <c r="H889" s="2"/>
      <c r="I889" s="11"/>
      <c r="J889" s="11">
        <f t="shared" si="50"/>
        <v>160014.95000000001</v>
      </c>
      <c r="K889" s="23">
        <f>VLOOKUP(B889,'[1]Royalties Partilha'!$B$49:$G$1076,6,0)</f>
        <v>33015.800000000003</v>
      </c>
    </row>
    <row r="890" spans="1:11" x14ac:dyDescent="0.2">
      <c r="A890" s="2"/>
      <c r="B890" s="12" t="s">
        <v>1077</v>
      </c>
      <c r="C890" s="13" t="s">
        <v>790</v>
      </c>
      <c r="D890" s="14">
        <f>IF(ISNA(VLOOKUP(B890,[3]BB!$B$3:$D$271,3,0)),0,VLOOKUP(B890,[3]BB!$B$3:$D$271,3,0))</f>
        <v>0</v>
      </c>
      <c r="E890" s="14">
        <f>IF(ISNA(VLOOKUP(B890,[4]BB!$B$3:$D$144,3,0)),0,VLOOKUP(B890,[4]BB!$B$3:$D$144,3,0))</f>
        <v>0</v>
      </c>
      <c r="F890" s="14">
        <f t="shared" si="48"/>
        <v>0</v>
      </c>
      <c r="G890" s="14">
        <f t="shared" si="49"/>
        <v>0</v>
      </c>
      <c r="H890" s="2"/>
      <c r="I890" s="11"/>
      <c r="J890" s="11">
        <f t="shared" si="50"/>
        <v>0</v>
      </c>
      <c r="K890" s="23">
        <f>VLOOKUP(B890,'[1]Royalties Partilha'!$B$49:$G$1076,6,0)</f>
        <v>0</v>
      </c>
    </row>
    <row r="891" spans="1:11" x14ac:dyDescent="0.2">
      <c r="A891" s="2"/>
      <c r="B891" s="12" t="s">
        <v>791</v>
      </c>
      <c r="C891" s="13" t="s">
        <v>790</v>
      </c>
      <c r="D891" s="14">
        <f>IF(ISNA(VLOOKUP(B891,[3]BB!$B$3:$D$271,3,0)),0,VLOOKUP(B891,[3]BB!$B$3:$D$271,3,0))</f>
        <v>0</v>
      </c>
      <c r="E891" s="14">
        <f>IF(ISNA(VLOOKUP(B891,[4]BB!$B$3:$D$144,3,0)),0,VLOOKUP(B891,[4]BB!$B$3:$D$144,3,0))</f>
        <v>0</v>
      </c>
      <c r="F891" s="14">
        <f t="shared" si="48"/>
        <v>0</v>
      </c>
      <c r="G891" s="14">
        <f t="shared" si="49"/>
        <v>0</v>
      </c>
      <c r="H891" s="2"/>
      <c r="I891" s="11"/>
      <c r="J891" s="11">
        <f t="shared" si="50"/>
        <v>0</v>
      </c>
      <c r="K891" s="23">
        <f>VLOOKUP(B891,'[1]Royalties Partilha'!$B$49:$G$1076,6,0)</f>
        <v>0</v>
      </c>
    </row>
    <row r="892" spans="1:11" x14ac:dyDescent="0.2">
      <c r="A892" s="2"/>
      <c r="B892" s="12" t="s">
        <v>792</v>
      </c>
      <c r="C892" s="13" t="s">
        <v>790</v>
      </c>
      <c r="D892" s="14">
        <f>IF(ISNA(VLOOKUP(B892,[3]BB!$B$3:$D$271,3,0)),0,VLOOKUP(B892,[3]BB!$B$3:$D$271,3,0))</f>
        <v>8595.59</v>
      </c>
      <c r="E892" s="14">
        <f>IF(ISNA(VLOOKUP(B892,[4]BB!$B$3:$D$144,3,0)),0,VLOOKUP(B892,[4]BB!$B$3:$D$144,3,0))</f>
        <v>2590.37</v>
      </c>
      <c r="F892" s="14">
        <f t="shared" si="48"/>
        <v>11185.96</v>
      </c>
      <c r="G892" s="14">
        <f t="shared" si="49"/>
        <v>14581.8</v>
      </c>
      <c r="H892" s="2"/>
      <c r="I892" s="11"/>
      <c r="J892" s="11">
        <f t="shared" si="50"/>
        <v>14581.8</v>
      </c>
      <c r="K892" s="23">
        <f>VLOOKUP(B892,'[1]Royalties Partilha'!$B$49:$G$1076,6,0)</f>
        <v>3395.84</v>
      </c>
    </row>
    <row r="893" spans="1:11" x14ac:dyDescent="0.2">
      <c r="A893" s="2"/>
      <c r="B893" s="12" t="s">
        <v>793</v>
      </c>
      <c r="C893" s="13" t="s">
        <v>790</v>
      </c>
      <c r="D893" s="14">
        <f>IF(ISNA(VLOOKUP(B893,[3]BB!$B$3:$D$271,3,0)),0,VLOOKUP(B893,[3]BB!$B$3:$D$271,3,0))</f>
        <v>0</v>
      </c>
      <c r="E893" s="14">
        <f>IF(ISNA(VLOOKUP(B893,[4]BB!$B$3:$D$144,3,0)),0,VLOOKUP(B893,[4]BB!$B$3:$D$144,3,0))</f>
        <v>0</v>
      </c>
      <c r="F893" s="14">
        <f t="shared" si="48"/>
        <v>0</v>
      </c>
      <c r="G893" s="14">
        <f t="shared" si="49"/>
        <v>0</v>
      </c>
      <c r="H893" s="2"/>
      <c r="I893" s="11"/>
      <c r="J893" s="11">
        <f t="shared" si="50"/>
        <v>0</v>
      </c>
      <c r="K893" s="23">
        <f>VLOOKUP(B893,'[1]Royalties Partilha'!$B$49:$G$1076,6,0)</f>
        <v>0</v>
      </c>
    </row>
    <row r="894" spans="1:11" x14ac:dyDescent="0.2">
      <c r="A894" s="2"/>
      <c r="B894" s="12" t="s">
        <v>794</v>
      </c>
      <c r="C894" s="13" t="s">
        <v>790</v>
      </c>
      <c r="D894" s="14">
        <f>IF(ISNA(VLOOKUP(B894,[3]BB!$B$3:$D$271,3,0)),0,VLOOKUP(B894,[3]BB!$B$3:$D$271,3,0))</f>
        <v>8595.59</v>
      </c>
      <c r="E894" s="14">
        <f>IF(ISNA(VLOOKUP(B894,[4]BB!$B$3:$D$144,3,0)),0,VLOOKUP(B894,[4]BB!$B$3:$D$144,3,0))</f>
        <v>0</v>
      </c>
      <c r="F894" s="14">
        <f t="shared" si="48"/>
        <v>8595.59</v>
      </c>
      <c r="G894" s="14">
        <f t="shared" si="49"/>
        <v>11159.18</v>
      </c>
      <c r="H894" s="2"/>
      <c r="I894" s="11"/>
      <c r="J894" s="11">
        <f t="shared" si="50"/>
        <v>11159.18</v>
      </c>
      <c r="K894" s="23">
        <f>VLOOKUP(B894,'[1]Royalties Partilha'!$B$49:$G$1076,6,0)</f>
        <v>2563.59</v>
      </c>
    </row>
    <row r="895" spans="1:11" x14ac:dyDescent="0.2">
      <c r="A895" s="2"/>
      <c r="B895" s="12" t="s">
        <v>795</v>
      </c>
      <c r="C895" s="13" t="s">
        <v>790</v>
      </c>
      <c r="D895" s="14">
        <f>IF(ISNA(VLOOKUP(B895,[3]BB!$B$3:$D$271,3,0)),0,VLOOKUP(B895,[3]BB!$B$3:$D$271,3,0))</f>
        <v>8595.59</v>
      </c>
      <c r="E895" s="14">
        <f>IF(ISNA(VLOOKUP(B895,[4]BB!$B$3:$D$144,3,0)),0,VLOOKUP(B895,[4]BB!$B$3:$D$144,3,0))</f>
        <v>240.19</v>
      </c>
      <c r="F895" s="14">
        <f t="shared" si="48"/>
        <v>8835.7800000000007</v>
      </c>
      <c r="G895" s="14">
        <f t="shared" si="49"/>
        <v>11486.880000000001</v>
      </c>
      <c r="H895" s="2"/>
      <c r="I895" s="11"/>
      <c r="J895" s="11">
        <f t="shared" si="50"/>
        <v>11486.880000000001</v>
      </c>
      <c r="K895" s="23">
        <f>VLOOKUP(B895,'[1]Royalties Partilha'!$B$49:$G$1076,6,0)</f>
        <v>2651.1000000000004</v>
      </c>
    </row>
    <row r="896" spans="1:11" x14ac:dyDescent="0.2">
      <c r="A896" s="2"/>
      <c r="B896" s="12" t="s">
        <v>796</v>
      </c>
      <c r="C896" s="13" t="s">
        <v>790</v>
      </c>
      <c r="D896" s="14">
        <f>IF(ISNA(VLOOKUP(B896,[3]BB!$B$3:$D$271,3,0)),0,VLOOKUP(B896,[3]BB!$B$3:$D$271,3,0))</f>
        <v>0</v>
      </c>
      <c r="E896" s="14">
        <f>IF(ISNA(VLOOKUP(B896,[4]BB!$B$3:$D$144,3,0)),0,VLOOKUP(B896,[4]BB!$B$3:$D$144,3,0))</f>
        <v>0</v>
      </c>
      <c r="F896" s="14">
        <f t="shared" si="48"/>
        <v>0</v>
      </c>
      <c r="G896" s="14">
        <f t="shared" si="49"/>
        <v>0</v>
      </c>
      <c r="H896" s="2"/>
      <c r="I896" s="11"/>
      <c r="J896" s="11">
        <f t="shared" si="50"/>
        <v>0</v>
      </c>
      <c r="K896" s="23">
        <f>VLOOKUP(B896,'[1]Royalties Partilha'!$B$49:$G$1076,6,0)</f>
        <v>0</v>
      </c>
    </row>
    <row r="897" spans="1:11" x14ac:dyDescent="0.2">
      <c r="A897" s="2"/>
      <c r="B897" s="12" t="s">
        <v>797</v>
      </c>
      <c r="C897" s="13" t="s">
        <v>790</v>
      </c>
      <c r="D897" s="14">
        <f>IF(ISNA(VLOOKUP(B897,[3]BB!$B$3:$D$271,3,0)),0,VLOOKUP(B897,[3]BB!$B$3:$D$271,3,0))</f>
        <v>8595.59</v>
      </c>
      <c r="E897" s="14">
        <f>IF(ISNA(VLOOKUP(B897,[4]BB!$B$3:$D$144,3,0)),0,VLOOKUP(B897,[4]BB!$B$3:$D$144,3,0))</f>
        <v>0</v>
      </c>
      <c r="F897" s="14">
        <f t="shared" si="48"/>
        <v>8595.59</v>
      </c>
      <c r="G897" s="14">
        <f t="shared" si="49"/>
        <v>11159.18</v>
      </c>
      <c r="H897" s="2"/>
      <c r="I897" s="11"/>
      <c r="J897" s="11">
        <f t="shared" si="50"/>
        <v>11159.18</v>
      </c>
      <c r="K897" s="23">
        <f>VLOOKUP(B897,'[1]Royalties Partilha'!$B$49:$G$1076,6,0)</f>
        <v>2563.59</v>
      </c>
    </row>
    <row r="898" spans="1:11" x14ac:dyDescent="0.2">
      <c r="A898" s="2"/>
      <c r="B898" s="12" t="s">
        <v>798</v>
      </c>
      <c r="C898" s="13" t="s">
        <v>790</v>
      </c>
      <c r="D898" s="14">
        <f>IF(ISNA(VLOOKUP(B898,[3]BB!$B$3:$D$271,3,0)),0,VLOOKUP(B898,[3]BB!$B$3:$D$271,3,0))</f>
        <v>0</v>
      </c>
      <c r="E898" s="14">
        <f>IF(ISNA(VLOOKUP(B898,[4]BB!$B$3:$D$144,3,0)),0,VLOOKUP(B898,[4]BB!$B$3:$D$144,3,0))</f>
        <v>0</v>
      </c>
      <c r="F898" s="14">
        <f t="shared" si="48"/>
        <v>0</v>
      </c>
      <c r="G898" s="14">
        <f t="shared" si="49"/>
        <v>0</v>
      </c>
      <c r="H898" s="2"/>
      <c r="I898" s="11"/>
      <c r="J898" s="11">
        <f t="shared" si="50"/>
        <v>0</v>
      </c>
      <c r="K898" s="23">
        <f>VLOOKUP(B898,'[1]Royalties Partilha'!$B$49:$G$1076,6,0)</f>
        <v>0</v>
      </c>
    </row>
    <row r="899" spans="1:11" x14ac:dyDescent="0.2">
      <c r="A899" s="2"/>
      <c r="B899" s="12" t="s">
        <v>799</v>
      </c>
      <c r="C899" s="13" t="s">
        <v>790</v>
      </c>
      <c r="D899" s="14">
        <f>IF(ISNA(VLOOKUP(B899,[3]BB!$B$3:$D$271,3,0)),0,VLOOKUP(B899,[3]BB!$B$3:$D$271,3,0))</f>
        <v>0</v>
      </c>
      <c r="E899" s="14">
        <f>IF(ISNA(VLOOKUP(B899,[4]BB!$B$3:$D$144,3,0)),0,VLOOKUP(B899,[4]BB!$B$3:$D$144,3,0))</f>
        <v>0</v>
      </c>
      <c r="F899" s="14">
        <f t="shared" si="48"/>
        <v>0</v>
      </c>
      <c r="G899" s="14">
        <f t="shared" si="49"/>
        <v>0</v>
      </c>
      <c r="H899" s="2"/>
      <c r="I899" s="11"/>
      <c r="J899" s="11">
        <f t="shared" si="50"/>
        <v>0</v>
      </c>
      <c r="K899" s="23">
        <f>VLOOKUP(B899,'[1]Royalties Partilha'!$B$49:$G$1076,6,0)</f>
        <v>0</v>
      </c>
    </row>
    <row r="900" spans="1:11" x14ac:dyDescent="0.2">
      <c r="A900" s="2"/>
      <c r="B900" s="12" t="s">
        <v>800</v>
      </c>
      <c r="C900" s="13" t="s">
        <v>790</v>
      </c>
      <c r="D900" s="14">
        <f>IF(ISNA(VLOOKUP(B900,[3]BB!$B$3:$D$271,3,0)),0,VLOOKUP(B900,[3]BB!$B$3:$D$271,3,0))</f>
        <v>0</v>
      </c>
      <c r="E900" s="14">
        <f>IF(ISNA(VLOOKUP(B900,[4]BB!$B$3:$D$144,3,0)),0,VLOOKUP(B900,[4]BB!$B$3:$D$144,3,0))</f>
        <v>0</v>
      </c>
      <c r="F900" s="14">
        <f t="shared" si="48"/>
        <v>0</v>
      </c>
      <c r="G900" s="14">
        <f t="shared" si="49"/>
        <v>0</v>
      </c>
      <c r="H900" s="2"/>
      <c r="I900" s="11"/>
      <c r="J900" s="11">
        <f t="shared" si="50"/>
        <v>0</v>
      </c>
      <c r="K900" s="23">
        <f>VLOOKUP(B900,'[1]Royalties Partilha'!$B$49:$G$1076,6,0)</f>
        <v>0</v>
      </c>
    </row>
    <row r="901" spans="1:11" x14ac:dyDescent="0.2">
      <c r="A901" s="2"/>
      <c r="B901" s="12" t="s">
        <v>801</v>
      </c>
      <c r="C901" s="13" t="s">
        <v>790</v>
      </c>
      <c r="D901" s="14">
        <f>IF(ISNA(VLOOKUP(B901,[3]BB!$B$3:$D$271,3,0)),0,VLOOKUP(B901,[3]BB!$B$3:$D$271,3,0))</f>
        <v>8595.59</v>
      </c>
      <c r="E901" s="14">
        <f>IF(ISNA(VLOOKUP(B901,[4]BB!$B$3:$D$144,3,0)),0,VLOOKUP(B901,[4]BB!$B$3:$D$144,3,0))</f>
        <v>0</v>
      </c>
      <c r="F901" s="14">
        <f t="shared" si="48"/>
        <v>8595.59</v>
      </c>
      <c r="G901" s="14">
        <f t="shared" si="49"/>
        <v>11159.18</v>
      </c>
      <c r="H901" s="2"/>
      <c r="I901" s="11"/>
      <c r="J901" s="11">
        <f t="shared" si="50"/>
        <v>11159.18</v>
      </c>
      <c r="K901" s="23">
        <f>VLOOKUP(B901,'[1]Royalties Partilha'!$B$49:$G$1076,6,0)</f>
        <v>2563.59</v>
      </c>
    </row>
    <row r="902" spans="1:11" x14ac:dyDescent="0.2">
      <c r="A902" s="2"/>
      <c r="B902" s="12" t="s">
        <v>802</v>
      </c>
      <c r="C902" s="13" t="s">
        <v>790</v>
      </c>
      <c r="D902" s="14">
        <f>IF(ISNA(VLOOKUP(B902,[3]BB!$B$3:$D$271,3,0)),0,VLOOKUP(B902,[3]BB!$B$3:$D$271,3,0))</f>
        <v>0</v>
      </c>
      <c r="E902" s="14">
        <f>IF(ISNA(VLOOKUP(B902,[4]BB!$B$3:$D$144,3,0)),0,VLOOKUP(B902,[4]BB!$B$3:$D$144,3,0))</f>
        <v>0</v>
      </c>
      <c r="F902" s="14">
        <f t="shared" si="48"/>
        <v>0</v>
      </c>
      <c r="G902" s="14">
        <f t="shared" si="49"/>
        <v>0</v>
      </c>
      <c r="H902" s="2"/>
      <c r="I902" s="11"/>
      <c r="J902" s="11">
        <f t="shared" si="50"/>
        <v>0</v>
      </c>
      <c r="K902" s="23">
        <f>VLOOKUP(B902,'[1]Royalties Partilha'!$B$49:$G$1076,6,0)</f>
        <v>0</v>
      </c>
    </row>
    <row r="903" spans="1:11" x14ac:dyDescent="0.2">
      <c r="A903" s="2"/>
      <c r="B903" s="12" t="s">
        <v>803</v>
      </c>
      <c r="C903" s="13" t="s">
        <v>790</v>
      </c>
      <c r="D903" s="14">
        <f>IF(ISNA(VLOOKUP(B903,[3]BB!$B$3:$D$271,3,0)),0,VLOOKUP(B903,[3]BB!$B$3:$D$271,3,0))</f>
        <v>8595.59</v>
      </c>
      <c r="E903" s="14">
        <f>IF(ISNA(VLOOKUP(B903,[4]BB!$B$3:$D$144,3,0)),0,VLOOKUP(B903,[4]BB!$B$3:$D$144,3,0))</f>
        <v>0</v>
      </c>
      <c r="F903" s="14">
        <f t="shared" si="48"/>
        <v>8595.59</v>
      </c>
      <c r="G903" s="14">
        <f t="shared" si="49"/>
        <v>11159.18</v>
      </c>
      <c r="H903" s="2"/>
      <c r="I903" s="11"/>
      <c r="J903" s="11">
        <f t="shared" si="50"/>
        <v>11159.18</v>
      </c>
      <c r="K903" s="23">
        <f>VLOOKUP(B903,'[1]Royalties Partilha'!$B$49:$G$1076,6,0)</f>
        <v>2563.59</v>
      </c>
    </row>
    <row r="904" spans="1:11" x14ac:dyDescent="0.2">
      <c r="A904" s="2"/>
      <c r="B904" s="12" t="s">
        <v>804</v>
      </c>
      <c r="C904" s="13" t="s">
        <v>790</v>
      </c>
      <c r="D904" s="14">
        <f>IF(ISNA(VLOOKUP(B904,[3]BB!$B$3:$D$271,3,0)),0,VLOOKUP(B904,[3]BB!$B$3:$D$271,3,0))</f>
        <v>0</v>
      </c>
      <c r="E904" s="14">
        <f>IF(ISNA(VLOOKUP(B904,[4]BB!$B$3:$D$144,3,0)),0,VLOOKUP(B904,[4]BB!$B$3:$D$144,3,0))</f>
        <v>0</v>
      </c>
      <c r="F904" s="14">
        <f t="shared" si="48"/>
        <v>0</v>
      </c>
      <c r="G904" s="14">
        <f t="shared" si="49"/>
        <v>0</v>
      </c>
      <c r="H904" s="2"/>
      <c r="I904" s="11"/>
      <c r="J904" s="11">
        <f t="shared" si="50"/>
        <v>0</v>
      </c>
      <c r="K904" s="23">
        <f>VLOOKUP(B904,'[1]Royalties Partilha'!$B$49:$G$1076,6,0)</f>
        <v>0</v>
      </c>
    </row>
    <row r="905" spans="1:11" x14ac:dyDescent="0.2">
      <c r="A905" s="2"/>
      <c r="B905" s="12" t="s">
        <v>805</v>
      </c>
      <c r="C905" s="13" t="s">
        <v>790</v>
      </c>
      <c r="D905" s="14">
        <f>IF(ISNA(VLOOKUP(B905,[3]BB!$B$3:$D$271,3,0)),0,VLOOKUP(B905,[3]BB!$B$3:$D$271,3,0))</f>
        <v>0</v>
      </c>
      <c r="E905" s="14">
        <f>IF(ISNA(VLOOKUP(B905,[4]BB!$B$3:$D$144,3,0)),0,VLOOKUP(B905,[4]BB!$B$3:$D$144,3,0))</f>
        <v>0</v>
      </c>
      <c r="F905" s="14">
        <f t="shared" si="48"/>
        <v>0</v>
      </c>
      <c r="G905" s="14">
        <f t="shared" si="49"/>
        <v>0</v>
      </c>
      <c r="H905" s="2"/>
      <c r="I905" s="11"/>
      <c r="J905" s="11">
        <f t="shared" si="50"/>
        <v>0</v>
      </c>
      <c r="K905" s="23">
        <f>VLOOKUP(B905,'[1]Royalties Partilha'!$B$49:$G$1076,6,0)</f>
        <v>0</v>
      </c>
    </row>
    <row r="906" spans="1:11" x14ac:dyDescent="0.2">
      <c r="A906" s="2"/>
      <c r="B906" s="12" t="s">
        <v>806</v>
      </c>
      <c r="C906" s="13" t="s">
        <v>790</v>
      </c>
      <c r="D906" s="14">
        <f>IF(ISNA(VLOOKUP(B906,[3]BB!$B$3:$D$271,3,0)),0,VLOOKUP(B906,[3]BB!$B$3:$D$271,3,0))</f>
        <v>0</v>
      </c>
      <c r="E906" s="14">
        <f>IF(ISNA(VLOOKUP(B906,[4]BB!$B$3:$D$144,3,0)),0,VLOOKUP(B906,[4]BB!$B$3:$D$144,3,0))</f>
        <v>0</v>
      </c>
      <c r="F906" s="14">
        <f t="shared" si="48"/>
        <v>0</v>
      </c>
      <c r="G906" s="14">
        <f t="shared" si="49"/>
        <v>0</v>
      </c>
      <c r="H906" s="2"/>
      <c r="I906" s="11"/>
      <c r="J906" s="11">
        <f t="shared" si="50"/>
        <v>0</v>
      </c>
      <c r="K906" s="23">
        <f>VLOOKUP(B906,'[1]Royalties Partilha'!$B$49:$G$1076,6,0)</f>
        <v>0</v>
      </c>
    </row>
    <row r="907" spans="1:11" x14ac:dyDescent="0.2">
      <c r="A907" s="2"/>
      <c r="B907" s="12" t="s">
        <v>807</v>
      </c>
      <c r="C907" s="13" t="s">
        <v>790</v>
      </c>
      <c r="D907" s="14">
        <f>IF(ISNA(VLOOKUP(B907,[3]BB!$B$3:$D$271,3,0)),0,VLOOKUP(B907,[3]BB!$B$3:$D$271,3,0))</f>
        <v>8595.59</v>
      </c>
      <c r="E907" s="14">
        <f>IF(ISNA(VLOOKUP(B907,[4]BB!$B$3:$D$144,3,0)),0,VLOOKUP(B907,[4]BB!$B$3:$D$144,3,0))</f>
        <v>0</v>
      </c>
      <c r="F907" s="14">
        <f t="shared" si="48"/>
        <v>8595.59</v>
      </c>
      <c r="G907" s="14">
        <f t="shared" si="49"/>
        <v>11159.18</v>
      </c>
      <c r="H907" s="2"/>
      <c r="I907" s="11"/>
      <c r="J907" s="11">
        <f t="shared" si="50"/>
        <v>11159.18</v>
      </c>
      <c r="K907" s="23">
        <f>VLOOKUP(B907,'[1]Royalties Partilha'!$B$49:$G$1076,6,0)</f>
        <v>2563.59</v>
      </c>
    </row>
    <row r="908" spans="1:11" x14ac:dyDescent="0.2">
      <c r="A908" s="2"/>
      <c r="B908" s="12" t="s">
        <v>808</v>
      </c>
      <c r="C908" s="13" t="s">
        <v>790</v>
      </c>
      <c r="D908" s="14">
        <f>IF(ISNA(VLOOKUP(B908,[3]BB!$B$3:$D$271,3,0)),0,VLOOKUP(B908,[3]BB!$B$3:$D$271,3,0))</f>
        <v>8595.59</v>
      </c>
      <c r="E908" s="14">
        <f>IF(ISNA(VLOOKUP(B908,[4]BB!$B$3:$D$144,3,0)),0,VLOOKUP(B908,[4]BB!$B$3:$D$144,3,0))</f>
        <v>0</v>
      </c>
      <c r="F908" s="14">
        <f t="shared" si="48"/>
        <v>8595.59</v>
      </c>
      <c r="G908" s="14">
        <f t="shared" si="49"/>
        <v>11159.18</v>
      </c>
      <c r="H908" s="2"/>
      <c r="I908" s="11"/>
      <c r="J908" s="11">
        <f t="shared" si="50"/>
        <v>11159.18</v>
      </c>
      <c r="K908" s="23">
        <f>VLOOKUP(B908,'[1]Royalties Partilha'!$B$49:$G$1076,6,0)</f>
        <v>2563.59</v>
      </c>
    </row>
    <row r="909" spans="1:11" x14ac:dyDescent="0.2">
      <c r="A909" s="2"/>
      <c r="B909" s="12" t="s">
        <v>809</v>
      </c>
      <c r="C909" s="13" t="s">
        <v>790</v>
      </c>
      <c r="D909" s="14">
        <f>IF(ISNA(VLOOKUP(B909,[3]BB!$B$3:$D$271,3,0)),0,VLOOKUP(B909,[3]BB!$B$3:$D$271,3,0))</f>
        <v>0</v>
      </c>
      <c r="E909" s="14">
        <f>IF(ISNA(VLOOKUP(B909,[4]BB!$B$3:$D$144,3,0)),0,VLOOKUP(B909,[4]BB!$B$3:$D$144,3,0))</f>
        <v>0</v>
      </c>
      <c r="F909" s="14">
        <f t="shared" si="48"/>
        <v>0</v>
      </c>
      <c r="G909" s="14">
        <f t="shared" si="49"/>
        <v>0</v>
      </c>
      <c r="H909" s="2"/>
      <c r="I909" s="11"/>
      <c r="J909" s="11">
        <f t="shared" si="50"/>
        <v>0</v>
      </c>
      <c r="K909" s="23">
        <f>VLOOKUP(B909,'[1]Royalties Partilha'!$B$49:$G$1076,6,0)</f>
        <v>0</v>
      </c>
    </row>
    <row r="910" spans="1:11" x14ac:dyDescent="0.2">
      <c r="A910" s="2"/>
      <c r="B910" s="12" t="s">
        <v>810</v>
      </c>
      <c r="C910" s="13" t="s">
        <v>790</v>
      </c>
      <c r="D910" s="14">
        <f>IF(ISNA(VLOOKUP(B910,[3]BB!$B$3:$D$271,3,0)),0,VLOOKUP(B910,[3]BB!$B$3:$D$271,3,0))</f>
        <v>0</v>
      </c>
      <c r="E910" s="14">
        <f>IF(ISNA(VLOOKUP(B910,[4]BB!$B$3:$D$144,3,0)),0,VLOOKUP(B910,[4]BB!$B$3:$D$144,3,0))</f>
        <v>0</v>
      </c>
      <c r="F910" s="14">
        <f t="shared" si="48"/>
        <v>0</v>
      </c>
      <c r="G910" s="14">
        <f t="shared" si="49"/>
        <v>0</v>
      </c>
      <c r="H910" s="2"/>
      <c r="I910" s="11"/>
      <c r="J910" s="11">
        <f t="shared" si="50"/>
        <v>0</v>
      </c>
      <c r="K910" s="23">
        <f>VLOOKUP(B910,'[1]Royalties Partilha'!$B$49:$G$1076,6,0)</f>
        <v>0</v>
      </c>
    </row>
    <row r="911" spans="1:11" x14ac:dyDescent="0.2">
      <c r="A911" s="2"/>
      <c r="B911" s="12" t="s">
        <v>811</v>
      </c>
      <c r="C911" s="13" t="s">
        <v>790</v>
      </c>
      <c r="D911" s="14">
        <f>IF(ISNA(VLOOKUP(B911,[3]BB!$B$3:$D$271,3,0)),0,VLOOKUP(B911,[3]BB!$B$3:$D$271,3,0))</f>
        <v>0</v>
      </c>
      <c r="E911" s="14">
        <f>IF(ISNA(VLOOKUP(B911,[4]BB!$B$3:$D$144,3,0)),0,VLOOKUP(B911,[4]BB!$B$3:$D$144,3,0))</f>
        <v>0</v>
      </c>
      <c r="F911" s="14">
        <f t="shared" si="48"/>
        <v>0</v>
      </c>
      <c r="G911" s="14">
        <f t="shared" si="49"/>
        <v>0</v>
      </c>
      <c r="H911" s="2"/>
      <c r="I911" s="11"/>
      <c r="J911" s="11">
        <f t="shared" si="50"/>
        <v>0</v>
      </c>
      <c r="K911" s="23">
        <f>VLOOKUP(B911,'[1]Royalties Partilha'!$B$49:$G$1076,6,0)</f>
        <v>0</v>
      </c>
    </row>
    <row r="912" spans="1:11" x14ac:dyDescent="0.2">
      <c r="A912" s="2"/>
      <c r="B912" s="12" t="s">
        <v>812</v>
      </c>
      <c r="C912" s="13" t="s">
        <v>790</v>
      </c>
      <c r="D912" s="14">
        <f>IF(ISNA(VLOOKUP(B912,[3]BB!$B$3:$D$271,3,0)),0,VLOOKUP(B912,[3]BB!$B$3:$D$271,3,0))</f>
        <v>0</v>
      </c>
      <c r="E912" s="14">
        <f>IF(ISNA(VLOOKUP(B912,[4]BB!$B$3:$D$144,3,0)),0,VLOOKUP(B912,[4]BB!$B$3:$D$144,3,0))</f>
        <v>0</v>
      </c>
      <c r="F912" s="14">
        <f t="shared" si="48"/>
        <v>0</v>
      </c>
      <c r="G912" s="14">
        <f t="shared" si="49"/>
        <v>0</v>
      </c>
      <c r="H912" s="2"/>
      <c r="I912" s="11"/>
      <c r="J912" s="11">
        <f t="shared" si="50"/>
        <v>0</v>
      </c>
      <c r="K912" s="23">
        <f>VLOOKUP(B912,'[1]Royalties Partilha'!$B$49:$G$1076,6,0)</f>
        <v>0</v>
      </c>
    </row>
    <row r="913" spans="1:11" x14ac:dyDescent="0.2">
      <c r="A913" s="2"/>
      <c r="B913" s="12" t="s">
        <v>813</v>
      </c>
      <c r="C913" s="13" t="s">
        <v>790</v>
      </c>
      <c r="D913" s="14">
        <f>IF(ISNA(VLOOKUP(B913,[3]BB!$B$3:$D$271,3,0)),0,VLOOKUP(B913,[3]BB!$B$3:$D$271,3,0))</f>
        <v>0</v>
      </c>
      <c r="E913" s="14">
        <f>IF(ISNA(VLOOKUP(B913,[4]BB!$B$3:$D$144,3,0)),0,VLOOKUP(B913,[4]BB!$B$3:$D$144,3,0))</f>
        <v>0</v>
      </c>
      <c r="F913" s="14">
        <f t="shared" si="48"/>
        <v>0</v>
      </c>
      <c r="G913" s="14">
        <f t="shared" si="49"/>
        <v>0</v>
      </c>
      <c r="H913" s="2"/>
      <c r="I913" s="11"/>
      <c r="J913" s="11">
        <f t="shared" si="50"/>
        <v>0</v>
      </c>
      <c r="K913" s="23">
        <f>VLOOKUP(B913,'[1]Royalties Partilha'!$B$49:$G$1076,6,0)</f>
        <v>0</v>
      </c>
    </row>
    <row r="914" spans="1:11" x14ac:dyDescent="0.2">
      <c r="A914" s="2"/>
      <c r="B914" s="12" t="s">
        <v>814</v>
      </c>
      <c r="C914" s="13" t="s">
        <v>790</v>
      </c>
      <c r="D914" s="14">
        <f>IF(ISNA(VLOOKUP(B914,[3]BB!$B$3:$D$271,3,0)),0,VLOOKUP(B914,[3]BB!$B$3:$D$271,3,0))</f>
        <v>0</v>
      </c>
      <c r="E914" s="14">
        <f>IF(ISNA(VLOOKUP(B914,[4]BB!$B$3:$D$144,3,0)),0,VLOOKUP(B914,[4]BB!$B$3:$D$144,3,0))</f>
        <v>0</v>
      </c>
      <c r="F914" s="14">
        <f t="shared" si="48"/>
        <v>0</v>
      </c>
      <c r="G914" s="14">
        <f t="shared" si="49"/>
        <v>0</v>
      </c>
      <c r="H914" s="2"/>
      <c r="I914" s="11"/>
      <c r="J914" s="11">
        <f t="shared" si="50"/>
        <v>0</v>
      </c>
      <c r="K914" s="23">
        <f>VLOOKUP(B914,'[1]Royalties Partilha'!$B$49:$G$1076,6,0)</f>
        <v>0</v>
      </c>
    </row>
    <row r="915" spans="1:11" x14ac:dyDescent="0.2">
      <c r="A915" s="2"/>
      <c r="B915" s="12" t="s">
        <v>815</v>
      </c>
      <c r="C915" s="13" t="s">
        <v>790</v>
      </c>
      <c r="D915" s="14">
        <f>IF(ISNA(VLOOKUP(B915,[3]BB!$B$3:$D$271,3,0)),0,VLOOKUP(B915,[3]BB!$B$3:$D$271,3,0))</f>
        <v>0</v>
      </c>
      <c r="E915" s="14">
        <f>IF(ISNA(VLOOKUP(B915,[4]BB!$B$3:$D$144,3,0)),0,VLOOKUP(B915,[4]BB!$B$3:$D$144,3,0))</f>
        <v>0</v>
      </c>
      <c r="F915" s="14">
        <f t="shared" si="48"/>
        <v>0</v>
      </c>
      <c r="G915" s="14">
        <f t="shared" si="49"/>
        <v>0</v>
      </c>
      <c r="H915" s="2"/>
      <c r="I915" s="11"/>
      <c r="J915" s="11">
        <f t="shared" si="50"/>
        <v>0</v>
      </c>
      <c r="K915" s="23">
        <f>VLOOKUP(B915,'[1]Royalties Partilha'!$B$49:$G$1076,6,0)</f>
        <v>0</v>
      </c>
    </row>
    <row r="916" spans="1:11" x14ac:dyDescent="0.2">
      <c r="A916" s="2"/>
      <c r="B916" s="12" t="s">
        <v>816</v>
      </c>
      <c r="C916" s="13" t="s">
        <v>790</v>
      </c>
      <c r="D916" s="14">
        <f>IF(ISNA(VLOOKUP(B916,[3]BB!$B$3:$D$271,3,0)),0,VLOOKUP(B916,[3]BB!$B$3:$D$271,3,0))</f>
        <v>0</v>
      </c>
      <c r="E916" s="14">
        <f>IF(ISNA(VLOOKUP(B916,[4]BB!$B$3:$D$144,3,0)),0,VLOOKUP(B916,[4]BB!$B$3:$D$144,3,0))</f>
        <v>0</v>
      </c>
      <c r="F916" s="14">
        <f t="shared" si="48"/>
        <v>0</v>
      </c>
      <c r="G916" s="14">
        <f t="shared" si="49"/>
        <v>0</v>
      </c>
      <c r="H916" s="2"/>
      <c r="I916" s="11"/>
      <c r="J916" s="11">
        <f t="shared" si="50"/>
        <v>0</v>
      </c>
      <c r="K916" s="23">
        <f>VLOOKUP(B916,'[1]Royalties Partilha'!$B$49:$G$1076,6,0)</f>
        <v>0</v>
      </c>
    </row>
    <row r="917" spans="1:11" x14ac:dyDescent="0.2">
      <c r="A917" s="2"/>
      <c r="B917" s="12" t="s">
        <v>817</v>
      </c>
      <c r="C917" s="13" t="s">
        <v>790</v>
      </c>
      <c r="D917" s="14">
        <f>IF(ISNA(VLOOKUP(B917,[3]BB!$B$3:$D$271,3,0)),0,VLOOKUP(B917,[3]BB!$B$3:$D$271,3,0))</f>
        <v>0</v>
      </c>
      <c r="E917" s="14">
        <f>IF(ISNA(VLOOKUP(B917,[4]BB!$B$3:$D$144,3,0)),0,VLOOKUP(B917,[4]BB!$B$3:$D$144,3,0))</f>
        <v>0</v>
      </c>
      <c r="F917" s="14">
        <f t="shared" si="48"/>
        <v>0</v>
      </c>
      <c r="G917" s="14">
        <f t="shared" si="49"/>
        <v>0</v>
      </c>
      <c r="H917" s="2"/>
      <c r="I917" s="11"/>
      <c r="J917" s="11">
        <f t="shared" si="50"/>
        <v>0</v>
      </c>
      <c r="K917" s="23">
        <f>VLOOKUP(B917,'[1]Royalties Partilha'!$B$49:$G$1076,6,0)</f>
        <v>0</v>
      </c>
    </row>
    <row r="918" spans="1:11" x14ac:dyDescent="0.2">
      <c r="A918" s="2"/>
      <c r="B918" s="12" t="s">
        <v>818</v>
      </c>
      <c r="C918" s="13" t="s">
        <v>790</v>
      </c>
      <c r="D918" s="14">
        <f>IF(ISNA(VLOOKUP(B918,[3]BB!$B$3:$D$271,3,0)),0,VLOOKUP(B918,[3]BB!$B$3:$D$271,3,0))</f>
        <v>0</v>
      </c>
      <c r="E918" s="14">
        <f>IF(ISNA(VLOOKUP(B918,[4]BB!$B$3:$D$144,3,0)),0,VLOOKUP(B918,[4]BB!$B$3:$D$144,3,0))</f>
        <v>0</v>
      </c>
      <c r="F918" s="14">
        <f t="shared" si="48"/>
        <v>0</v>
      </c>
      <c r="G918" s="14">
        <f t="shared" si="49"/>
        <v>0</v>
      </c>
      <c r="H918" s="2"/>
      <c r="I918" s="11"/>
      <c r="J918" s="11">
        <f t="shared" si="50"/>
        <v>0</v>
      </c>
      <c r="K918" s="23">
        <f>VLOOKUP(B918,'[1]Royalties Partilha'!$B$49:$G$1076,6,0)</f>
        <v>0</v>
      </c>
    </row>
    <row r="919" spans="1:11" x14ac:dyDescent="0.2">
      <c r="A919" s="2"/>
      <c r="B919" s="12" t="s">
        <v>819</v>
      </c>
      <c r="C919" s="13" t="s">
        <v>790</v>
      </c>
      <c r="D919" s="14">
        <f>IF(ISNA(VLOOKUP(B919,[3]BB!$B$3:$D$271,3,0)),0,VLOOKUP(B919,[3]BB!$B$3:$D$271,3,0))</f>
        <v>8595.59</v>
      </c>
      <c r="E919" s="14">
        <f>IF(ISNA(VLOOKUP(B919,[4]BB!$B$3:$D$144,3,0)),0,VLOOKUP(B919,[4]BB!$B$3:$D$144,3,0))</f>
        <v>240.19</v>
      </c>
      <c r="F919" s="14">
        <f t="shared" si="48"/>
        <v>8835.7800000000007</v>
      </c>
      <c r="G919" s="14">
        <f t="shared" si="49"/>
        <v>11486.880000000001</v>
      </c>
      <c r="H919" s="2"/>
      <c r="I919" s="11"/>
      <c r="J919" s="11">
        <f t="shared" si="50"/>
        <v>11486.880000000001</v>
      </c>
      <c r="K919" s="23">
        <f>VLOOKUP(B919,'[1]Royalties Partilha'!$B$49:$G$1076,6,0)</f>
        <v>2651.1000000000004</v>
      </c>
    </row>
    <row r="920" spans="1:11" x14ac:dyDescent="0.2">
      <c r="A920" s="2"/>
      <c r="B920" s="12" t="s">
        <v>820</v>
      </c>
      <c r="C920" s="13" t="s">
        <v>790</v>
      </c>
      <c r="D920" s="14">
        <f>IF(ISNA(VLOOKUP(B920,[3]BB!$B$3:$D$271,3,0)),0,VLOOKUP(B920,[3]BB!$B$3:$D$271,3,0))</f>
        <v>8595.59</v>
      </c>
      <c r="E920" s="14">
        <f>IF(ISNA(VLOOKUP(B920,[4]BB!$B$3:$D$144,3,0)),0,VLOOKUP(B920,[4]BB!$B$3:$D$144,3,0))</f>
        <v>0</v>
      </c>
      <c r="F920" s="14">
        <f t="shared" si="48"/>
        <v>8595.59</v>
      </c>
      <c r="G920" s="14">
        <f t="shared" si="49"/>
        <v>11159.18</v>
      </c>
      <c r="H920" s="2"/>
      <c r="I920" s="11"/>
      <c r="J920" s="11">
        <f t="shared" si="50"/>
        <v>11159.18</v>
      </c>
      <c r="K920" s="23">
        <f>VLOOKUP(B920,'[1]Royalties Partilha'!$B$49:$G$1076,6,0)</f>
        <v>2563.59</v>
      </c>
    </row>
    <row r="921" spans="1:11" x14ac:dyDescent="0.2">
      <c r="A921" s="2"/>
      <c r="B921" s="12" t="s">
        <v>821</v>
      </c>
      <c r="C921" s="13" t="s">
        <v>790</v>
      </c>
      <c r="D921" s="14">
        <f>IF(ISNA(VLOOKUP(B921,[3]BB!$B$3:$D$271,3,0)),0,VLOOKUP(B921,[3]BB!$B$3:$D$271,3,0))</f>
        <v>8595.59</v>
      </c>
      <c r="E921" s="14">
        <f>IF(ISNA(VLOOKUP(B921,[4]BB!$B$3:$D$144,3,0)),0,VLOOKUP(B921,[4]BB!$B$3:$D$144,3,0))</f>
        <v>0</v>
      </c>
      <c r="F921" s="14">
        <f t="shared" si="48"/>
        <v>8595.59</v>
      </c>
      <c r="G921" s="14">
        <f t="shared" si="49"/>
        <v>11159.18</v>
      </c>
      <c r="H921" s="2"/>
      <c r="I921" s="11"/>
      <c r="J921" s="11">
        <f t="shared" si="50"/>
        <v>11159.18</v>
      </c>
      <c r="K921" s="23">
        <f>VLOOKUP(B921,'[1]Royalties Partilha'!$B$49:$G$1076,6,0)</f>
        <v>2563.59</v>
      </c>
    </row>
    <row r="922" spans="1:11" x14ac:dyDescent="0.2">
      <c r="A922" s="2"/>
      <c r="B922" s="12" t="s">
        <v>822</v>
      </c>
      <c r="C922" s="13" t="s">
        <v>790</v>
      </c>
      <c r="D922" s="14">
        <f>IF(ISNA(VLOOKUP(B922,[3]BB!$B$3:$D$271,3,0)),0,VLOOKUP(B922,[3]BB!$B$3:$D$271,3,0))</f>
        <v>0</v>
      </c>
      <c r="E922" s="14">
        <f>IF(ISNA(VLOOKUP(B922,[4]BB!$B$3:$D$144,3,0)),0,VLOOKUP(B922,[4]BB!$B$3:$D$144,3,0))</f>
        <v>0</v>
      </c>
      <c r="F922" s="14">
        <f t="shared" si="48"/>
        <v>0</v>
      </c>
      <c r="G922" s="14">
        <f t="shared" si="49"/>
        <v>0</v>
      </c>
      <c r="H922" s="2"/>
      <c r="I922" s="11"/>
      <c r="J922" s="11">
        <f t="shared" si="50"/>
        <v>0</v>
      </c>
      <c r="K922" s="23">
        <f>VLOOKUP(B922,'[1]Royalties Partilha'!$B$49:$G$1076,6,0)</f>
        <v>0</v>
      </c>
    </row>
    <row r="923" spans="1:11" x14ac:dyDescent="0.2">
      <c r="A923" s="2"/>
      <c r="B923" s="12" t="s">
        <v>823</v>
      </c>
      <c r="C923" s="13" t="s">
        <v>790</v>
      </c>
      <c r="D923" s="14">
        <f>IF(ISNA(VLOOKUP(B923,[3]BB!$B$3:$D$271,3,0)),0,VLOOKUP(B923,[3]BB!$B$3:$D$271,3,0))</f>
        <v>8595.59</v>
      </c>
      <c r="E923" s="14">
        <f>IF(ISNA(VLOOKUP(B923,[4]BB!$B$3:$D$144,3,0)),0,VLOOKUP(B923,[4]BB!$B$3:$D$144,3,0))</f>
        <v>0</v>
      </c>
      <c r="F923" s="14">
        <f t="shared" si="48"/>
        <v>8595.59</v>
      </c>
      <c r="G923" s="14">
        <f t="shared" si="49"/>
        <v>11159.18</v>
      </c>
      <c r="H923" s="2"/>
      <c r="I923" s="11"/>
      <c r="J923" s="11">
        <f t="shared" si="50"/>
        <v>11159.18</v>
      </c>
      <c r="K923" s="23">
        <f>VLOOKUP(B923,'[1]Royalties Partilha'!$B$49:$G$1076,6,0)</f>
        <v>2563.59</v>
      </c>
    </row>
    <row r="924" spans="1:11" x14ac:dyDescent="0.2">
      <c r="A924" s="2"/>
      <c r="B924" s="12" t="s">
        <v>824</v>
      </c>
      <c r="C924" s="13" t="s">
        <v>790</v>
      </c>
      <c r="D924" s="14">
        <f>IF(ISNA(VLOOKUP(B924,[3]BB!$B$3:$D$271,3,0)),0,VLOOKUP(B924,[3]BB!$B$3:$D$271,3,0))</f>
        <v>0</v>
      </c>
      <c r="E924" s="14">
        <f>IF(ISNA(VLOOKUP(B924,[4]BB!$B$3:$D$144,3,0)),0,VLOOKUP(B924,[4]BB!$B$3:$D$144,3,0))</f>
        <v>0</v>
      </c>
      <c r="F924" s="14">
        <f t="shared" si="48"/>
        <v>0</v>
      </c>
      <c r="G924" s="14">
        <f t="shared" si="49"/>
        <v>0</v>
      </c>
      <c r="H924" s="2"/>
      <c r="I924" s="11"/>
      <c r="J924" s="11">
        <f t="shared" si="50"/>
        <v>0</v>
      </c>
      <c r="K924" s="23">
        <f>VLOOKUP(B924,'[1]Royalties Partilha'!$B$49:$G$1076,6,0)</f>
        <v>0</v>
      </c>
    </row>
    <row r="925" spans="1:11" x14ac:dyDescent="0.2">
      <c r="A925" s="2"/>
      <c r="B925" s="12" t="s">
        <v>825</v>
      </c>
      <c r="C925" s="13" t="s">
        <v>790</v>
      </c>
      <c r="D925" s="14">
        <f>IF(ISNA(VLOOKUP(B925,[3]BB!$B$3:$D$271,3,0)),0,VLOOKUP(B925,[3]BB!$B$3:$D$271,3,0))</f>
        <v>0</v>
      </c>
      <c r="E925" s="14">
        <f>IF(ISNA(VLOOKUP(B925,[4]BB!$B$3:$D$144,3,0)),0,VLOOKUP(B925,[4]BB!$B$3:$D$144,3,0))</f>
        <v>0</v>
      </c>
      <c r="F925" s="14">
        <f t="shared" si="48"/>
        <v>0</v>
      </c>
      <c r="G925" s="14">
        <f t="shared" si="49"/>
        <v>0</v>
      </c>
      <c r="H925" s="2"/>
      <c r="I925" s="11"/>
      <c r="J925" s="11">
        <f t="shared" si="50"/>
        <v>0</v>
      </c>
      <c r="K925" s="23">
        <f>VLOOKUP(B925,'[1]Royalties Partilha'!$B$49:$G$1076,6,0)</f>
        <v>0</v>
      </c>
    </row>
    <row r="926" spans="1:11" x14ac:dyDescent="0.2">
      <c r="A926" s="2"/>
      <c r="B926" s="12" t="s">
        <v>826</v>
      </c>
      <c r="C926" s="13" t="s">
        <v>790</v>
      </c>
      <c r="D926" s="14">
        <f>IF(ISNA(VLOOKUP(B926,[3]BB!$B$3:$D$271,3,0)),0,VLOOKUP(B926,[3]BB!$B$3:$D$271,3,0))</f>
        <v>0</v>
      </c>
      <c r="E926" s="14">
        <f>IF(ISNA(VLOOKUP(B926,[4]BB!$B$3:$D$144,3,0)),0,VLOOKUP(B926,[4]BB!$B$3:$D$144,3,0))</f>
        <v>0</v>
      </c>
      <c r="F926" s="14">
        <f t="shared" si="48"/>
        <v>0</v>
      </c>
      <c r="G926" s="14">
        <f t="shared" si="49"/>
        <v>0</v>
      </c>
      <c r="H926" s="2"/>
      <c r="I926" s="11"/>
      <c r="J926" s="11">
        <f t="shared" si="50"/>
        <v>0</v>
      </c>
      <c r="K926" s="23">
        <f>VLOOKUP(B926,'[1]Royalties Partilha'!$B$49:$G$1076,6,0)</f>
        <v>0</v>
      </c>
    </row>
    <row r="927" spans="1:11" x14ac:dyDescent="0.2">
      <c r="A927" s="2"/>
      <c r="B927" s="12" t="s">
        <v>827</v>
      </c>
      <c r="C927" s="13" t="s">
        <v>790</v>
      </c>
      <c r="D927" s="14">
        <f>IF(ISNA(VLOOKUP(B927,[3]BB!$B$3:$D$271,3,0)),0,VLOOKUP(B927,[3]BB!$B$3:$D$271,3,0))</f>
        <v>8595.59</v>
      </c>
      <c r="E927" s="14">
        <f>IF(ISNA(VLOOKUP(B927,[4]BB!$B$3:$D$144,3,0)),0,VLOOKUP(B927,[4]BB!$B$3:$D$144,3,0))</f>
        <v>0</v>
      </c>
      <c r="F927" s="14">
        <f t="shared" si="48"/>
        <v>8595.59</v>
      </c>
      <c r="G927" s="14">
        <f t="shared" si="49"/>
        <v>11159.18</v>
      </c>
      <c r="H927" s="2"/>
      <c r="I927" s="11"/>
      <c r="J927" s="11">
        <f t="shared" si="50"/>
        <v>11159.18</v>
      </c>
      <c r="K927" s="23">
        <f>VLOOKUP(B927,'[1]Royalties Partilha'!$B$49:$G$1076,6,0)</f>
        <v>2563.59</v>
      </c>
    </row>
    <row r="928" spans="1:11" x14ac:dyDescent="0.2">
      <c r="A928" s="2"/>
      <c r="B928" s="12" t="s">
        <v>828</v>
      </c>
      <c r="C928" s="13" t="s">
        <v>790</v>
      </c>
      <c r="D928" s="14">
        <f>IF(ISNA(VLOOKUP(B928,[3]BB!$B$3:$D$271,3,0)),0,VLOOKUP(B928,[3]BB!$B$3:$D$271,3,0))</f>
        <v>0</v>
      </c>
      <c r="E928" s="14">
        <f>IF(ISNA(VLOOKUP(B928,[4]BB!$B$3:$D$144,3,0)),0,VLOOKUP(B928,[4]BB!$B$3:$D$144,3,0))</f>
        <v>0</v>
      </c>
      <c r="F928" s="14">
        <f t="shared" si="48"/>
        <v>0</v>
      </c>
      <c r="G928" s="14">
        <f t="shared" si="49"/>
        <v>0</v>
      </c>
      <c r="H928" s="2"/>
      <c r="I928" s="11"/>
      <c r="J928" s="11">
        <f t="shared" si="50"/>
        <v>0</v>
      </c>
      <c r="K928" s="23">
        <f>VLOOKUP(B928,'[1]Royalties Partilha'!$B$49:$G$1076,6,0)</f>
        <v>0</v>
      </c>
    </row>
    <row r="929" spans="1:11" x14ac:dyDescent="0.2">
      <c r="A929" s="2"/>
      <c r="B929" s="12" t="s">
        <v>829</v>
      </c>
      <c r="C929" s="13" t="s">
        <v>790</v>
      </c>
      <c r="D929" s="14">
        <f>IF(ISNA(VLOOKUP(B929,[3]BB!$B$3:$D$271,3,0)),0,VLOOKUP(B929,[3]BB!$B$3:$D$271,3,0))</f>
        <v>0</v>
      </c>
      <c r="E929" s="14">
        <f>IF(ISNA(VLOOKUP(B929,[4]BB!$B$3:$D$144,3,0)),0,VLOOKUP(B929,[4]BB!$B$3:$D$144,3,0))</f>
        <v>0</v>
      </c>
      <c r="F929" s="14">
        <f t="shared" si="48"/>
        <v>0</v>
      </c>
      <c r="G929" s="14">
        <f t="shared" si="49"/>
        <v>0</v>
      </c>
      <c r="H929" s="2"/>
      <c r="I929" s="11"/>
      <c r="J929" s="11">
        <f t="shared" si="50"/>
        <v>0</v>
      </c>
      <c r="K929" s="23">
        <f>VLOOKUP(B929,'[1]Royalties Partilha'!$B$49:$G$1076,6,0)</f>
        <v>0</v>
      </c>
    </row>
    <row r="930" spans="1:11" x14ac:dyDescent="0.2">
      <c r="A930" s="2"/>
      <c r="B930" s="12" t="s">
        <v>830</v>
      </c>
      <c r="C930" s="13" t="s">
        <v>790</v>
      </c>
      <c r="D930" s="14">
        <f>IF(ISNA(VLOOKUP(B930,[3]BB!$B$3:$D$271,3,0)),0,VLOOKUP(B930,[3]BB!$B$3:$D$271,3,0))</f>
        <v>0</v>
      </c>
      <c r="E930" s="14">
        <f>IF(ISNA(VLOOKUP(B930,[4]BB!$B$3:$D$144,3,0)),0,VLOOKUP(B930,[4]BB!$B$3:$D$144,3,0))</f>
        <v>0</v>
      </c>
      <c r="F930" s="14">
        <f t="shared" si="48"/>
        <v>0</v>
      </c>
      <c r="G930" s="14">
        <f t="shared" si="49"/>
        <v>0</v>
      </c>
      <c r="H930" s="2"/>
      <c r="I930" s="11"/>
      <c r="J930" s="11">
        <f t="shared" si="50"/>
        <v>0</v>
      </c>
      <c r="K930" s="23">
        <f>VLOOKUP(B930,'[1]Royalties Partilha'!$B$49:$G$1076,6,0)</f>
        <v>0</v>
      </c>
    </row>
    <row r="931" spans="1:11" x14ac:dyDescent="0.2">
      <c r="A931" s="2"/>
      <c r="B931" s="12" t="s">
        <v>831</v>
      </c>
      <c r="C931" s="13" t="s">
        <v>790</v>
      </c>
      <c r="D931" s="14">
        <f>IF(ISNA(VLOOKUP(B931,[3]BB!$B$3:$D$271,3,0)),0,VLOOKUP(B931,[3]BB!$B$3:$D$271,3,0))</f>
        <v>0</v>
      </c>
      <c r="E931" s="14">
        <f>IF(ISNA(VLOOKUP(B931,[4]BB!$B$3:$D$144,3,0)),0,VLOOKUP(B931,[4]BB!$B$3:$D$144,3,0))</f>
        <v>0</v>
      </c>
      <c r="F931" s="14">
        <f t="shared" si="48"/>
        <v>0</v>
      </c>
      <c r="G931" s="14">
        <f t="shared" si="49"/>
        <v>0</v>
      </c>
      <c r="H931" s="2"/>
      <c r="I931" s="11"/>
      <c r="J931" s="11">
        <f t="shared" si="50"/>
        <v>0</v>
      </c>
      <c r="K931" s="23">
        <f>VLOOKUP(B931,'[1]Royalties Partilha'!$B$49:$G$1076,6,0)</f>
        <v>0</v>
      </c>
    </row>
    <row r="932" spans="1:11" x14ac:dyDescent="0.2">
      <c r="A932" s="2"/>
      <c r="B932" s="12" t="s">
        <v>832</v>
      </c>
      <c r="C932" s="13" t="s">
        <v>790</v>
      </c>
      <c r="D932" s="14">
        <f>IF(ISNA(VLOOKUP(B932,[3]BB!$B$3:$D$271,3,0)),0,VLOOKUP(B932,[3]BB!$B$3:$D$271,3,0))</f>
        <v>0</v>
      </c>
      <c r="E932" s="14">
        <f>IF(ISNA(VLOOKUP(B932,[4]BB!$B$3:$D$144,3,0)),0,VLOOKUP(B932,[4]BB!$B$3:$D$144,3,0))</f>
        <v>0</v>
      </c>
      <c r="F932" s="14">
        <f t="shared" si="48"/>
        <v>0</v>
      </c>
      <c r="G932" s="14">
        <f t="shared" si="49"/>
        <v>0</v>
      </c>
      <c r="H932" s="2"/>
      <c r="I932" s="11"/>
      <c r="J932" s="11">
        <f t="shared" si="50"/>
        <v>0</v>
      </c>
      <c r="K932" s="23">
        <f>VLOOKUP(B932,'[1]Royalties Partilha'!$B$49:$G$1076,6,0)</f>
        <v>0</v>
      </c>
    </row>
    <row r="933" spans="1:11" x14ac:dyDescent="0.2">
      <c r="A933" s="2"/>
      <c r="B933" s="12" t="s">
        <v>833</v>
      </c>
      <c r="C933" s="13" t="s">
        <v>790</v>
      </c>
      <c r="D933" s="14">
        <f>IF(ISNA(VLOOKUP(B933,[3]BB!$B$3:$D$271,3,0)),0,VLOOKUP(B933,[3]BB!$B$3:$D$271,3,0))</f>
        <v>0</v>
      </c>
      <c r="E933" s="14">
        <f>IF(ISNA(VLOOKUP(B933,[4]BB!$B$3:$D$144,3,0)),0,VLOOKUP(B933,[4]BB!$B$3:$D$144,3,0))</f>
        <v>0</v>
      </c>
      <c r="F933" s="14">
        <f t="shared" si="48"/>
        <v>0</v>
      </c>
      <c r="G933" s="14">
        <f t="shared" si="49"/>
        <v>0</v>
      </c>
      <c r="H933" s="2"/>
      <c r="I933" s="11"/>
      <c r="J933" s="11">
        <f t="shared" si="50"/>
        <v>0</v>
      </c>
      <c r="K933" s="23">
        <f>VLOOKUP(B933,'[1]Royalties Partilha'!$B$49:$G$1076,6,0)</f>
        <v>0</v>
      </c>
    </row>
    <row r="934" spans="1:11" x14ac:dyDescent="0.2">
      <c r="A934" s="2"/>
      <c r="B934" s="12" t="s">
        <v>834</v>
      </c>
      <c r="C934" s="13" t="s">
        <v>790</v>
      </c>
      <c r="D934" s="14">
        <f>IF(ISNA(VLOOKUP(B934,[3]BB!$B$3:$D$271,3,0)),0,VLOOKUP(B934,[3]BB!$B$3:$D$271,3,0))</f>
        <v>0</v>
      </c>
      <c r="E934" s="14">
        <f>IF(ISNA(VLOOKUP(B934,[4]BB!$B$3:$D$144,3,0)),0,VLOOKUP(B934,[4]BB!$B$3:$D$144,3,0))</f>
        <v>0</v>
      </c>
      <c r="F934" s="14">
        <f t="shared" si="48"/>
        <v>0</v>
      </c>
      <c r="G934" s="14">
        <f t="shared" si="49"/>
        <v>0</v>
      </c>
      <c r="H934" s="2"/>
      <c r="I934" s="11"/>
      <c r="J934" s="11">
        <f t="shared" si="50"/>
        <v>0</v>
      </c>
      <c r="K934" s="23">
        <f>VLOOKUP(B934,'[1]Royalties Partilha'!$B$49:$G$1076,6,0)</f>
        <v>0</v>
      </c>
    </row>
    <row r="935" spans="1:11" x14ac:dyDescent="0.2">
      <c r="A935" s="2"/>
      <c r="B935" s="12" t="s">
        <v>835</v>
      </c>
      <c r="C935" s="13" t="s">
        <v>790</v>
      </c>
      <c r="D935" s="14">
        <f>IF(ISNA(VLOOKUP(B935,[3]BB!$B$3:$D$271,3,0)),0,VLOOKUP(B935,[3]BB!$B$3:$D$271,3,0))</f>
        <v>0</v>
      </c>
      <c r="E935" s="14">
        <f>IF(ISNA(VLOOKUP(B935,[4]BB!$B$3:$D$144,3,0)),0,VLOOKUP(B935,[4]BB!$B$3:$D$144,3,0))</f>
        <v>0</v>
      </c>
      <c r="F935" s="14">
        <f t="shared" si="48"/>
        <v>0</v>
      </c>
      <c r="G935" s="14">
        <f t="shared" si="49"/>
        <v>0</v>
      </c>
      <c r="H935" s="2"/>
      <c r="I935" s="11"/>
      <c r="J935" s="11">
        <f t="shared" si="50"/>
        <v>0</v>
      </c>
      <c r="K935" s="23">
        <f>VLOOKUP(B935,'[1]Royalties Partilha'!$B$49:$G$1076,6,0)</f>
        <v>0</v>
      </c>
    </row>
    <row r="936" spans="1:11" x14ac:dyDescent="0.2">
      <c r="A936" s="2"/>
      <c r="B936" s="12" t="s">
        <v>836</v>
      </c>
      <c r="C936" s="13" t="s">
        <v>790</v>
      </c>
      <c r="D936" s="14">
        <f>IF(ISNA(VLOOKUP(B936,[3]BB!$B$3:$D$271,3,0)),0,VLOOKUP(B936,[3]BB!$B$3:$D$271,3,0))</f>
        <v>8595.59</v>
      </c>
      <c r="E936" s="14">
        <f>IF(ISNA(VLOOKUP(B936,[4]BB!$B$3:$D$144,3,0)),0,VLOOKUP(B936,[4]BB!$B$3:$D$144,3,0))</f>
        <v>0</v>
      </c>
      <c r="F936" s="14">
        <f t="shared" si="48"/>
        <v>8595.59</v>
      </c>
      <c r="G936" s="14">
        <f t="shared" si="49"/>
        <v>11159.18</v>
      </c>
      <c r="H936" s="2"/>
      <c r="I936" s="11"/>
      <c r="J936" s="11">
        <f t="shared" si="50"/>
        <v>11159.18</v>
      </c>
      <c r="K936" s="23">
        <f>VLOOKUP(B936,'[1]Royalties Partilha'!$B$49:$G$1076,6,0)</f>
        <v>2563.59</v>
      </c>
    </row>
    <row r="937" spans="1:11" x14ac:dyDescent="0.2">
      <c r="A937" s="2"/>
      <c r="B937" s="12" t="s">
        <v>837</v>
      </c>
      <c r="C937" s="13" t="s">
        <v>790</v>
      </c>
      <c r="D937" s="14">
        <f>IF(ISNA(VLOOKUP(B937,[3]BB!$B$3:$D$271,3,0)),0,VLOOKUP(B937,[3]BB!$B$3:$D$271,3,0))</f>
        <v>8595.59</v>
      </c>
      <c r="E937" s="14">
        <f>IF(ISNA(VLOOKUP(B937,[4]BB!$B$3:$D$144,3,0)),0,VLOOKUP(B937,[4]BB!$B$3:$D$144,3,0))</f>
        <v>0</v>
      </c>
      <c r="F937" s="14">
        <f t="shared" si="48"/>
        <v>8595.59</v>
      </c>
      <c r="G937" s="14">
        <f t="shared" si="49"/>
        <v>11159.18</v>
      </c>
      <c r="H937" s="2"/>
      <c r="I937" s="11"/>
      <c r="J937" s="11">
        <f t="shared" si="50"/>
        <v>11159.18</v>
      </c>
      <c r="K937" s="23">
        <f>VLOOKUP(B937,'[1]Royalties Partilha'!$B$49:$G$1076,6,0)</f>
        <v>2563.59</v>
      </c>
    </row>
    <row r="938" spans="1:11" x14ac:dyDescent="0.2">
      <c r="A938" s="2"/>
      <c r="B938" s="12" t="s">
        <v>838</v>
      </c>
      <c r="C938" s="13" t="s">
        <v>790</v>
      </c>
      <c r="D938" s="14">
        <f>IF(ISNA(VLOOKUP(B938,[3]BB!$B$3:$D$271,3,0)),0,VLOOKUP(B938,[3]BB!$B$3:$D$271,3,0))</f>
        <v>0</v>
      </c>
      <c r="E938" s="14">
        <f>IF(ISNA(VLOOKUP(B938,[4]BB!$B$3:$D$144,3,0)),0,VLOOKUP(B938,[4]BB!$B$3:$D$144,3,0))</f>
        <v>0</v>
      </c>
      <c r="F938" s="14">
        <f t="shared" si="48"/>
        <v>0</v>
      </c>
      <c r="G938" s="14">
        <f t="shared" si="49"/>
        <v>0</v>
      </c>
      <c r="H938" s="2"/>
      <c r="I938" s="11"/>
      <c r="J938" s="11">
        <f t="shared" si="50"/>
        <v>0</v>
      </c>
      <c r="K938" s="23">
        <f>VLOOKUP(B938,'[1]Royalties Partilha'!$B$49:$G$1076,6,0)</f>
        <v>0</v>
      </c>
    </row>
    <row r="939" spans="1:11" x14ac:dyDescent="0.2">
      <c r="A939" s="2"/>
      <c r="B939" s="12" t="s">
        <v>839</v>
      </c>
      <c r="C939" s="13" t="s">
        <v>790</v>
      </c>
      <c r="D939" s="14">
        <f>IF(ISNA(VLOOKUP(B939,[3]BB!$B$3:$D$271,3,0)),0,VLOOKUP(B939,[3]BB!$B$3:$D$271,3,0))</f>
        <v>0</v>
      </c>
      <c r="E939" s="14">
        <f>IF(ISNA(VLOOKUP(B939,[4]BB!$B$3:$D$144,3,0)),0,VLOOKUP(B939,[4]BB!$B$3:$D$144,3,0))</f>
        <v>0</v>
      </c>
      <c r="F939" s="14">
        <f t="shared" si="48"/>
        <v>0</v>
      </c>
      <c r="G939" s="14">
        <f t="shared" si="49"/>
        <v>0</v>
      </c>
      <c r="H939" s="2"/>
      <c r="I939" s="11"/>
      <c r="J939" s="11">
        <f t="shared" si="50"/>
        <v>0</v>
      </c>
      <c r="K939" s="23">
        <f>VLOOKUP(B939,'[1]Royalties Partilha'!$B$49:$G$1076,6,0)</f>
        <v>0</v>
      </c>
    </row>
    <row r="940" spans="1:11" x14ac:dyDescent="0.2">
      <c r="A940" s="2"/>
      <c r="B940" s="12" t="s">
        <v>840</v>
      </c>
      <c r="C940" s="13" t="s">
        <v>790</v>
      </c>
      <c r="D940" s="14">
        <f>IF(ISNA(VLOOKUP(B940,[3]BB!$B$3:$D$271,3,0)),0,VLOOKUP(B940,[3]BB!$B$3:$D$271,3,0))</f>
        <v>0</v>
      </c>
      <c r="E940" s="14">
        <f>IF(ISNA(VLOOKUP(B940,[4]BB!$B$3:$D$144,3,0)),0,VLOOKUP(B940,[4]BB!$B$3:$D$144,3,0))</f>
        <v>0</v>
      </c>
      <c r="F940" s="14">
        <f t="shared" si="48"/>
        <v>0</v>
      </c>
      <c r="G940" s="14">
        <f t="shared" si="49"/>
        <v>0</v>
      </c>
      <c r="H940" s="2"/>
      <c r="I940" s="11"/>
      <c r="J940" s="11">
        <f t="shared" si="50"/>
        <v>0</v>
      </c>
      <c r="K940" s="23">
        <f>VLOOKUP(B940,'[1]Royalties Partilha'!$B$49:$G$1076,6,0)</f>
        <v>0</v>
      </c>
    </row>
    <row r="941" spans="1:11" x14ac:dyDescent="0.2">
      <c r="A941" s="2"/>
      <c r="B941" s="12" t="s">
        <v>841</v>
      </c>
      <c r="C941" s="13" t="s">
        <v>790</v>
      </c>
      <c r="D941" s="14">
        <f>IF(ISNA(VLOOKUP(B941,[3]BB!$B$3:$D$271,3,0)),0,VLOOKUP(B941,[3]BB!$B$3:$D$271,3,0))</f>
        <v>8595.59</v>
      </c>
      <c r="E941" s="14">
        <f>IF(ISNA(VLOOKUP(B941,[4]BB!$B$3:$D$144,3,0)),0,VLOOKUP(B941,[4]BB!$B$3:$D$144,3,0))</f>
        <v>0</v>
      </c>
      <c r="F941" s="14">
        <f t="shared" si="48"/>
        <v>8595.59</v>
      </c>
      <c r="G941" s="14">
        <f t="shared" si="49"/>
        <v>11159.18</v>
      </c>
      <c r="H941" s="2"/>
      <c r="I941" s="11"/>
      <c r="J941" s="11">
        <f t="shared" si="50"/>
        <v>11159.18</v>
      </c>
      <c r="K941" s="23">
        <f>VLOOKUP(B941,'[1]Royalties Partilha'!$B$49:$G$1076,6,0)</f>
        <v>2563.59</v>
      </c>
    </row>
    <row r="942" spans="1:11" x14ac:dyDescent="0.2">
      <c r="A942" s="2"/>
      <c r="B942" s="12" t="s">
        <v>842</v>
      </c>
      <c r="C942" s="13" t="s">
        <v>790</v>
      </c>
      <c r="D942" s="14">
        <f>IF(ISNA(VLOOKUP(B942,[3]BB!$B$3:$D$271,3,0)),0,VLOOKUP(B942,[3]BB!$B$3:$D$271,3,0))</f>
        <v>0</v>
      </c>
      <c r="E942" s="14">
        <f>IF(ISNA(VLOOKUP(B942,[4]BB!$B$3:$D$144,3,0)),0,VLOOKUP(B942,[4]BB!$B$3:$D$144,3,0))</f>
        <v>0</v>
      </c>
      <c r="F942" s="14">
        <f t="shared" si="48"/>
        <v>0</v>
      </c>
      <c r="G942" s="14">
        <f t="shared" si="49"/>
        <v>0</v>
      </c>
      <c r="H942" s="2"/>
      <c r="I942" s="11"/>
      <c r="J942" s="11">
        <f t="shared" si="50"/>
        <v>0</v>
      </c>
      <c r="K942" s="23">
        <f>VLOOKUP(B942,'[1]Royalties Partilha'!$B$49:$G$1076,6,0)</f>
        <v>0</v>
      </c>
    </row>
    <row r="943" spans="1:11" x14ac:dyDescent="0.2">
      <c r="A943" s="2"/>
      <c r="B943" s="12" t="s">
        <v>843</v>
      </c>
      <c r="C943" s="13" t="s">
        <v>790</v>
      </c>
      <c r="D943" s="14">
        <f>IF(ISNA(VLOOKUP(B943,[3]BB!$B$3:$D$271,3,0)),0,VLOOKUP(B943,[3]BB!$B$3:$D$271,3,0))</f>
        <v>0</v>
      </c>
      <c r="E943" s="14">
        <f>IF(ISNA(VLOOKUP(B943,[4]BB!$B$3:$D$144,3,0)),0,VLOOKUP(B943,[4]BB!$B$3:$D$144,3,0))</f>
        <v>0</v>
      </c>
      <c r="F943" s="14">
        <f t="shared" si="48"/>
        <v>0</v>
      </c>
      <c r="G943" s="14">
        <f t="shared" si="49"/>
        <v>0</v>
      </c>
      <c r="H943" s="2"/>
      <c r="I943" s="11"/>
      <c r="J943" s="11">
        <f t="shared" si="50"/>
        <v>0</v>
      </c>
      <c r="K943" s="23">
        <f>VLOOKUP(B943,'[1]Royalties Partilha'!$B$49:$G$1076,6,0)</f>
        <v>0</v>
      </c>
    </row>
    <row r="944" spans="1:11" x14ac:dyDescent="0.2">
      <c r="A944" s="2"/>
      <c r="B944" s="12" t="s">
        <v>844</v>
      </c>
      <c r="C944" s="13" t="s">
        <v>790</v>
      </c>
      <c r="D944" s="14">
        <f>IF(ISNA(VLOOKUP(B944,[3]BB!$B$3:$D$271,3,0)),0,VLOOKUP(B944,[3]BB!$B$3:$D$271,3,0))</f>
        <v>0</v>
      </c>
      <c r="E944" s="14">
        <f>IF(ISNA(VLOOKUP(B944,[4]BB!$B$3:$D$144,3,0)),0,VLOOKUP(B944,[4]BB!$B$3:$D$144,3,0))</f>
        <v>0</v>
      </c>
      <c r="F944" s="14">
        <f t="shared" si="48"/>
        <v>0</v>
      </c>
      <c r="G944" s="14">
        <f t="shared" si="49"/>
        <v>0</v>
      </c>
      <c r="H944" s="2"/>
      <c r="I944" s="11"/>
      <c r="J944" s="11">
        <f t="shared" si="50"/>
        <v>0</v>
      </c>
      <c r="K944" s="23">
        <f>VLOOKUP(B944,'[1]Royalties Partilha'!$B$49:$G$1076,6,0)</f>
        <v>0</v>
      </c>
    </row>
    <row r="945" spans="1:11" x14ac:dyDescent="0.2">
      <c r="A945" s="2"/>
      <c r="B945" s="12" t="s">
        <v>845</v>
      </c>
      <c r="C945" s="13" t="s">
        <v>790</v>
      </c>
      <c r="D945" s="14">
        <f>IF(ISNA(VLOOKUP(B945,[3]BB!$B$3:$D$271,3,0)),0,VLOOKUP(B945,[3]BB!$B$3:$D$271,3,0))</f>
        <v>0</v>
      </c>
      <c r="E945" s="14">
        <f>IF(ISNA(VLOOKUP(B945,[4]BB!$B$3:$D$144,3,0)),0,VLOOKUP(B945,[4]BB!$B$3:$D$144,3,0))</f>
        <v>0</v>
      </c>
      <c r="F945" s="14">
        <f t="shared" si="48"/>
        <v>0</v>
      </c>
      <c r="G945" s="14">
        <f t="shared" si="49"/>
        <v>0</v>
      </c>
      <c r="H945" s="2"/>
      <c r="I945" s="11"/>
      <c r="J945" s="11">
        <f t="shared" si="50"/>
        <v>0</v>
      </c>
      <c r="K945" s="23">
        <f>VLOOKUP(B945,'[1]Royalties Partilha'!$B$49:$G$1076,6,0)</f>
        <v>0</v>
      </c>
    </row>
    <row r="946" spans="1:11" x14ac:dyDescent="0.2">
      <c r="A946" s="2"/>
      <c r="B946" s="12" t="s">
        <v>846</v>
      </c>
      <c r="C946" s="13" t="s">
        <v>790</v>
      </c>
      <c r="D946" s="14">
        <f>IF(ISNA(VLOOKUP(B946,[3]BB!$B$3:$D$271,3,0)),0,VLOOKUP(B946,[3]BB!$B$3:$D$271,3,0))</f>
        <v>0</v>
      </c>
      <c r="E946" s="14">
        <f>IF(ISNA(VLOOKUP(B946,[4]BB!$B$3:$D$144,3,0)),0,VLOOKUP(B946,[4]BB!$B$3:$D$144,3,0))</f>
        <v>0</v>
      </c>
      <c r="F946" s="14">
        <f t="shared" si="48"/>
        <v>0</v>
      </c>
      <c r="G946" s="14">
        <f t="shared" si="49"/>
        <v>0</v>
      </c>
      <c r="H946" s="2"/>
      <c r="I946" s="11"/>
      <c r="J946" s="11">
        <f t="shared" si="50"/>
        <v>0</v>
      </c>
      <c r="K946" s="23">
        <f>VLOOKUP(B946,'[1]Royalties Partilha'!$B$49:$G$1076,6,0)</f>
        <v>0</v>
      </c>
    </row>
    <row r="947" spans="1:11" x14ac:dyDescent="0.2">
      <c r="A947" s="2"/>
      <c r="B947" s="12" t="s">
        <v>847</v>
      </c>
      <c r="C947" s="13" t="s">
        <v>790</v>
      </c>
      <c r="D947" s="14">
        <f>IF(ISNA(VLOOKUP(B947,[3]BB!$B$3:$D$271,3,0)),0,VLOOKUP(B947,[3]BB!$B$3:$D$271,3,0))</f>
        <v>8595.59</v>
      </c>
      <c r="E947" s="14">
        <f>IF(ISNA(VLOOKUP(B947,[4]BB!$B$3:$D$144,3,0)),0,VLOOKUP(B947,[4]BB!$B$3:$D$144,3,0))</f>
        <v>0</v>
      </c>
      <c r="F947" s="14">
        <f t="shared" ref="F947:F1010" si="51">SUM(D947:E947)</f>
        <v>8595.59</v>
      </c>
      <c r="G947" s="14">
        <f t="shared" ref="G947:G1010" si="52">J947</f>
        <v>11159.18</v>
      </c>
      <c r="H947" s="2"/>
      <c r="I947" s="11"/>
      <c r="J947" s="11">
        <f t="shared" ref="J947:J1010" si="53">F947+K947</f>
        <v>11159.18</v>
      </c>
      <c r="K947" s="23">
        <f>VLOOKUP(B947,'[1]Royalties Partilha'!$B$49:$G$1076,6,0)</f>
        <v>2563.59</v>
      </c>
    </row>
    <row r="948" spans="1:11" x14ac:dyDescent="0.2">
      <c r="A948" s="2"/>
      <c r="B948" s="12" t="s">
        <v>848</v>
      </c>
      <c r="C948" s="13" t="s">
        <v>790</v>
      </c>
      <c r="D948" s="14">
        <f>IF(ISNA(VLOOKUP(B948,[3]BB!$B$3:$D$271,3,0)),0,VLOOKUP(B948,[3]BB!$B$3:$D$271,3,0))</f>
        <v>0</v>
      </c>
      <c r="E948" s="14">
        <f>IF(ISNA(VLOOKUP(B948,[4]BB!$B$3:$D$144,3,0)),0,VLOOKUP(B948,[4]BB!$B$3:$D$144,3,0))</f>
        <v>0</v>
      </c>
      <c r="F948" s="14">
        <f t="shared" si="51"/>
        <v>0</v>
      </c>
      <c r="G948" s="14">
        <f t="shared" si="52"/>
        <v>0</v>
      </c>
      <c r="H948" s="2"/>
      <c r="I948" s="11"/>
      <c r="J948" s="11">
        <f t="shared" si="53"/>
        <v>0</v>
      </c>
      <c r="K948" s="23">
        <f>VLOOKUP(B948,'[1]Royalties Partilha'!$B$49:$G$1076,6,0)</f>
        <v>0</v>
      </c>
    </row>
    <row r="949" spans="1:11" x14ac:dyDescent="0.2">
      <c r="A949" s="2"/>
      <c r="B949" s="12" t="s">
        <v>849</v>
      </c>
      <c r="C949" s="13" t="s">
        <v>790</v>
      </c>
      <c r="D949" s="14">
        <f>IF(ISNA(VLOOKUP(B949,[3]BB!$B$3:$D$271,3,0)),0,VLOOKUP(B949,[3]BB!$B$3:$D$271,3,0))</f>
        <v>8595.59</v>
      </c>
      <c r="E949" s="14">
        <f>IF(ISNA(VLOOKUP(B949,[4]BB!$B$3:$D$144,3,0)),0,VLOOKUP(B949,[4]BB!$B$3:$D$144,3,0))</f>
        <v>0</v>
      </c>
      <c r="F949" s="14">
        <f t="shared" si="51"/>
        <v>8595.59</v>
      </c>
      <c r="G949" s="14">
        <f t="shared" si="52"/>
        <v>11159.18</v>
      </c>
      <c r="H949" s="2"/>
      <c r="I949" s="11"/>
      <c r="J949" s="11">
        <f t="shared" si="53"/>
        <v>11159.18</v>
      </c>
      <c r="K949" s="23">
        <f>VLOOKUP(B949,'[1]Royalties Partilha'!$B$49:$G$1076,6,0)</f>
        <v>2563.59</v>
      </c>
    </row>
    <row r="950" spans="1:11" x14ac:dyDescent="0.2">
      <c r="A950" s="2"/>
      <c r="B950" s="12" t="s">
        <v>850</v>
      </c>
      <c r="C950" s="13" t="s">
        <v>790</v>
      </c>
      <c r="D950" s="14">
        <f>IF(ISNA(VLOOKUP(B950,[3]BB!$B$3:$D$271,3,0)),0,VLOOKUP(B950,[3]BB!$B$3:$D$271,3,0))</f>
        <v>0</v>
      </c>
      <c r="E950" s="14">
        <f>IF(ISNA(VLOOKUP(B950,[4]BB!$B$3:$D$144,3,0)),0,VLOOKUP(B950,[4]BB!$B$3:$D$144,3,0))</f>
        <v>0</v>
      </c>
      <c r="F950" s="14">
        <f t="shared" si="51"/>
        <v>0</v>
      </c>
      <c r="G950" s="14">
        <f t="shared" si="52"/>
        <v>0</v>
      </c>
      <c r="H950" s="2"/>
      <c r="I950" s="11"/>
      <c r="J950" s="11">
        <f t="shared" si="53"/>
        <v>0</v>
      </c>
      <c r="K950" s="23">
        <f>VLOOKUP(B950,'[1]Royalties Partilha'!$B$49:$G$1076,6,0)</f>
        <v>0</v>
      </c>
    </row>
    <row r="951" spans="1:11" x14ac:dyDescent="0.2">
      <c r="A951" s="2"/>
      <c r="B951" s="12" t="s">
        <v>851</v>
      </c>
      <c r="C951" s="13" t="s">
        <v>790</v>
      </c>
      <c r="D951" s="14">
        <f>IF(ISNA(VLOOKUP(B951,[3]BB!$B$3:$D$271,3,0)),0,VLOOKUP(B951,[3]BB!$B$3:$D$271,3,0))</f>
        <v>0</v>
      </c>
      <c r="E951" s="14">
        <f>IF(ISNA(VLOOKUP(B951,[4]BB!$B$3:$D$144,3,0)),0,VLOOKUP(B951,[4]BB!$B$3:$D$144,3,0))</f>
        <v>0</v>
      </c>
      <c r="F951" s="14">
        <f t="shared" si="51"/>
        <v>0</v>
      </c>
      <c r="G951" s="14">
        <f t="shared" si="52"/>
        <v>0</v>
      </c>
      <c r="H951" s="2"/>
      <c r="I951" s="11"/>
      <c r="J951" s="11">
        <f t="shared" si="53"/>
        <v>0</v>
      </c>
      <c r="K951" s="23">
        <f>VLOOKUP(B951,'[1]Royalties Partilha'!$B$49:$G$1076,6,0)</f>
        <v>0</v>
      </c>
    </row>
    <row r="952" spans="1:11" x14ac:dyDescent="0.2">
      <c r="A952" s="2"/>
      <c r="B952" s="12" t="s">
        <v>852</v>
      </c>
      <c r="C952" s="13" t="s">
        <v>790</v>
      </c>
      <c r="D952" s="14">
        <f>IF(ISNA(VLOOKUP(B952,[3]BB!$B$3:$D$271,3,0)),0,VLOOKUP(B952,[3]BB!$B$3:$D$271,3,0))</f>
        <v>0</v>
      </c>
      <c r="E952" s="14">
        <f>IF(ISNA(VLOOKUP(B952,[4]BB!$B$3:$D$144,3,0)),0,VLOOKUP(B952,[4]BB!$B$3:$D$144,3,0))</f>
        <v>0</v>
      </c>
      <c r="F952" s="14">
        <f t="shared" si="51"/>
        <v>0</v>
      </c>
      <c r="G952" s="14">
        <f t="shared" si="52"/>
        <v>0</v>
      </c>
      <c r="H952" s="2"/>
      <c r="I952" s="11"/>
      <c r="J952" s="11">
        <f t="shared" si="53"/>
        <v>0</v>
      </c>
      <c r="K952" s="23">
        <f>VLOOKUP(B952,'[1]Royalties Partilha'!$B$49:$G$1076,6,0)</f>
        <v>0</v>
      </c>
    </row>
    <row r="953" spans="1:11" x14ac:dyDescent="0.2">
      <c r="A953" s="2"/>
      <c r="B953" s="12" t="s">
        <v>853</v>
      </c>
      <c r="C953" s="13" t="s">
        <v>790</v>
      </c>
      <c r="D953" s="14">
        <f>IF(ISNA(VLOOKUP(B953,[3]BB!$B$3:$D$271,3,0)),0,VLOOKUP(B953,[3]BB!$B$3:$D$271,3,0))</f>
        <v>0</v>
      </c>
      <c r="E953" s="14">
        <f>IF(ISNA(VLOOKUP(B953,[4]BB!$B$3:$D$144,3,0)),0,VLOOKUP(B953,[4]BB!$B$3:$D$144,3,0))</f>
        <v>0</v>
      </c>
      <c r="F953" s="14">
        <f t="shared" si="51"/>
        <v>0</v>
      </c>
      <c r="G953" s="14">
        <f t="shared" si="52"/>
        <v>0</v>
      </c>
      <c r="H953" s="2"/>
      <c r="I953" s="11"/>
      <c r="J953" s="11">
        <f t="shared" si="53"/>
        <v>0</v>
      </c>
      <c r="K953" s="23">
        <f>VLOOKUP(B953,'[1]Royalties Partilha'!$B$49:$G$1076,6,0)</f>
        <v>0</v>
      </c>
    </row>
    <row r="954" spans="1:11" x14ac:dyDescent="0.2">
      <c r="A954" s="2"/>
      <c r="B954" s="12" t="s">
        <v>854</v>
      </c>
      <c r="C954" s="13" t="s">
        <v>790</v>
      </c>
      <c r="D954" s="14">
        <f>IF(ISNA(VLOOKUP(B954,[3]BB!$B$3:$D$271,3,0)),0,VLOOKUP(B954,[3]BB!$B$3:$D$271,3,0))</f>
        <v>0</v>
      </c>
      <c r="E954" s="14">
        <f>IF(ISNA(VLOOKUP(B954,[4]BB!$B$3:$D$144,3,0)),0,VLOOKUP(B954,[4]BB!$B$3:$D$144,3,0))</f>
        <v>0</v>
      </c>
      <c r="F954" s="14">
        <f t="shared" si="51"/>
        <v>0</v>
      </c>
      <c r="G954" s="14">
        <f t="shared" si="52"/>
        <v>0</v>
      </c>
      <c r="H954" s="2"/>
      <c r="I954" s="11"/>
      <c r="J954" s="11">
        <f t="shared" si="53"/>
        <v>0</v>
      </c>
      <c r="K954" s="23">
        <f>VLOOKUP(B954,'[1]Royalties Partilha'!$B$49:$G$1076,6,0)</f>
        <v>0</v>
      </c>
    </row>
    <row r="955" spans="1:11" x14ac:dyDescent="0.2">
      <c r="A955" s="2"/>
      <c r="B955" s="12" t="s">
        <v>855</v>
      </c>
      <c r="C955" s="13" t="s">
        <v>790</v>
      </c>
      <c r="D955" s="14">
        <f>IF(ISNA(VLOOKUP(B955,[3]BB!$B$3:$D$271,3,0)),0,VLOOKUP(B955,[3]BB!$B$3:$D$271,3,0))</f>
        <v>8595.59</v>
      </c>
      <c r="E955" s="14">
        <f>IF(ISNA(VLOOKUP(B955,[4]BB!$B$3:$D$144,3,0)),0,VLOOKUP(B955,[4]BB!$B$3:$D$144,3,0))</f>
        <v>0</v>
      </c>
      <c r="F955" s="14">
        <f t="shared" si="51"/>
        <v>8595.59</v>
      </c>
      <c r="G955" s="14">
        <f t="shared" si="52"/>
        <v>11159.18</v>
      </c>
      <c r="H955" s="2"/>
      <c r="I955" s="11"/>
      <c r="J955" s="11">
        <f t="shared" si="53"/>
        <v>11159.18</v>
      </c>
      <c r="K955" s="23">
        <f>VLOOKUP(B955,'[1]Royalties Partilha'!$B$49:$G$1076,6,0)</f>
        <v>2563.59</v>
      </c>
    </row>
    <row r="956" spans="1:11" x14ac:dyDescent="0.2">
      <c r="A956" s="2"/>
      <c r="B956" s="12" t="s">
        <v>856</v>
      </c>
      <c r="C956" s="13" t="s">
        <v>790</v>
      </c>
      <c r="D956" s="14">
        <f>IF(ISNA(VLOOKUP(B956,[3]BB!$B$3:$D$271,3,0)),0,VLOOKUP(B956,[3]BB!$B$3:$D$271,3,0))</f>
        <v>0</v>
      </c>
      <c r="E956" s="14">
        <f>IF(ISNA(VLOOKUP(B956,[4]BB!$B$3:$D$144,3,0)),0,VLOOKUP(B956,[4]BB!$B$3:$D$144,3,0))</f>
        <v>0</v>
      </c>
      <c r="F956" s="14">
        <f t="shared" si="51"/>
        <v>0</v>
      </c>
      <c r="G956" s="14">
        <f t="shared" si="52"/>
        <v>0</v>
      </c>
      <c r="H956" s="2"/>
      <c r="I956" s="11"/>
      <c r="J956" s="11">
        <f t="shared" si="53"/>
        <v>0</v>
      </c>
      <c r="K956" s="23">
        <f>VLOOKUP(B956,'[1]Royalties Partilha'!$B$49:$G$1076,6,0)</f>
        <v>0</v>
      </c>
    </row>
    <row r="957" spans="1:11" x14ac:dyDescent="0.2">
      <c r="A957" s="2"/>
      <c r="B957" s="12" t="s">
        <v>857</v>
      </c>
      <c r="C957" s="13" t="s">
        <v>790</v>
      </c>
      <c r="D957" s="14">
        <f>IF(ISNA(VLOOKUP(B957,[3]BB!$B$3:$D$271,3,0)),0,VLOOKUP(B957,[3]BB!$B$3:$D$271,3,0))</f>
        <v>0</v>
      </c>
      <c r="E957" s="14">
        <f>IF(ISNA(VLOOKUP(B957,[4]BB!$B$3:$D$144,3,0)),0,VLOOKUP(B957,[4]BB!$B$3:$D$144,3,0))</f>
        <v>0</v>
      </c>
      <c r="F957" s="14">
        <f t="shared" si="51"/>
        <v>0</v>
      </c>
      <c r="G957" s="14">
        <f t="shared" si="52"/>
        <v>0</v>
      </c>
      <c r="H957" s="2"/>
      <c r="I957" s="11"/>
      <c r="J957" s="11">
        <f t="shared" si="53"/>
        <v>0</v>
      </c>
      <c r="K957" s="23">
        <f>VLOOKUP(B957,'[1]Royalties Partilha'!$B$49:$G$1076,6,0)</f>
        <v>0</v>
      </c>
    </row>
    <row r="958" spans="1:11" x14ac:dyDescent="0.2">
      <c r="A958" s="2"/>
      <c r="B958" s="12" t="s">
        <v>858</v>
      </c>
      <c r="C958" s="13" t="s">
        <v>790</v>
      </c>
      <c r="D958" s="14">
        <f>IF(ISNA(VLOOKUP(B958,[3]BB!$B$3:$D$271,3,0)),0,VLOOKUP(B958,[3]BB!$B$3:$D$271,3,0))</f>
        <v>0</v>
      </c>
      <c r="E958" s="14">
        <f>IF(ISNA(VLOOKUP(B958,[4]BB!$B$3:$D$144,3,0)),0,VLOOKUP(B958,[4]BB!$B$3:$D$144,3,0))</f>
        <v>0</v>
      </c>
      <c r="F958" s="14">
        <f t="shared" si="51"/>
        <v>0</v>
      </c>
      <c r="G958" s="14">
        <f t="shared" si="52"/>
        <v>0</v>
      </c>
      <c r="H958" s="2"/>
      <c r="I958" s="11"/>
      <c r="J958" s="11">
        <f t="shared" si="53"/>
        <v>0</v>
      </c>
      <c r="K958" s="23">
        <f>VLOOKUP(B958,'[1]Royalties Partilha'!$B$49:$G$1076,6,0)</f>
        <v>0</v>
      </c>
    </row>
    <row r="959" spans="1:11" x14ac:dyDescent="0.2">
      <c r="A959" s="2"/>
      <c r="B959" s="12" t="s">
        <v>859</v>
      </c>
      <c r="C959" s="13" t="s">
        <v>790</v>
      </c>
      <c r="D959" s="14">
        <f>IF(ISNA(VLOOKUP(B959,[3]BB!$B$3:$D$271,3,0)),0,VLOOKUP(B959,[3]BB!$B$3:$D$271,3,0))</f>
        <v>0</v>
      </c>
      <c r="E959" s="14">
        <f>IF(ISNA(VLOOKUP(B959,[4]BB!$B$3:$D$144,3,0)),0,VLOOKUP(B959,[4]BB!$B$3:$D$144,3,0))</f>
        <v>0</v>
      </c>
      <c r="F959" s="14">
        <f t="shared" si="51"/>
        <v>0</v>
      </c>
      <c r="G959" s="14">
        <f t="shared" si="52"/>
        <v>0</v>
      </c>
      <c r="H959" s="2"/>
      <c r="I959" s="11"/>
      <c r="J959" s="11">
        <f t="shared" si="53"/>
        <v>0</v>
      </c>
      <c r="K959" s="23">
        <f>VLOOKUP(B959,'[1]Royalties Partilha'!$B$49:$G$1076,6,0)</f>
        <v>0</v>
      </c>
    </row>
    <row r="960" spans="1:11" x14ac:dyDescent="0.2">
      <c r="A960" s="2"/>
      <c r="B960" s="12" t="s">
        <v>860</v>
      </c>
      <c r="C960" s="13" t="s">
        <v>790</v>
      </c>
      <c r="D960" s="14">
        <f>IF(ISNA(VLOOKUP(B960,[3]BB!$B$3:$D$271,3,0)),0,VLOOKUP(B960,[3]BB!$B$3:$D$271,3,0))</f>
        <v>8595.59</v>
      </c>
      <c r="E960" s="14">
        <f>IF(ISNA(VLOOKUP(B960,[4]BB!$B$3:$D$144,3,0)),0,VLOOKUP(B960,[4]BB!$B$3:$D$144,3,0))</f>
        <v>0</v>
      </c>
      <c r="F960" s="14">
        <f t="shared" si="51"/>
        <v>8595.59</v>
      </c>
      <c r="G960" s="14">
        <f t="shared" si="52"/>
        <v>11159.18</v>
      </c>
      <c r="H960" s="2"/>
      <c r="I960" s="11"/>
      <c r="J960" s="11">
        <f t="shared" si="53"/>
        <v>11159.18</v>
      </c>
      <c r="K960" s="23">
        <f>VLOOKUP(B960,'[1]Royalties Partilha'!$B$49:$G$1076,6,0)</f>
        <v>2563.59</v>
      </c>
    </row>
    <row r="961" spans="1:11" x14ac:dyDescent="0.2">
      <c r="A961" s="2"/>
      <c r="B961" s="12" t="s">
        <v>861</v>
      </c>
      <c r="C961" s="13" t="s">
        <v>790</v>
      </c>
      <c r="D961" s="14">
        <f>IF(ISNA(VLOOKUP(B961,[3]BB!$B$3:$D$271,3,0)),0,VLOOKUP(B961,[3]BB!$B$3:$D$271,3,0))</f>
        <v>0</v>
      </c>
      <c r="E961" s="14">
        <f>IF(ISNA(VLOOKUP(B961,[4]BB!$B$3:$D$144,3,0)),0,VLOOKUP(B961,[4]BB!$B$3:$D$144,3,0))</f>
        <v>0</v>
      </c>
      <c r="F961" s="14">
        <f t="shared" si="51"/>
        <v>0</v>
      </c>
      <c r="G961" s="14">
        <f t="shared" si="52"/>
        <v>0</v>
      </c>
      <c r="H961" s="2"/>
      <c r="I961" s="11"/>
      <c r="J961" s="11">
        <f t="shared" si="53"/>
        <v>0</v>
      </c>
      <c r="K961" s="23">
        <f>VLOOKUP(B961,'[1]Royalties Partilha'!$B$49:$G$1076,6,0)</f>
        <v>0</v>
      </c>
    </row>
    <row r="962" spans="1:11" x14ac:dyDescent="0.2">
      <c r="A962" s="2"/>
      <c r="B962" s="12" t="s">
        <v>862</v>
      </c>
      <c r="C962" s="13" t="s">
        <v>790</v>
      </c>
      <c r="D962" s="14">
        <f>IF(ISNA(VLOOKUP(B962,[3]BB!$B$3:$D$271,3,0)),0,VLOOKUP(B962,[3]BB!$B$3:$D$271,3,0))</f>
        <v>0</v>
      </c>
      <c r="E962" s="14">
        <f>IF(ISNA(VLOOKUP(B962,[4]BB!$B$3:$D$144,3,0)),0,VLOOKUP(B962,[4]BB!$B$3:$D$144,3,0))</f>
        <v>0</v>
      </c>
      <c r="F962" s="14">
        <f t="shared" si="51"/>
        <v>0</v>
      </c>
      <c r="G962" s="14">
        <f t="shared" si="52"/>
        <v>0</v>
      </c>
      <c r="H962" s="2"/>
      <c r="I962" s="11"/>
      <c r="J962" s="11">
        <f t="shared" si="53"/>
        <v>0</v>
      </c>
      <c r="K962" s="23">
        <f>VLOOKUP(B962,'[1]Royalties Partilha'!$B$49:$G$1076,6,0)</f>
        <v>0</v>
      </c>
    </row>
    <row r="963" spans="1:11" x14ac:dyDescent="0.2">
      <c r="A963" s="2"/>
      <c r="B963" s="12" t="s">
        <v>863</v>
      </c>
      <c r="C963" s="13" t="s">
        <v>790</v>
      </c>
      <c r="D963" s="14">
        <f>IF(ISNA(VLOOKUP(B963,[3]BB!$B$3:$D$271,3,0)),0,VLOOKUP(B963,[3]BB!$B$3:$D$271,3,0))</f>
        <v>0</v>
      </c>
      <c r="E963" s="14">
        <f>IF(ISNA(VLOOKUP(B963,[4]BB!$B$3:$D$144,3,0)),0,VLOOKUP(B963,[4]BB!$B$3:$D$144,3,0))</f>
        <v>0</v>
      </c>
      <c r="F963" s="14">
        <f t="shared" si="51"/>
        <v>0</v>
      </c>
      <c r="G963" s="14">
        <f t="shared" si="52"/>
        <v>0</v>
      </c>
      <c r="H963" s="2"/>
      <c r="I963" s="11"/>
      <c r="J963" s="11">
        <f t="shared" si="53"/>
        <v>0</v>
      </c>
      <c r="K963" s="23">
        <f>VLOOKUP(B963,'[1]Royalties Partilha'!$B$49:$G$1076,6,0)</f>
        <v>0</v>
      </c>
    </row>
    <row r="964" spans="1:11" x14ac:dyDescent="0.2">
      <c r="A964" s="2"/>
      <c r="B964" s="12" t="s">
        <v>864</v>
      </c>
      <c r="C964" s="13" t="s">
        <v>790</v>
      </c>
      <c r="D964" s="14">
        <f>IF(ISNA(VLOOKUP(B964,[3]BB!$B$3:$D$271,3,0)),0,VLOOKUP(B964,[3]BB!$B$3:$D$271,3,0))</f>
        <v>0</v>
      </c>
      <c r="E964" s="14">
        <f>IF(ISNA(VLOOKUP(B964,[4]BB!$B$3:$D$144,3,0)),0,VLOOKUP(B964,[4]BB!$B$3:$D$144,3,0))</f>
        <v>0</v>
      </c>
      <c r="F964" s="14">
        <f t="shared" si="51"/>
        <v>0</v>
      </c>
      <c r="G964" s="14">
        <f t="shared" si="52"/>
        <v>0</v>
      </c>
      <c r="H964" s="2"/>
      <c r="I964" s="11"/>
      <c r="J964" s="11">
        <f t="shared" si="53"/>
        <v>0</v>
      </c>
      <c r="K964" s="23">
        <f>VLOOKUP(B964,'[1]Royalties Partilha'!$B$49:$G$1076,6,0)</f>
        <v>0</v>
      </c>
    </row>
    <row r="965" spans="1:11" x14ac:dyDescent="0.2">
      <c r="A965" s="2"/>
      <c r="B965" s="56" t="s">
        <v>865</v>
      </c>
      <c r="C965" s="57"/>
      <c r="D965" s="14">
        <f>SUM(D890:D964)</f>
        <v>171911.79999999996</v>
      </c>
      <c r="E965" s="14">
        <f>SUM(E890:E964)</f>
        <v>3070.75</v>
      </c>
      <c r="F965" s="14">
        <f t="shared" si="51"/>
        <v>174982.54999999996</v>
      </c>
      <c r="G965" s="14">
        <f t="shared" si="52"/>
        <v>227261.61999999994</v>
      </c>
      <c r="H965" s="2"/>
      <c r="I965" s="11"/>
      <c r="J965" s="11">
        <f t="shared" si="53"/>
        <v>227261.61999999994</v>
      </c>
      <c r="K965" s="23">
        <f>VLOOKUP(B965,'[1]Royalties Partilha'!$B$49:$G$1076,6,0)</f>
        <v>52279.069999999971</v>
      </c>
    </row>
    <row r="966" spans="1:11" x14ac:dyDescent="0.2">
      <c r="A966" s="2"/>
      <c r="B966" s="12" t="s">
        <v>866</v>
      </c>
      <c r="C966" s="13" t="s">
        <v>867</v>
      </c>
      <c r="D966" s="14">
        <f>IF(ISNA(VLOOKUP(B966,[3]BB!$B$3:$D$271,3,0)),0,VLOOKUP(B966,[3]BB!$B$3:$D$271,3,0))</f>
        <v>0</v>
      </c>
      <c r="E966" s="14">
        <f>IF(ISNA(VLOOKUP(B966,[4]BB!$B$3:$D$144,3,0)),0,VLOOKUP(B966,[4]BB!$B$3:$D$144,3,0))</f>
        <v>0</v>
      </c>
      <c r="F966" s="14">
        <f t="shared" si="51"/>
        <v>0</v>
      </c>
      <c r="G966" s="14">
        <f t="shared" si="52"/>
        <v>0</v>
      </c>
      <c r="H966" s="2"/>
      <c r="I966" s="11"/>
      <c r="J966" s="11">
        <f t="shared" si="53"/>
        <v>0</v>
      </c>
      <c r="K966" s="23">
        <f>VLOOKUP(B966,'[1]Royalties Partilha'!$B$49:$G$1076,6,0)</f>
        <v>0</v>
      </c>
    </row>
    <row r="967" spans="1:11" x14ac:dyDescent="0.2">
      <c r="A967" s="2"/>
      <c r="B967" s="12" t="s">
        <v>1066</v>
      </c>
      <c r="C967" s="13" t="s">
        <v>867</v>
      </c>
      <c r="D967" s="14">
        <f>IF(ISNA(VLOOKUP(B967,[3]BB!$B$3:$D$271,3,0)),0,VLOOKUP(B967,[3]BB!$B$3:$D$271,3,0))</f>
        <v>736.76</v>
      </c>
      <c r="E967" s="14">
        <f>IF(ISNA(VLOOKUP(B967,[4]BB!$B$3:$D$144,3,0)),0,VLOOKUP(B967,[4]BB!$B$3:$D$144,3,0))</f>
        <v>184.04</v>
      </c>
      <c r="F967" s="14">
        <f t="shared" si="51"/>
        <v>920.8</v>
      </c>
      <c r="G967" s="14">
        <f t="shared" si="52"/>
        <v>1253.4000000000001</v>
      </c>
      <c r="H967" s="2"/>
      <c r="I967" s="11"/>
      <c r="J967" s="11">
        <f t="shared" si="53"/>
        <v>1253.4000000000001</v>
      </c>
      <c r="K967" s="23">
        <f>VLOOKUP(B967,'[1]Royalties Partilha'!$B$49:$G$1076,6,0)</f>
        <v>332.6</v>
      </c>
    </row>
    <row r="968" spans="1:11" x14ac:dyDescent="0.2">
      <c r="A968" s="2"/>
      <c r="B968" s="12" t="s">
        <v>868</v>
      </c>
      <c r="C968" s="13" t="s">
        <v>867</v>
      </c>
      <c r="D968" s="14">
        <f>IF(ISNA(VLOOKUP(B968,[3]BB!$B$3:$D$271,3,0)),0,VLOOKUP(B968,[3]BB!$B$3:$D$271,3,0))</f>
        <v>0</v>
      </c>
      <c r="E968" s="14">
        <f>IF(ISNA(VLOOKUP(B968,[4]BB!$B$3:$D$144,3,0)),0,VLOOKUP(B968,[4]BB!$B$3:$D$144,3,0))</f>
        <v>0</v>
      </c>
      <c r="F968" s="14">
        <f t="shared" si="51"/>
        <v>0</v>
      </c>
      <c r="G968" s="14">
        <f t="shared" si="52"/>
        <v>0</v>
      </c>
      <c r="H968" s="2"/>
      <c r="I968" s="11"/>
      <c r="J968" s="11">
        <f t="shared" si="53"/>
        <v>0</v>
      </c>
      <c r="K968" s="23">
        <f>VLOOKUP(B968,'[1]Royalties Partilha'!$B$49:$G$1076,6,0)</f>
        <v>0</v>
      </c>
    </row>
    <row r="969" spans="1:11" x14ac:dyDescent="0.2">
      <c r="A969" s="2"/>
      <c r="B969" s="12" t="s">
        <v>869</v>
      </c>
      <c r="C969" s="13" t="s">
        <v>867</v>
      </c>
      <c r="D969" s="14">
        <f>IF(ISNA(VLOOKUP(B969,[3]BB!$B$3:$D$271,3,0)),0,VLOOKUP(B969,[3]BB!$B$3:$D$271,3,0))</f>
        <v>0</v>
      </c>
      <c r="E969" s="14">
        <f>IF(ISNA(VLOOKUP(B969,[4]BB!$B$3:$D$144,3,0)),0,VLOOKUP(B969,[4]BB!$B$3:$D$144,3,0))</f>
        <v>0</v>
      </c>
      <c r="F969" s="14">
        <f t="shared" si="51"/>
        <v>0</v>
      </c>
      <c r="G969" s="14">
        <f t="shared" si="52"/>
        <v>0</v>
      </c>
      <c r="H969" s="2"/>
      <c r="I969" s="11"/>
      <c r="J969" s="11">
        <f t="shared" si="53"/>
        <v>0</v>
      </c>
      <c r="K969" s="23">
        <f>VLOOKUP(B969,'[1]Royalties Partilha'!$B$49:$G$1076,6,0)</f>
        <v>0</v>
      </c>
    </row>
    <row r="970" spans="1:11" x14ac:dyDescent="0.2">
      <c r="A970" s="2"/>
      <c r="B970" s="12" t="s">
        <v>870</v>
      </c>
      <c r="C970" s="13" t="s">
        <v>867</v>
      </c>
      <c r="D970" s="14">
        <f>IF(ISNA(VLOOKUP(B970,[3]BB!$B$3:$D$271,3,0)),0,VLOOKUP(B970,[3]BB!$B$3:$D$271,3,0))</f>
        <v>0</v>
      </c>
      <c r="E970" s="14">
        <f>IF(ISNA(VLOOKUP(B970,[4]BB!$B$3:$D$144,3,0)),0,VLOOKUP(B970,[4]BB!$B$3:$D$144,3,0))</f>
        <v>0</v>
      </c>
      <c r="F970" s="14">
        <f t="shared" si="51"/>
        <v>0</v>
      </c>
      <c r="G970" s="14">
        <f t="shared" si="52"/>
        <v>0</v>
      </c>
      <c r="H970" s="2"/>
      <c r="I970" s="11"/>
      <c r="J970" s="11">
        <f t="shared" si="53"/>
        <v>0</v>
      </c>
      <c r="K970" s="23">
        <f>VLOOKUP(B970,'[1]Royalties Partilha'!$B$49:$G$1076,6,0)</f>
        <v>0</v>
      </c>
    </row>
    <row r="971" spans="1:11" x14ac:dyDescent="0.2">
      <c r="A971" s="2"/>
      <c r="B971" s="12" t="s">
        <v>871</v>
      </c>
      <c r="C971" s="13" t="s">
        <v>867</v>
      </c>
      <c r="D971" s="14">
        <f>IF(ISNA(VLOOKUP(B971,[3]BB!$B$3:$D$271,3,0)),0,VLOOKUP(B971,[3]BB!$B$3:$D$271,3,0))</f>
        <v>0</v>
      </c>
      <c r="E971" s="14">
        <f>IF(ISNA(VLOOKUP(B971,[4]BB!$B$3:$D$144,3,0)),0,VLOOKUP(B971,[4]BB!$B$3:$D$144,3,0))</f>
        <v>0</v>
      </c>
      <c r="F971" s="14">
        <f t="shared" si="51"/>
        <v>0</v>
      </c>
      <c r="G971" s="14">
        <f t="shared" si="52"/>
        <v>0</v>
      </c>
      <c r="H971" s="2"/>
      <c r="I971" s="11"/>
      <c r="J971" s="11">
        <f t="shared" si="53"/>
        <v>0</v>
      </c>
      <c r="K971" s="23">
        <f>VLOOKUP(B971,'[1]Royalties Partilha'!$B$49:$G$1076,6,0)</f>
        <v>0</v>
      </c>
    </row>
    <row r="972" spans="1:11" x14ac:dyDescent="0.2">
      <c r="A972" s="2"/>
      <c r="B972" s="12" t="s">
        <v>872</v>
      </c>
      <c r="C972" s="13" t="s">
        <v>867</v>
      </c>
      <c r="D972" s="14">
        <f>IF(ISNA(VLOOKUP(B972,[3]BB!$B$3:$D$271,3,0)),0,VLOOKUP(B972,[3]BB!$B$3:$D$271,3,0))</f>
        <v>0</v>
      </c>
      <c r="E972" s="14">
        <f>IF(ISNA(VLOOKUP(B972,[4]BB!$B$3:$D$144,3,0)),0,VLOOKUP(B972,[4]BB!$B$3:$D$144,3,0))</f>
        <v>0</v>
      </c>
      <c r="F972" s="14">
        <f t="shared" si="51"/>
        <v>0</v>
      </c>
      <c r="G972" s="14">
        <f t="shared" si="52"/>
        <v>0</v>
      </c>
      <c r="H972" s="2"/>
      <c r="I972" s="11"/>
      <c r="J972" s="11">
        <f t="shared" si="53"/>
        <v>0</v>
      </c>
      <c r="K972" s="23">
        <f>VLOOKUP(B972,'[1]Royalties Partilha'!$B$49:$G$1076,6,0)</f>
        <v>0</v>
      </c>
    </row>
    <row r="973" spans="1:11" x14ac:dyDescent="0.2">
      <c r="A973" s="2"/>
      <c r="B973" s="12" t="s">
        <v>873</v>
      </c>
      <c r="C973" s="13" t="s">
        <v>867</v>
      </c>
      <c r="D973" s="14">
        <f>IF(ISNA(VLOOKUP(B973,[3]BB!$B$3:$D$271,3,0)),0,VLOOKUP(B973,[3]BB!$B$3:$D$271,3,0))</f>
        <v>0</v>
      </c>
      <c r="E973" s="14">
        <f>IF(ISNA(VLOOKUP(B973,[4]BB!$B$3:$D$144,3,0)),0,VLOOKUP(B973,[4]BB!$B$3:$D$144,3,0))</f>
        <v>0</v>
      </c>
      <c r="F973" s="14">
        <f t="shared" si="51"/>
        <v>0</v>
      </c>
      <c r="G973" s="14">
        <f t="shared" si="52"/>
        <v>0</v>
      </c>
      <c r="H973" s="2"/>
      <c r="I973" s="11"/>
      <c r="J973" s="11">
        <f t="shared" si="53"/>
        <v>0</v>
      </c>
      <c r="K973" s="23">
        <f>VLOOKUP(B973,'[1]Royalties Partilha'!$B$49:$G$1076,6,0)</f>
        <v>0</v>
      </c>
    </row>
    <row r="974" spans="1:11" x14ac:dyDescent="0.2">
      <c r="A974" s="2"/>
      <c r="B974" s="12" t="s">
        <v>874</v>
      </c>
      <c r="C974" s="13" t="s">
        <v>867</v>
      </c>
      <c r="D974" s="14">
        <f>IF(ISNA(VLOOKUP(B974,[3]BB!$B$3:$D$271,3,0)),0,VLOOKUP(B974,[3]BB!$B$3:$D$271,3,0))</f>
        <v>0</v>
      </c>
      <c r="E974" s="14">
        <f>IF(ISNA(VLOOKUP(B974,[4]BB!$B$3:$D$144,3,0)),0,VLOOKUP(B974,[4]BB!$B$3:$D$144,3,0))</f>
        <v>85469.09</v>
      </c>
      <c r="F974" s="14">
        <f t="shared" si="51"/>
        <v>85469.09</v>
      </c>
      <c r="G974" s="14">
        <f t="shared" si="52"/>
        <v>112824.48999999999</v>
      </c>
      <c r="H974" s="2"/>
      <c r="I974" s="11"/>
      <c r="J974" s="11">
        <f t="shared" si="53"/>
        <v>112824.48999999999</v>
      </c>
      <c r="K974" s="23">
        <f>VLOOKUP(B974,'[1]Royalties Partilha'!$B$49:$G$1076,6,0)</f>
        <v>27355.4</v>
      </c>
    </row>
    <row r="975" spans="1:11" x14ac:dyDescent="0.2">
      <c r="A975" s="2"/>
      <c r="B975" s="12" t="s">
        <v>1051</v>
      </c>
      <c r="C975" s="13" t="s">
        <v>867</v>
      </c>
      <c r="D975" s="14">
        <f>IF(ISNA(VLOOKUP(B975,[3]BB!$B$3:$D$271,3,0)),0,VLOOKUP(B975,[3]BB!$B$3:$D$271,3,0))</f>
        <v>0</v>
      </c>
      <c r="E975" s="14">
        <f>IF(ISNA(VLOOKUP(B975,[4]BB!$B$3:$D$144,3,0)),0,VLOOKUP(B975,[4]BB!$B$3:$D$144,3,0))</f>
        <v>0</v>
      </c>
      <c r="F975" s="14">
        <f t="shared" si="51"/>
        <v>0</v>
      </c>
      <c r="G975" s="14">
        <f t="shared" si="52"/>
        <v>0</v>
      </c>
      <c r="H975" s="2"/>
      <c r="I975" s="11"/>
      <c r="J975" s="11">
        <f t="shared" si="53"/>
        <v>0</v>
      </c>
      <c r="K975" s="23">
        <f>VLOOKUP(B975,'[1]Royalties Partilha'!$B$49:$G$1076,6,0)</f>
        <v>0</v>
      </c>
    </row>
    <row r="976" spans="1:11" x14ac:dyDescent="0.2">
      <c r="A976" s="2"/>
      <c r="B976" s="12" t="s">
        <v>875</v>
      </c>
      <c r="C976" s="13" t="s">
        <v>867</v>
      </c>
      <c r="D976" s="14">
        <f>IF(ISNA(VLOOKUP(B976,[3]BB!$B$3:$D$271,3,0)),0,VLOOKUP(B976,[3]BB!$B$3:$D$271,3,0))</f>
        <v>0</v>
      </c>
      <c r="E976" s="14">
        <f>IF(ISNA(VLOOKUP(B976,[4]BB!$B$3:$D$144,3,0)),0,VLOOKUP(B976,[4]BB!$B$3:$D$144,3,0))</f>
        <v>0</v>
      </c>
      <c r="F976" s="14">
        <f t="shared" si="51"/>
        <v>0</v>
      </c>
      <c r="G976" s="14">
        <f t="shared" si="52"/>
        <v>0</v>
      </c>
      <c r="H976" s="2"/>
      <c r="I976" s="11"/>
      <c r="J976" s="11">
        <f t="shared" si="53"/>
        <v>0</v>
      </c>
      <c r="K976" s="23">
        <f>VLOOKUP(B976,'[1]Royalties Partilha'!$B$49:$G$1076,6,0)</f>
        <v>0</v>
      </c>
    </row>
    <row r="977" spans="1:11" x14ac:dyDescent="0.2">
      <c r="A977" s="2"/>
      <c r="B977" s="12" t="s">
        <v>995</v>
      </c>
      <c r="C977" s="13" t="s">
        <v>867</v>
      </c>
      <c r="D977" s="14">
        <f>IF(ISNA(VLOOKUP(B977,[3]BB!$B$3:$D$271,3,0)),0,VLOOKUP(B977,[3]BB!$B$3:$D$271,3,0))</f>
        <v>736.76</v>
      </c>
      <c r="E977" s="14">
        <f>IF(ISNA(VLOOKUP(B977,[4]BB!$B$3:$D$144,3,0)),0,VLOOKUP(B977,[4]BB!$B$3:$D$144,3,0))</f>
        <v>160.07</v>
      </c>
      <c r="F977" s="14">
        <f t="shared" si="51"/>
        <v>896.82999999999993</v>
      </c>
      <c r="G977" s="14">
        <f t="shared" si="52"/>
        <v>1179.03</v>
      </c>
      <c r="H977" s="2"/>
      <c r="I977" s="11"/>
      <c r="J977" s="11">
        <f t="shared" si="53"/>
        <v>1179.03</v>
      </c>
      <c r="K977" s="23">
        <f>VLOOKUP(B977,'[1]Royalties Partilha'!$B$49:$G$1076,6,0)</f>
        <v>282.2</v>
      </c>
    </row>
    <row r="978" spans="1:11" x14ac:dyDescent="0.2">
      <c r="A978" s="2"/>
      <c r="B978" s="12" t="s">
        <v>876</v>
      </c>
      <c r="C978" s="13" t="s">
        <v>867</v>
      </c>
      <c r="D978" s="14">
        <f>IF(ISNA(VLOOKUP(B978,[3]BB!$B$3:$D$271,3,0)),0,VLOOKUP(B978,[3]BB!$B$3:$D$271,3,0))</f>
        <v>736.76</v>
      </c>
      <c r="E978" s="14">
        <f>IF(ISNA(VLOOKUP(B978,[4]BB!$B$3:$D$144,3,0)),0,VLOOKUP(B978,[4]BB!$B$3:$D$144,3,0))</f>
        <v>3124.68</v>
      </c>
      <c r="F978" s="14">
        <f t="shared" si="51"/>
        <v>3861.4399999999996</v>
      </c>
      <c r="G978" s="14">
        <f t="shared" si="52"/>
        <v>4741.6399999999994</v>
      </c>
      <c r="H978" s="2"/>
      <c r="I978" s="11"/>
      <c r="J978" s="11">
        <f t="shared" si="53"/>
        <v>4741.6399999999994</v>
      </c>
      <c r="K978" s="23">
        <f>VLOOKUP(B978,'[1]Royalties Partilha'!$B$49:$G$1076,6,0)</f>
        <v>880.2</v>
      </c>
    </row>
    <row r="979" spans="1:11" x14ac:dyDescent="0.2">
      <c r="A979" s="2"/>
      <c r="B979" s="12" t="s">
        <v>877</v>
      </c>
      <c r="C979" s="13" t="s">
        <v>867</v>
      </c>
      <c r="D979" s="14">
        <f>IF(ISNA(VLOOKUP(B979,[3]BB!$B$3:$D$271,3,0)),0,VLOOKUP(B979,[3]BB!$B$3:$D$271,3,0))</f>
        <v>0</v>
      </c>
      <c r="E979" s="14">
        <f>IF(ISNA(VLOOKUP(B979,[4]BB!$B$3:$D$144,3,0)),0,VLOOKUP(B979,[4]BB!$B$3:$D$144,3,0))</f>
        <v>0</v>
      </c>
      <c r="F979" s="14">
        <f t="shared" si="51"/>
        <v>0</v>
      </c>
      <c r="G979" s="14">
        <f t="shared" si="52"/>
        <v>0</v>
      </c>
      <c r="H979" s="2"/>
      <c r="I979" s="11"/>
      <c r="J979" s="11">
        <f t="shared" si="53"/>
        <v>0</v>
      </c>
      <c r="K979" s="23">
        <f>VLOOKUP(B979,'[1]Royalties Partilha'!$B$49:$G$1076,6,0)</f>
        <v>0</v>
      </c>
    </row>
    <row r="980" spans="1:11" x14ac:dyDescent="0.2">
      <c r="A980" s="2"/>
      <c r="B980" s="12" t="s">
        <v>878</v>
      </c>
      <c r="C980" s="13" t="s">
        <v>867</v>
      </c>
      <c r="D980" s="14">
        <f>IF(ISNA(VLOOKUP(B980,[3]BB!$B$3:$D$271,3,0)),0,VLOOKUP(B980,[3]BB!$B$3:$D$271,3,0))</f>
        <v>0</v>
      </c>
      <c r="E980" s="14">
        <f>IF(ISNA(VLOOKUP(B980,[4]BB!$B$3:$D$144,3,0)),0,VLOOKUP(B980,[4]BB!$B$3:$D$144,3,0))</f>
        <v>0</v>
      </c>
      <c r="F980" s="14">
        <f t="shared" si="51"/>
        <v>0</v>
      </c>
      <c r="G980" s="14">
        <f t="shared" si="52"/>
        <v>0</v>
      </c>
      <c r="H980" s="2"/>
      <c r="I980" s="11"/>
      <c r="J980" s="11">
        <f t="shared" si="53"/>
        <v>0</v>
      </c>
      <c r="K980" s="23">
        <f>VLOOKUP(B980,'[1]Royalties Partilha'!$B$49:$G$1076,6,0)</f>
        <v>0</v>
      </c>
    </row>
    <row r="981" spans="1:11" x14ac:dyDescent="0.2">
      <c r="A981" s="2"/>
      <c r="B981" s="12" t="s">
        <v>879</v>
      </c>
      <c r="C981" s="13" t="s">
        <v>867</v>
      </c>
      <c r="D981" s="14">
        <f>IF(ISNA(VLOOKUP(B981,[3]BB!$B$3:$D$271,3,0)),0,VLOOKUP(B981,[3]BB!$B$3:$D$271,3,0))</f>
        <v>0</v>
      </c>
      <c r="E981" s="14">
        <f>IF(ISNA(VLOOKUP(B981,[4]BB!$B$3:$D$144,3,0)),0,VLOOKUP(B981,[4]BB!$B$3:$D$144,3,0))</f>
        <v>0</v>
      </c>
      <c r="F981" s="14">
        <f t="shared" si="51"/>
        <v>0</v>
      </c>
      <c r="G981" s="14">
        <f t="shared" si="52"/>
        <v>0</v>
      </c>
      <c r="H981" s="2"/>
      <c r="I981" s="11"/>
      <c r="J981" s="11">
        <f t="shared" si="53"/>
        <v>0</v>
      </c>
      <c r="K981" s="23">
        <f>VLOOKUP(B981,'[1]Royalties Partilha'!$B$49:$G$1076,6,0)</f>
        <v>0</v>
      </c>
    </row>
    <row r="982" spans="1:11" x14ac:dyDescent="0.2">
      <c r="A982" s="2"/>
      <c r="B982" s="12" t="s">
        <v>880</v>
      </c>
      <c r="C982" s="13" t="s">
        <v>867</v>
      </c>
      <c r="D982" s="14">
        <f>IF(ISNA(VLOOKUP(B982,[3]BB!$B$3:$D$271,3,0)),0,VLOOKUP(B982,[3]BB!$B$3:$D$271,3,0))</f>
        <v>0</v>
      </c>
      <c r="E982" s="14">
        <f>IF(ISNA(VLOOKUP(B982,[4]BB!$B$3:$D$144,3,0)),0,VLOOKUP(B982,[4]BB!$B$3:$D$144,3,0))</f>
        <v>0</v>
      </c>
      <c r="F982" s="14">
        <f t="shared" si="51"/>
        <v>0</v>
      </c>
      <c r="G982" s="14">
        <f t="shared" si="52"/>
        <v>0</v>
      </c>
      <c r="H982" s="2"/>
      <c r="I982" s="11"/>
      <c r="J982" s="11">
        <f t="shared" si="53"/>
        <v>0</v>
      </c>
      <c r="K982" s="23">
        <f>VLOOKUP(B982,'[1]Royalties Partilha'!$B$49:$G$1076,6,0)</f>
        <v>0</v>
      </c>
    </row>
    <row r="983" spans="1:11" x14ac:dyDescent="0.2">
      <c r="A983" s="2"/>
      <c r="B983" s="12" t="s">
        <v>1067</v>
      </c>
      <c r="C983" s="13" t="s">
        <v>867</v>
      </c>
      <c r="D983" s="14">
        <f>IF(ISNA(VLOOKUP(B983,[3]BB!$B$3:$D$271,3,0)),0,VLOOKUP(B983,[3]BB!$B$3:$D$271,3,0))</f>
        <v>736.76</v>
      </c>
      <c r="E983" s="14">
        <f>IF(ISNA(VLOOKUP(B983,[4]BB!$B$3:$D$144,3,0)),0,VLOOKUP(B983,[4]BB!$B$3:$D$144,3,0))</f>
        <v>334.68</v>
      </c>
      <c r="F983" s="14">
        <f t="shared" si="51"/>
        <v>1071.44</v>
      </c>
      <c r="G983" s="14">
        <f t="shared" si="52"/>
        <v>1447.3400000000001</v>
      </c>
      <c r="H983" s="2"/>
      <c r="I983" s="11"/>
      <c r="J983" s="11">
        <f t="shared" si="53"/>
        <v>1447.3400000000001</v>
      </c>
      <c r="K983" s="23">
        <f>VLOOKUP(B983,'[1]Royalties Partilha'!$B$49:$G$1076,6,0)</f>
        <v>375.9</v>
      </c>
    </row>
    <row r="984" spans="1:11" x14ac:dyDescent="0.2">
      <c r="A984" s="2"/>
      <c r="B984" s="12" t="s">
        <v>881</v>
      </c>
      <c r="C984" s="13" t="s">
        <v>867</v>
      </c>
      <c r="D984" s="14">
        <f>IF(ISNA(VLOOKUP(B984,[3]BB!$B$3:$D$271,3,0)),0,VLOOKUP(B984,[3]BB!$B$3:$D$271,3,0))</f>
        <v>0</v>
      </c>
      <c r="E984" s="14">
        <f>IF(ISNA(VLOOKUP(B984,[4]BB!$B$3:$D$144,3,0)),0,VLOOKUP(B984,[4]BB!$B$3:$D$144,3,0))</f>
        <v>0</v>
      </c>
      <c r="F984" s="14">
        <f t="shared" si="51"/>
        <v>0</v>
      </c>
      <c r="G984" s="14">
        <f t="shared" si="52"/>
        <v>0</v>
      </c>
      <c r="H984" s="2"/>
      <c r="I984" s="11"/>
      <c r="J984" s="11">
        <f t="shared" si="53"/>
        <v>0</v>
      </c>
      <c r="K984" s="23">
        <f>VLOOKUP(B984,'[1]Royalties Partilha'!$B$49:$G$1076,6,0)</f>
        <v>0</v>
      </c>
    </row>
    <row r="985" spans="1:11" x14ac:dyDescent="0.2">
      <c r="A985" s="2"/>
      <c r="B985" s="12" t="s">
        <v>882</v>
      </c>
      <c r="C985" s="13" t="s">
        <v>867</v>
      </c>
      <c r="D985" s="14">
        <f>IF(ISNA(VLOOKUP(B985,[3]BB!$B$3:$D$271,3,0)),0,VLOOKUP(B985,[3]BB!$B$3:$D$271,3,0))</f>
        <v>0</v>
      </c>
      <c r="E985" s="14">
        <f>IF(ISNA(VLOOKUP(B985,[4]BB!$B$3:$D$144,3,0)),0,VLOOKUP(B985,[4]BB!$B$3:$D$144,3,0))</f>
        <v>0</v>
      </c>
      <c r="F985" s="14">
        <f t="shared" si="51"/>
        <v>0</v>
      </c>
      <c r="G985" s="14">
        <f t="shared" si="52"/>
        <v>0</v>
      </c>
      <c r="H985" s="2"/>
      <c r="I985" s="11"/>
      <c r="J985" s="11">
        <f t="shared" si="53"/>
        <v>0</v>
      </c>
      <c r="K985" s="23">
        <f>VLOOKUP(B985,'[1]Royalties Partilha'!$B$49:$G$1076,6,0)</f>
        <v>0</v>
      </c>
    </row>
    <row r="986" spans="1:11" x14ac:dyDescent="0.2">
      <c r="A986" s="2"/>
      <c r="B986" s="12" t="s">
        <v>883</v>
      </c>
      <c r="C986" s="13" t="s">
        <v>867</v>
      </c>
      <c r="D986" s="14">
        <f>IF(ISNA(VLOOKUP(B986,[3]BB!$B$3:$D$271,3,0)),0,VLOOKUP(B986,[3]BB!$B$3:$D$271,3,0))</f>
        <v>0</v>
      </c>
      <c r="E986" s="14">
        <f>IF(ISNA(VLOOKUP(B986,[4]BB!$B$3:$D$144,3,0)),0,VLOOKUP(B986,[4]BB!$B$3:$D$144,3,0))</f>
        <v>0</v>
      </c>
      <c r="F986" s="14">
        <f t="shared" si="51"/>
        <v>0</v>
      </c>
      <c r="G986" s="14">
        <f t="shared" si="52"/>
        <v>0</v>
      </c>
      <c r="H986" s="2"/>
      <c r="I986" s="11"/>
      <c r="J986" s="11">
        <f t="shared" si="53"/>
        <v>0</v>
      </c>
      <c r="K986" s="23">
        <f>VLOOKUP(B986,'[1]Royalties Partilha'!$B$49:$G$1076,6,0)</f>
        <v>0</v>
      </c>
    </row>
    <row r="987" spans="1:11" x14ac:dyDescent="0.2">
      <c r="A987" s="2"/>
      <c r="B987" s="12" t="s">
        <v>884</v>
      </c>
      <c r="C987" s="13" t="s">
        <v>867</v>
      </c>
      <c r="D987" s="14">
        <f>IF(ISNA(VLOOKUP(B987,[3]BB!$B$3:$D$271,3,0)),0,VLOOKUP(B987,[3]BB!$B$3:$D$271,3,0))</f>
        <v>8595.59</v>
      </c>
      <c r="E987" s="14">
        <f>IF(ISNA(VLOOKUP(B987,[4]BB!$B$3:$D$144,3,0)),0,VLOOKUP(B987,[4]BB!$B$3:$D$144,3,0))</f>
        <v>152879.18</v>
      </c>
      <c r="F987" s="14">
        <f t="shared" si="51"/>
        <v>161474.76999999999</v>
      </c>
      <c r="G987" s="14">
        <f t="shared" si="52"/>
        <v>209892.71</v>
      </c>
      <c r="H987" s="2"/>
      <c r="I987" s="11"/>
      <c r="J987" s="11">
        <f t="shared" si="53"/>
        <v>209892.71</v>
      </c>
      <c r="K987" s="23">
        <f>VLOOKUP(B987,'[1]Royalties Partilha'!$B$49:$G$1076,6,0)</f>
        <v>48417.94</v>
      </c>
    </row>
    <row r="988" spans="1:11" x14ac:dyDescent="0.2">
      <c r="A988" s="2"/>
      <c r="B988" s="12" t="s">
        <v>885</v>
      </c>
      <c r="C988" s="13" t="s">
        <v>867</v>
      </c>
      <c r="D988" s="14">
        <f>IF(ISNA(VLOOKUP(B988,[3]BB!$B$3:$D$271,3,0)),0,VLOOKUP(B988,[3]BB!$B$3:$D$271,3,0))</f>
        <v>0</v>
      </c>
      <c r="E988" s="14">
        <f>IF(ISNA(VLOOKUP(B988,[4]BB!$B$3:$D$144,3,0)),0,VLOOKUP(B988,[4]BB!$B$3:$D$144,3,0))</f>
        <v>0</v>
      </c>
      <c r="F988" s="14">
        <f t="shared" si="51"/>
        <v>0</v>
      </c>
      <c r="G988" s="14">
        <f t="shared" si="52"/>
        <v>0</v>
      </c>
      <c r="H988" s="2"/>
      <c r="I988" s="11"/>
      <c r="J988" s="11">
        <f t="shared" si="53"/>
        <v>0</v>
      </c>
      <c r="K988" s="23">
        <f>VLOOKUP(B988,'[1]Royalties Partilha'!$B$49:$G$1076,6,0)</f>
        <v>0</v>
      </c>
    </row>
    <row r="989" spans="1:11" x14ac:dyDescent="0.2">
      <c r="A989" s="2"/>
      <c r="B989" s="12" t="s">
        <v>886</v>
      </c>
      <c r="C989" s="13" t="s">
        <v>867</v>
      </c>
      <c r="D989" s="14">
        <f>IF(ISNA(VLOOKUP(B989,[3]BB!$B$3:$D$271,3,0)),0,VLOOKUP(B989,[3]BB!$B$3:$D$271,3,0))</f>
        <v>0</v>
      </c>
      <c r="E989" s="14">
        <f>IF(ISNA(VLOOKUP(B989,[4]BB!$B$3:$D$144,3,0)),0,VLOOKUP(B989,[4]BB!$B$3:$D$144,3,0))</f>
        <v>0</v>
      </c>
      <c r="F989" s="14">
        <f t="shared" si="51"/>
        <v>0</v>
      </c>
      <c r="G989" s="14">
        <f t="shared" si="52"/>
        <v>0</v>
      </c>
      <c r="H989" s="2"/>
      <c r="I989" s="11"/>
      <c r="J989" s="11">
        <f t="shared" si="53"/>
        <v>0</v>
      </c>
      <c r="K989" s="23">
        <f>VLOOKUP(B989,'[1]Royalties Partilha'!$B$49:$G$1076,6,0)</f>
        <v>0</v>
      </c>
    </row>
    <row r="990" spans="1:11" x14ac:dyDescent="0.2">
      <c r="A990" s="2"/>
      <c r="B990" s="12" t="s">
        <v>887</v>
      </c>
      <c r="C990" s="13" t="s">
        <v>867</v>
      </c>
      <c r="D990" s="14">
        <f>IF(ISNA(VLOOKUP(B990,[3]BB!$B$3:$D$271,3,0)),0,VLOOKUP(B990,[3]BB!$B$3:$D$271,3,0))</f>
        <v>0</v>
      </c>
      <c r="E990" s="14">
        <f>IF(ISNA(VLOOKUP(B990,[4]BB!$B$3:$D$144,3,0)),0,VLOOKUP(B990,[4]BB!$B$3:$D$144,3,0))</f>
        <v>0</v>
      </c>
      <c r="F990" s="14">
        <f t="shared" si="51"/>
        <v>0</v>
      </c>
      <c r="G990" s="14">
        <f t="shared" si="52"/>
        <v>0</v>
      </c>
      <c r="H990" s="2"/>
      <c r="I990" s="11"/>
      <c r="J990" s="11">
        <f t="shared" si="53"/>
        <v>0</v>
      </c>
      <c r="K990" s="23">
        <f>VLOOKUP(B990,'[1]Royalties Partilha'!$B$49:$G$1076,6,0)</f>
        <v>0</v>
      </c>
    </row>
    <row r="991" spans="1:11" x14ac:dyDescent="0.2">
      <c r="B991" s="12" t="s">
        <v>888</v>
      </c>
      <c r="C991" s="13" t="s">
        <v>867</v>
      </c>
      <c r="D991" s="14">
        <f>IF(ISNA(VLOOKUP(B991,[3]BB!$B$3:$D$271,3,0)),0,VLOOKUP(B991,[3]BB!$B$3:$D$271,3,0))</f>
        <v>8595.59</v>
      </c>
      <c r="E991" s="14">
        <f>IF(ISNA(VLOOKUP(B991,[4]BB!$B$3:$D$144,3,0)),0,VLOOKUP(B991,[4]BB!$B$3:$D$144,3,0))</f>
        <v>2176.9</v>
      </c>
      <c r="F991" s="14">
        <f t="shared" si="51"/>
        <v>10772.49</v>
      </c>
      <c r="G991" s="14">
        <f t="shared" si="52"/>
        <v>14065.49</v>
      </c>
      <c r="H991" s="2"/>
      <c r="I991" s="11"/>
      <c r="J991" s="11">
        <f t="shared" si="53"/>
        <v>14065.49</v>
      </c>
      <c r="K991" s="23">
        <f>VLOOKUP(B991,'[1]Royalties Partilha'!$B$49:$G$1076,6,0)</f>
        <v>3293</v>
      </c>
    </row>
    <row r="992" spans="1:11" x14ac:dyDescent="0.2">
      <c r="B992" s="12" t="s">
        <v>889</v>
      </c>
      <c r="C992" s="13" t="s">
        <v>867</v>
      </c>
      <c r="D992" s="14">
        <f>IF(ISNA(VLOOKUP(B992,[3]BB!$B$3:$D$271,3,0)),0,VLOOKUP(B992,[3]BB!$B$3:$D$271,3,0))</f>
        <v>0</v>
      </c>
      <c r="E992" s="14">
        <f>IF(ISNA(VLOOKUP(B992,[4]BB!$B$3:$D$144,3,0)),0,VLOOKUP(B992,[4]BB!$B$3:$D$144,3,0))</f>
        <v>0</v>
      </c>
      <c r="F992" s="14">
        <f t="shared" si="51"/>
        <v>0</v>
      </c>
      <c r="G992" s="14">
        <f t="shared" si="52"/>
        <v>0</v>
      </c>
      <c r="H992" s="2"/>
      <c r="I992" s="11"/>
      <c r="J992" s="11">
        <f t="shared" si="53"/>
        <v>0</v>
      </c>
      <c r="K992" s="23">
        <f>VLOOKUP(B992,'[1]Royalties Partilha'!$B$49:$G$1076,6,0)</f>
        <v>0</v>
      </c>
    </row>
    <row r="993" spans="2:11" x14ac:dyDescent="0.2">
      <c r="B993" s="12" t="s">
        <v>890</v>
      </c>
      <c r="C993" s="13" t="s">
        <v>867</v>
      </c>
      <c r="D993" s="14">
        <f>IF(ISNA(VLOOKUP(B993,[3]BB!$B$3:$D$271,3,0)),0,VLOOKUP(B993,[3]BB!$B$3:$D$271,3,0))</f>
        <v>0</v>
      </c>
      <c r="E993" s="14">
        <f>IF(ISNA(VLOOKUP(B993,[4]BB!$B$3:$D$144,3,0)),0,VLOOKUP(B993,[4]BB!$B$3:$D$144,3,0))</f>
        <v>0</v>
      </c>
      <c r="F993" s="14">
        <f t="shared" si="51"/>
        <v>0</v>
      </c>
      <c r="G993" s="14">
        <f t="shared" si="52"/>
        <v>0</v>
      </c>
      <c r="H993" s="2"/>
      <c r="I993" s="11"/>
      <c r="J993" s="11">
        <f t="shared" si="53"/>
        <v>0</v>
      </c>
      <c r="K993" s="23">
        <f>VLOOKUP(B993,'[1]Royalties Partilha'!$B$49:$G$1076,6,0)</f>
        <v>0</v>
      </c>
    </row>
    <row r="994" spans="2:11" x14ac:dyDescent="0.2">
      <c r="B994" s="12" t="s">
        <v>891</v>
      </c>
      <c r="C994" s="13" t="s">
        <v>867</v>
      </c>
      <c r="D994" s="14">
        <f>IF(ISNA(VLOOKUP(B994,[3]BB!$B$3:$D$271,3,0)),0,VLOOKUP(B994,[3]BB!$B$3:$D$271,3,0))</f>
        <v>0</v>
      </c>
      <c r="E994" s="14">
        <f>IF(ISNA(VLOOKUP(B994,[4]BB!$B$3:$D$144,3,0)),0,VLOOKUP(B994,[4]BB!$B$3:$D$144,3,0))</f>
        <v>0</v>
      </c>
      <c r="F994" s="14">
        <f t="shared" si="51"/>
        <v>0</v>
      </c>
      <c r="G994" s="14">
        <f t="shared" si="52"/>
        <v>0</v>
      </c>
      <c r="H994" s="2"/>
      <c r="I994" s="11"/>
      <c r="J994" s="11">
        <f t="shared" si="53"/>
        <v>0</v>
      </c>
      <c r="K994" s="23">
        <f>VLOOKUP(B994,'[1]Royalties Partilha'!$B$49:$G$1076,6,0)</f>
        <v>0</v>
      </c>
    </row>
    <row r="995" spans="2:11" x14ac:dyDescent="0.2">
      <c r="B995" s="12" t="s">
        <v>892</v>
      </c>
      <c r="C995" s="13" t="s">
        <v>867</v>
      </c>
      <c r="D995" s="14">
        <f>IF(ISNA(VLOOKUP(B995,[3]BB!$B$3:$D$271,3,0)),0,VLOOKUP(B995,[3]BB!$B$3:$D$271,3,0))</f>
        <v>0</v>
      </c>
      <c r="E995" s="14">
        <f>IF(ISNA(VLOOKUP(B995,[4]BB!$B$3:$D$144,3,0)),0,VLOOKUP(B995,[4]BB!$B$3:$D$144,3,0))</f>
        <v>0</v>
      </c>
      <c r="F995" s="14">
        <f t="shared" si="51"/>
        <v>0</v>
      </c>
      <c r="G995" s="14">
        <f t="shared" si="52"/>
        <v>0</v>
      </c>
      <c r="H995" s="2"/>
      <c r="I995" s="11"/>
      <c r="J995" s="11">
        <f t="shared" si="53"/>
        <v>0</v>
      </c>
      <c r="K995" s="23">
        <f>VLOOKUP(B995,'[1]Royalties Partilha'!$B$49:$G$1076,6,0)</f>
        <v>0</v>
      </c>
    </row>
    <row r="996" spans="2:11" x14ac:dyDescent="0.2">
      <c r="B996" s="12" t="s">
        <v>893</v>
      </c>
      <c r="C996" s="13" t="s">
        <v>867</v>
      </c>
      <c r="D996" s="14">
        <f>IF(ISNA(VLOOKUP(B996,[3]BB!$B$3:$D$271,3,0)),0,VLOOKUP(B996,[3]BB!$B$3:$D$271,3,0))</f>
        <v>0</v>
      </c>
      <c r="E996" s="14">
        <f>IF(ISNA(VLOOKUP(B996,[4]BB!$B$3:$D$144,3,0)),0,VLOOKUP(B996,[4]BB!$B$3:$D$144,3,0))</f>
        <v>0</v>
      </c>
      <c r="F996" s="14">
        <f t="shared" si="51"/>
        <v>0</v>
      </c>
      <c r="G996" s="14">
        <f t="shared" si="52"/>
        <v>0</v>
      </c>
      <c r="H996" s="2"/>
      <c r="I996" s="11"/>
      <c r="J996" s="11">
        <f t="shared" si="53"/>
        <v>0</v>
      </c>
      <c r="K996" s="23">
        <f>VLOOKUP(B996,'[1]Royalties Partilha'!$B$49:$G$1076,6,0)</f>
        <v>0</v>
      </c>
    </row>
    <row r="997" spans="2:11" x14ac:dyDescent="0.2">
      <c r="B997" s="12" t="s">
        <v>894</v>
      </c>
      <c r="C997" s="13" t="s">
        <v>867</v>
      </c>
      <c r="D997" s="14">
        <f>IF(ISNA(VLOOKUP(B997,[3]BB!$B$3:$D$271,3,0)),0,VLOOKUP(B997,[3]BB!$B$3:$D$271,3,0))</f>
        <v>0</v>
      </c>
      <c r="E997" s="14">
        <f>IF(ISNA(VLOOKUP(B997,[4]BB!$B$3:$D$144,3,0)),0,VLOOKUP(B997,[4]BB!$B$3:$D$144,3,0))</f>
        <v>0</v>
      </c>
      <c r="F997" s="14">
        <f t="shared" si="51"/>
        <v>0</v>
      </c>
      <c r="G997" s="14">
        <f t="shared" si="52"/>
        <v>0</v>
      </c>
      <c r="H997" s="2"/>
      <c r="I997" s="11"/>
      <c r="J997" s="11">
        <f t="shared" si="53"/>
        <v>0</v>
      </c>
      <c r="K997" s="23">
        <f>VLOOKUP(B997,'[1]Royalties Partilha'!$B$49:$G$1076,6,0)</f>
        <v>0</v>
      </c>
    </row>
    <row r="998" spans="2:11" x14ac:dyDescent="0.2">
      <c r="B998" s="12" t="s">
        <v>895</v>
      </c>
      <c r="C998" s="13" t="s">
        <v>867</v>
      </c>
      <c r="D998" s="14">
        <f>IF(ISNA(VLOOKUP(B998,[3]BB!$B$3:$D$271,3,0)),0,VLOOKUP(B998,[3]BB!$B$3:$D$271,3,0))</f>
        <v>0</v>
      </c>
      <c r="E998" s="14">
        <f>IF(ISNA(VLOOKUP(B998,[4]BB!$B$3:$D$144,3,0)),0,VLOOKUP(B998,[4]BB!$B$3:$D$144,3,0))</f>
        <v>0</v>
      </c>
      <c r="F998" s="14">
        <f t="shared" si="51"/>
        <v>0</v>
      </c>
      <c r="G998" s="14">
        <f t="shared" si="52"/>
        <v>0</v>
      </c>
      <c r="H998" s="2"/>
      <c r="I998" s="11"/>
      <c r="J998" s="11">
        <f t="shared" si="53"/>
        <v>0</v>
      </c>
      <c r="K998" s="23">
        <f>VLOOKUP(B998,'[1]Royalties Partilha'!$B$49:$G$1076,6,0)</f>
        <v>0</v>
      </c>
    </row>
    <row r="999" spans="2:11" x14ac:dyDescent="0.2">
      <c r="B999" s="12" t="s">
        <v>896</v>
      </c>
      <c r="C999" s="13" t="s">
        <v>867</v>
      </c>
      <c r="D999" s="14">
        <f>IF(ISNA(VLOOKUP(B999,[3]BB!$B$3:$D$271,3,0)),0,VLOOKUP(B999,[3]BB!$B$3:$D$271,3,0))</f>
        <v>0</v>
      </c>
      <c r="E999" s="14">
        <f>IF(ISNA(VLOOKUP(B999,[4]BB!$B$3:$D$144,3,0)),0,VLOOKUP(B999,[4]BB!$B$3:$D$144,3,0))</f>
        <v>0</v>
      </c>
      <c r="F999" s="14">
        <f t="shared" si="51"/>
        <v>0</v>
      </c>
      <c r="G999" s="14">
        <f t="shared" si="52"/>
        <v>0</v>
      </c>
      <c r="H999" s="2"/>
      <c r="I999" s="11"/>
      <c r="J999" s="11">
        <f t="shared" si="53"/>
        <v>0</v>
      </c>
      <c r="K999" s="23">
        <f>VLOOKUP(B999,'[1]Royalties Partilha'!$B$49:$G$1076,6,0)</f>
        <v>0</v>
      </c>
    </row>
    <row r="1000" spans="2:11" x14ac:dyDescent="0.2">
      <c r="B1000" s="12" t="s">
        <v>897</v>
      </c>
      <c r="C1000" s="13" t="s">
        <v>867</v>
      </c>
      <c r="D1000" s="14">
        <f>IF(ISNA(VLOOKUP(B1000,[3]BB!$B$3:$D$271,3,0)),0,VLOOKUP(B1000,[3]BB!$B$3:$D$271,3,0))</f>
        <v>8595.59</v>
      </c>
      <c r="E1000" s="14">
        <f>IF(ISNA(VLOOKUP(B1000,[4]BB!$B$3:$D$144,3,0)),0,VLOOKUP(B1000,[4]BB!$B$3:$D$144,3,0))</f>
        <v>153363.42000000001</v>
      </c>
      <c r="F1000" s="14">
        <f t="shared" si="51"/>
        <v>161959.01</v>
      </c>
      <c r="G1000" s="14">
        <f t="shared" si="52"/>
        <v>202337.47000000003</v>
      </c>
      <c r="H1000" s="2"/>
      <c r="I1000" s="11"/>
      <c r="J1000" s="11">
        <f t="shared" si="53"/>
        <v>202337.47000000003</v>
      </c>
      <c r="K1000" s="23">
        <f>VLOOKUP(B1000,'[1]Royalties Partilha'!$B$49:$G$1076,6,0)</f>
        <v>40378.460000000006</v>
      </c>
    </row>
    <row r="1001" spans="2:11" x14ac:dyDescent="0.2">
      <c r="B1001" s="12" t="s">
        <v>898</v>
      </c>
      <c r="C1001" s="13" t="s">
        <v>867</v>
      </c>
      <c r="D1001" s="14">
        <f>IF(ISNA(VLOOKUP(B1001,[3]BB!$B$3:$D$271,3,0)),0,VLOOKUP(B1001,[3]BB!$B$3:$D$271,3,0))</f>
        <v>0</v>
      </c>
      <c r="E1001" s="14">
        <f>IF(ISNA(VLOOKUP(B1001,[4]BB!$B$3:$D$144,3,0)),0,VLOOKUP(B1001,[4]BB!$B$3:$D$144,3,0))</f>
        <v>0</v>
      </c>
      <c r="F1001" s="14">
        <f t="shared" si="51"/>
        <v>0</v>
      </c>
      <c r="G1001" s="14">
        <f t="shared" si="52"/>
        <v>0</v>
      </c>
      <c r="H1001" s="2"/>
      <c r="I1001" s="11"/>
      <c r="J1001" s="11">
        <f t="shared" si="53"/>
        <v>0</v>
      </c>
      <c r="K1001" s="23">
        <f>VLOOKUP(B1001,'[1]Royalties Partilha'!$B$49:$G$1076,6,0)</f>
        <v>0</v>
      </c>
    </row>
    <row r="1002" spans="2:11" x14ac:dyDescent="0.2">
      <c r="B1002" s="12" t="s">
        <v>899</v>
      </c>
      <c r="C1002" s="13" t="s">
        <v>867</v>
      </c>
      <c r="D1002" s="14">
        <f>IF(ISNA(VLOOKUP(B1002,[3]BB!$B$3:$D$271,3,0)),0,VLOOKUP(B1002,[3]BB!$B$3:$D$271,3,0))</f>
        <v>0</v>
      </c>
      <c r="E1002" s="14">
        <f>IF(ISNA(VLOOKUP(B1002,[4]BB!$B$3:$D$144,3,0)),0,VLOOKUP(B1002,[4]BB!$B$3:$D$144,3,0))</f>
        <v>0</v>
      </c>
      <c r="F1002" s="14">
        <f t="shared" si="51"/>
        <v>0</v>
      </c>
      <c r="G1002" s="14">
        <f t="shared" si="52"/>
        <v>0</v>
      </c>
      <c r="H1002" s="2"/>
      <c r="I1002" s="11"/>
      <c r="J1002" s="11">
        <f t="shared" si="53"/>
        <v>0</v>
      </c>
      <c r="K1002" s="23">
        <f>VLOOKUP(B1002,'[1]Royalties Partilha'!$B$49:$G$1076,6,0)</f>
        <v>0</v>
      </c>
    </row>
    <row r="1003" spans="2:11" x14ac:dyDescent="0.2">
      <c r="B1003" s="12" t="s">
        <v>900</v>
      </c>
      <c r="C1003" s="13" t="s">
        <v>867</v>
      </c>
      <c r="D1003" s="14">
        <f>IF(ISNA(VLOOKUP(B1003,[3]BB!$B$3:$D$271,3,0)),0,VLOOKUP(B1003,[3]BB!$B$3:$D$271,3,0))</f>
        <v>0</v>
      </c>
      <c r="E1003" s="14">
        <f>IF(ISNA(VLOOKUP(B1003,[4]BB!$B$3:$D$144,3,0)),0,VLOOKUP(B1003,[4]BB!$B$3:$D$144,3,0))</f>
        <v>0</v>
      </c>
      <c r="F1003" s="14">
        <f t="shared" si="51"/>
        <v>0</v>
      </c>
      <c r="G1003" s="14">
        <f t="shared" si="52"/>
        <v>0</v>
      </c>
      <c r="H1003" s="2"/>
      <c r="I1003" s="11"/>
      <c r="J1003" s="11">
        <f t="shared" si="53"/>
        <v>0</v>
      </c>
      <c r="K1003" s="23">
        <f>VLOOKUP(B1003,'[1]Royalties Partilha'!$B$49:$G$1076,6,0)</f>
        <v>0</v>
      </c>
    </row>
    <row r="1004" spans="2:11" x14ac:dyDescent="0.2">
      <c r="B1004" s="12" t="s">
        <v>901</v>
      </c>
      <c r="C1004" s="13" t="s">
        <v>867</v>
      </c>
      <c r="D1004" s="14">
        <f>IF(ISNA(VLOOKUP(B1004,[3]BB!$B$3:$D$271,3,0)),0,VLOOKUP(B1004,[3]BB!$B$3:$D$271,3,0))</f>
        <v>0</v>
      </c>
      <c r="E1004" s="14">
        <f>IF(ISNA(VLOOKUP(B1004,[4]BB!$B$3:$D$144,3,0)),0,VLOOKUP(B1004,[4]BB!$B$3:$D$144,3,0))</f>
        <v>0</v>
      </c>
      <c r="F1004" s="14">
        <f t="shared" si="51"/>
        <v>0</v>
      </c>
      <c r="G1004" s="14">
        <f t="shared" si="52"/>
        <v>0</v>
      </c>
      <c r="H1004" s="2"/>
      <c r="I1004" s="11"/>
      <c r="J1004" s="11">
        <f t="shared" si="53"/>
        <v>0</v>
      </c>
      <c r="K1004" s="23">
        <f>VLOOKUP(B1004,'[1]Royalties Partilha'!$B$49:$G$1076,6,0)</f>
        <v>0</v>
      </c>
    </row>
    <row r="1005" spans="2:11" x14ac:dyDescent="0.2">
      <c r="B1005" s="12" t="s">
        <v>902</v>
      </c>
      <c r="C1005" s="13" t="s">
        <v>867</v>
      </c>
      <c r="D1005" s="14">
        <f>IF(ISNA(VLOOKUP(B1005,[3]BB!$B$3:$D$271,3,0)),0,VLOOKUP(B1005,[3]BB!$B$3:$D$271,3,0))</f>
        <v>0</v>
      </c>
      <c r="E1005" s="14">
        <f>IF(ISNA(VLOOKUP(B1005,[4]BB!$B$3:$D$144,3,0)),0,VLOOKUP(B1005,[4]BB!$B$3:$D$144,3,0))</f>
        <v>0</v>
      </c>
      <c r="F1005" s="14">
        <f t="shared" si="51"/>
        <v>0</v>
      </c>
      <c r="G1005" s="14">
        <f t="shared" si="52"/>
        <v>0</v>
      </c>
      <c r="H1005" s="2"/>
      <c r="I1005" s="11"/>
      <c r="J1005" s="11">
        <f t="shared" si="53"/>
        <v>0</v>
      </c>
      <c r="K1005" s="23">
        <f>VLOOKUP(B1005,'[1]Royalties Partilha'!$B$49:$G$1076,6,0)</f>
        <v>0</v>
      </c>
    </row>
    <row r="1006" spans="2:11" x14ac:dyDescent="0.2">
      <c r="B1006" s="12" t="s">
        <v>903</v>
      </c>
      <c r="C1006" s="13" t="s">
        <v>867</v>
      </c>
      <c r="D1006" s="14">
        <f>IF(ISNA(VLOOKUP(B1006,[3]BB!$B$3:$D$271,3,0)),0,VLOOKUP(B1006,[3]BB!$B$3:$D$271,3,0))</f>
        <v>0</v>
      </c>
      <c r="E1006" s="14">
        <f>IF(ISNA(VLOOKUP(B1006,[4]BB!$B$3:$D$144,3,0)),0,VLOOKUP(B1006,[4]BB!$B$3:$D$144,3,0))</f>
        <v>0</v>
      </c>
      <c r="F1006" s="14">
        <f t="shared" si="51"/>
        <v>0</v>
      </c>
      <c r="G1006" s="14">
        <f t="shared" si="52"/>
        <v>0</v>
      </c>
      <c r="H1006" s="2"/>
      <c r="I1006" s="11"/>
      <c r="J1006" s="11">
        <f t="shared" si="53"/>
        <v>0</v>
      </c>
      <c r="K1006" s="23">
        <f>VLOOKUP(B1006,'[1]Royalties Partilha'!$B$49:$G$1076,6,0)</f>
        <v>0</v>
      </c>
    </row>
    <row r="1007" spans="2:11" x14ac:dyDescent="0.2">
      <c r="B1007" s="12" t="s">
        <v>904</v>
      </c>
      <c r="C1007" s="13" t="s">
        <v>867</v>
      </c>
      <c r="D1007" s="14">
        <f>IF(ISNA(VLOOKUP(B1007,[3]BB!$B$3:$D$271,3,0)),0,VLOOKUP(B1007,[3]BB!$B$3:$D$271,3,0))</f>
        <v>0</v>
      </c>
      <c r="E1007" s="14">
        <f>IF(ISNA(VLOOKUP(B1007,[4]BB!$B$3:$D$144,3,0)),0,VLOOKUP(B1007,[4]BB!$B$3:$D$144,3,0))</f>
        <v>85469.09</v>
      </c>
      <c r="F1007" s="14">
        <f t="shared" si="51"/>
        <v>85469.09</v>
      </c>
      <c r="G1007" s="14">
        <f t="shared" si="52"/>
        <v>112824.48999999999</v>
      </c>
      <c r="H1007" s="2"/>
      <c r="I1007" s="11"/>
      <c r="J1007" s="11">
        <f t="shared" si="53"/>
        <v>112824.48999999999</v>
      </c>
      <c r="K1007" s="23">
        <f>VLOOKUP(B1007,'[1]Royalties Partilha'!$B$49:$G$1076,6,0)</f>
        <v>27355.4</v>
      </c>
    </row>
    <row r="1008" spans="2:11" x14ac:dyDescent="0.2">
      <c r="B1008" s="12" t="s">
        <v>1068</v>
      </c>
      <c r="C1008" s="13" t="s">
        <v>867</v>
      </c>
      <c r="D1008" s="14">
        <f>IF(ISNA(VLOOKUP(B1008,[3]BB!$B$3:$D$271,3,0)),0,VLOOKUP(B1008,[3]BB!$B$3:$D$271,3,0))</f>
        <v>8595.59</v>
      </c>
      <c r="E1008" s="14">
        <f>IF(ISNA(VLOOKUP(B1008,[4]BB!$B$3:$D$144,3,0)),0,VLOOKUP(B1008,[4]BB!$B$3:$D$144,3,0))</f>
        <v>0</v>
      </c>
      <c r="F1008" s="14">
        <f t="shared" si="51"/>
        <v>8595.59</v>
      </c>
      <c r="G1008" s="14">
        <f t="shared" si="52"/>
        <v>11159.18</v>
      </c>
      <c r="J1008" s="11">
        <f t="shared" si="53"/>
        <v>11159.18</v>
      </c>
      <c r="K1008" s="23">
        <f>VLOOKUP(B1008,'[1]Royalties Partilha'!$B$49:$G$1076,6,0)</f>
        <v>2563.59</v>
      </c>
    </row>
    <row r="1009" spans="2:11" x14ac:dyDescent="0.2">
      <c r="B1009" s="12" t="s">
        <v>905</v>
      </c>
      <c r="C1009" s="13" t="s">
        <v>867</v>
      </c>
      <c r="D1009" s="14">
        <f>IF(ISNA(VLOOKUP(B1009,[3]BB!$B$3:$D$271,3,0)),0,VLOOKUP(B1009,[3]BB!$B$3:$D$271,3,0))</f>
        <v>0</v>
      </c>
      <c r="E1009" s="14">
        <f>IF(ISNA(VLOOKUP(B1009,[4]BB!$B$3:$D$144,3,0)),0,VLOOKUP(B1009,[4]BB!$B$3:$D$144,3,0))</f>
        <v>0</v>
      </c>
      <c r="F1009" s="14">
        <f t="shared" si="51"/>
        <v>0</v>
      </c>
      <c r="G1009" s="14">
        <f t="shared" si="52"/>
        <v>0</v>
      </c>
      <c r="J1009" s="11">
        <f t="shared" si="53"/>
        <v>0</v>
      </c>
      <c r="K1009" s="23">
        <f>VLOOKUP(B1009,'[1]Royalties Partilha'!$B$49:$G$1076,6,0)</f>
        <v>0</v>
      </c>
    </row>
    <row r="1010" spans="2:11" x14ac:dyDescent="0.2">
      <c r="B1010" s="12" t="s">
        <v>906</v>
      </c>
      <c r="C1010" s="13" t="s">
        <v>867</v>
      </c>
      <c r="D1010" s="14">
        <f>IF(ISNA(VLOOKUP(B1010,[3]BB!$B$3:$D$271,3,0)),0,VLOOKUP(B1010,[3]BB!$B$3:$D$271,3,0))</f>
        <v>0</v>
      </c>
      <c r="E1010" s="14">
        <f>IF(ISNA(VLOOKUP(B1010,[4]BB!$B$3:$D$144,3,0)),0,VLOOKUP(B1010,[4]BB!$B$3:$D$144,3,0))</f>
        <v>0</v>
      </c>
      <c r="F1010" s="14">
        <f t="shared" si="51"/>
        <v>0</v>
      </c>
      <c r="G1010" s="14">
        <f t="shared" si="52"/>
        <v>0</v>
      </c>
      <c r="J1010" s="11">
        <f t="shared" si="53"/>
        <v>0</v>
      </c>
      <c r="K1010" s="23">
        <f>VLOOKUP(B1010,'[1]Royalties Partilha'!$B$49:$G$1076,6,0)</f>
        <v>0</v>
      </c>
    </row>
    <row r="1011" spans="2:11" x14ac:dyDescent="0.2">
      <c r="B1011" s="12" t="s">
        <v>1069</v>
      </c>
      <c r="C1011" s="13" t="s">
        <v>867</v>
      </c>
      <c r="D1011" s="14">
        <f>IF(ISNA(VLOOKUP(B1011,[3]BB!$B$3:$D$271,3,0)),0,VLOOKUP(B1011,[3]BB!$B$3:$D$271,3,0))</f>
        <v>736.76</v>
      </c>
      <c r="E1011" s="14">
        <f>IF(ISNA(VLOOKUP(B1011,[4]BB!$B$3:$D$144,3,0)),0,VLOOKUP(B1011,[4]BB!$B$3:$D$144,3,0))</f>
        <v>1.43</v>
      </c>
      <c r="F1011" s="14">
        <f t="shared" ref="F1011:F1074" si="54">SUM(D1011:E1011)</f>
        <v>738.18999999999994</v>
      </c>
      <c r="G1011" s="14">
        <f t="shared" ref="G1011:G1074" si="55">J1011</f>
        <v>968.52</v>
      </c>
      <c r="J1011" s="11">
        <f t="shared" ref="J1011:J1074" si="56">F1011+K1011</f>
        <v>968.52</v>
      </c>
      <c r="K1011" s="23">
        <f>VLOOKUP(B1011,'[1]Royalties Partilha'!$B$49:$G$1076,6,0)</f>
        <v>230.32999999999998</v>
      </c>
    </row>
    <row r="1012" spans="2:11" x14ac:dyDescent="0.2">
      <c r="B1012" s="12" t="s">
        <v>907</v>
      </c>
      <c r="C1012" s="13" t="s">
        <v>867</v>
      </c>
      <c r="D1012" s="14">
        <f>IF(ISNA(VLOOKUP(B1012,[3]BB!$B$3:$D$271,3,0)),0,VLOOKUP(B1012,[3]BB!$B$3:$D$271,3,0))</f>
        <v>0</v>
      </c>
      <c r="E1012" s="14">
        <f>IF(ISNA(VLOOKUP(B1012,[4]BB!$B$3:$D$144,3,0)),0,VLOOKUP(B1012,[4]BB!$B$3:$D$144,3,0))</f>
        <v>0</v>
      </c>
      <c r="F1012" s="14">
        <f t="shared" si="54"/>
        <v>0</v>
      </c>
      <c r="G1012" s="14">
        <f t="shared" si="55"/>
        <v>0</v>
      </c>
      <c r="J1012" s="11">
        <f t="shared" si="56"/>
        <v>0</v>
      </c>
      <c r="K1012" s="23">
        <f>VLOOKUP(B1012,'[1]Royalties Partilha'!$B$49:$G$1076,6,0)</f>
        <v>0</v>
      </c>
    </row>
    <row r="1013" spans="2:11" x14ac:dyDescent="0.2">
      <c r="B1013" s="12" t="s">
        <v>908</v>
      </c>
      <c r="C1013" s="13" t="s">
        <v>867</v>
      </c>
      <c r="D1013" s="14">
        <f>IF(ISNA(VLOOKUP(B1013,[3]BB!$B$3:$D$271,3,0)),0,VLOOKUP(B1013,[3]BB!$B$3:$D$271,3,0))</f>
        <v>0</v>
      </c>
      <c r="E1013" s="14">
        <f>IF(ISNA(VLOOKUP(B1013,[4]BB!$B$3:$D$144,3,0)),0,VLOOKUP(B1013,[4]BB!$B$3:$D$144,3,0))</f>
        <v>0</v>
      </c>
      <c r="F1013" s="14">
        <f t="shared" si="54"/>
        <v>0</v>
      </c>
      <c r="G1013" s="14">
        <f t="shared" si="55"/>
        <v>0</v>
      </c>
      <c r="J1013" s="11">
        <f t="shared" si="56"/>
        <v>0</v>
      </c>
      <c r="K1013" s="23">
        <f>VLOOKUP(B1013,'[1]Royalties Partilha'!$B$49:$G$1076,6,0)</f>
        <v>0</v>
      </c>
    </row>
    <row r="1014" spans="2:11" x14ac:dyDescent="0.2">
      <c r="B1014" s="12" t="s">
        <v>909</v>
      </c>
      <c r="C1014" s="13" t="s">
        <v>867</v>
      </c>
      <c r="D1014" s="14">
        <f>IF(ISNA(VLOOKUP(B1014,[3]BB!$B$3:$D$271,3,0)),0,VLOOKUP(B1014,[3]BB!$B$3:$D$271,3,0))</f>
        <v>0</v>
      </c>
      <c r="E1014" s="14">
        <f>IF(ISNA(VLOOKUP(B1014,[4]BB!$B$3:$D$144,3,0)),0,VLOOKUP(B1014,[4]BB!$B$3:$D$144,3,0))</f>
        <v>0</v>
      </c>
      <c r="F1014" s="14">
        <f t="shared" si="54"/>
        <v>0</v>
      </c>
      <c r="G1014" s="14">
        <f t="shared" si="55"/>
        <v>0</v>
      </c>
      <c r="J1014" s="11">
        <f t="shared" si="56"/>
        <v>0</v>
      </c>
      <c r="K1014" s="23">
        <f>VLOOKUP(B1014,'[1]Royalties Partilha'!$B$49:$G$1076,6,0)</f>
        <v>0</v>
      </c>
    </row>
    <row r="1015" spans="2:11" x14ac:dyDescent="0.2">
      <c r="B1015" s="12" t="s">
        <v>1070</v>
      </c>
      <c r="C1015" s="13" t="s">
        <v>867</v>
      </c>
      <c r="D1015" s="14">
        <f>IF(ISNA(VLOOKUP(B1015,[3]BB!$B$3:$D$271,3,0)),0,VLOOKUP(B1015,[3]BB!$B$3:$D$271,3,0))</f>
        <v>8595.59</v>
      </c>
      <c r="E1015" s="14">
        <f>IF(ISNA(VLOOKUP(B1015,[4]BB!$B$3:$D$144,3,0)),0,VLOOKUP(B1015,[4]BB!$B$3:$D$144,3,0))</f>
        <v>0</v>
      </c>
      <c r="F1015" s="14">
        <f t="shared" si="54"/>
        <v>8595.59</v>
      </c>
      <c r="G1015" s="14">
        <f t="shared" si="55"/>
        <v>11159.18</v>
      </c>
      <c r="J1015" s="11">
        <f t="shared" si="56"/>
        <v>11159.18</v>
      </c>
      <c r="K1015" s="23">
        <f>VLOOKUP(B1015,'[1]Royalties Partilha'!$B$49:$G$1076,6,0)</f>
        <v>2563.59</v>
      </c>
    </row>
    <row r="1016" spans="2:11" x14ac:dyDescent="0.2">
      <c r="B1016" s="12" t="s">
        <v>910</v>
      </c>
      <c r="C1016" s="13" t="s">
        <v>867</v>
      </c>
      <c r="D1016" s="14">
        <f>IF(ISNA(VLOOKUP(B1016,[3]BB!$B$3:$D$271,3,0)),0,VLOOKUP(B1016,[3]BB!$B$3:$D$271,3,0))</f>
        <v>0</v>
      </c>
      <c r="E1016" s="14">
        <f>IF(ISNA(VLOOKUP(B1016,[4]BB!$B$3:$D$144,3,0)),0,VLOOKUP(B1016,[4]BB!$B$3:$D$144,3,0))</f>
        <v>0</v>
      </c>
      <c r="F1016" s="14">
        <f t="shared" si="54"/>
        <v>0</v>
      </c>
      <c r="G1016" s="14">
        <f t="shared" si="55"/>
        <v>0</v>
      </c>
      <c r="J1016" s="11">
        <f t="shared" si="56"/>
        <v>0</v>
      </c>
      <c r="K1016" s="23">
        <f>VLOOKUP(B1016,'[1]Royalties Partilha'!$B$49:$G$1076,6,0)</f>
        <v>0</v>
      </c>
    </row>
    <row r="1017" spans="2:11" x14ac:dyDescent="0.2">
      <c r="B1017" s="12" t="s">
        <v>911</v>
      </c>
      <c r="C1017" s="13" t="s">
        <v>867</v>
      </c>
      <c r="D1017" s="14">
        <f>IF(ISNA(VLOOKUP(B1017,[3]BB!$B$3:$D$271,3,0)),0,VLOOKUP(B1017,[3]BB!$B$3:$D$271,3,0))</f>
        <v>0</v>
      </c>
      <c r="E1017" s="14">
        <f>IF(ISNA(VLOOKUP(B1017,[4]BB!$B$3:$D$144,3,0)),0,VLOOKUP(B1017,[4]BB!$B$3:$D$144,3,0))</f>
        <v>0</v>
      </c>
      <c r="F1017" s="14">
        <f t="shared" si="54"/>
        <v>0</v>
      </c>
      <c r="G1017" s="14">
        <f t="shared" si="55"/>
        <v>0</v>
      </c>
      <c r="J1017" s="11">
        <f t="shared" si="56"/>
        <v>0</v>
      </c>
      <c r="K1017" s="23">
        <f>VLOOKUP(B1017,'[1]Royalties Partilha'!$B$49:$G$1076,6,0)</f>
        <v>0</v>
      </c>
    </row>
    <row r="1018" spans="2:11" x14ac:dyDescent="0.2">
      <c r="B1018" s="12" t="s">
        <v>912</v>
      </c>
      <c r="C1018" s="13" t="s">
        <v>867</v>
      </c>
      <c r="D1018" s="14">
        <f>IF(ISNA(VLOOKUP(B1018,[3]BB!$B$3:$D$271,3,0)),0,VLOOKUP(B1018,[3]BB!$B$3:$D$271,3,0))</f>
        <v>0</v>
      </c>
      <c r="E1018" s="14">
        <f>IF(ISNA(VLOOKUP(B1018,[4]BB!$B$3:$D$144,3,0)),0,VLOOKUP(B1018,[4]BB!$B$3:$D$144,3,0))</f>
        <v>0</v>
      </c>
      <c r="F1018" s="14">
        <f t="shared" si="54"/>
        <v>0</v>
      </c>
      <c r="G1018" s="14">
        <f t="shared" si="55"/>
        <v>0</v>
      </c>
      <c r="J1018" s="11">
        <f t="shared" si="56"/>
        <v>0</v>
      </c>
      <c r="K1018" s="23">
        <f>VLOOKUP(B1018,'[1]Royalties Partilha'!$B$49:$G$1076,6,0)</f>
        <v>0</v>
      </c>
    </row>
    <row r="1019" spans="2:11" x14ac:dyDescent="0.2">
      <c r="B1019" s="12" t="s">
        <v>913</v>
      </c>
      <c r="C1019" s="13" t="s">
        <v>867</v>
      </c>
      <c r="D1019" s="14">
        <f>IF(ISNA(VLOOKUP(B1019,[3]BB!$B$3:$D$271,3,0)),0,VLOOKUP(B1019,[3]BB!$B$3:$D$271,3,0))</f>
        <v>0</v>
      </c>
      <c r="E1019" s="14">
        <f>IF(ISNA(VLOOKUP(B1019,[4]BB!$B$3:$D$144,3,0)),0,VLOOKUP(B1019,[4]BB!$B$3:$D$144,3,0))</f>
        <v>0</v>
      </c>
      <c r="F1019" s="14">
        <f t="shared" si="54"/>
        <v>0</v>
      </c>
      <c r="G1019" s="14">
        <f t="shared" si="55"/>
        <v>0</v>
      </c>
      <c r="J1019" s="11">
        <f t="shared" si="56"/>
        <v>0</v>
      </c>
      <c r="K1019" s="23">
        <f>VLOOKUP(B1019,'[1]Royalties Partilha'!$B$49:$G$1076,6,0)</f>
        <v>0</v>
      </c>
    </row>
    <row r="1020" spans="2:11" x14ac:dyDescent="0.2">
      <c r="B1020" s="12" t="s">
        <v>914</v>
      </c>
      <c r="C1020" s="13" t="s">
        <v>867</v>
      </c>
      <c r="D1020" s="14">
        <f>IF(ISNA(VLOOKUP(B1020,[3]BB!$B$3:$D$271,3,0)),0,VLOOKUP(B1020,[3]BB!$B$3:$D$271,3,0))</f>
        <v>0</v>
      </c>
      <c r="E1020" s="14">
        <f>IF(ISNA(VLOOKUP(B1020,[4]BB!$B$3:$D$144,3,0)),0,VLOOKUP(B1020,[4]BB!$B$3:$D$144,3,0))</f>
        <v>0</v>
      </c>
      <c r="F1020" s="14">
        <f t="shared" si="54"/>
        <v>0</v>
      </c>
      <c r="G1020" s="14">
        <f t="shared" si="55"/>
        <v>0</v>
      </c>
      <c r="J1020" s="11">
        <f t="shared" si="56"/>
        <v>0</v>
      </c>
      <c r="K1020" s="23">
        <f>VLOOKUP(B1020,'[1]Royalties Partilha'!$B$49:$G$1076,6,0)</f>
        <v>0</v>
      </c>
    </row>
    <row r="1021" spans="2:11" x14ac:dyDescent="0.2">
      <c r="B1021" s="12" t="s">
        <v>915</v>
      </c>
      <c r="C1021" s="13" t="s">
        <v>867</v>
      </c>
      <c r="D1021" s="14">
        <f>IF(ISNA(VLOOKUP(B1021,[3]BB!$B$3:$D$271,3,0)),0,VLOOKUP(B1021,[3]BB!$B$3:$D$271,3,0))</f>
        <v>0</v>
      </c>
      <c r="E1021" s="14">
        <f>IF(ISNA(VLOOKUP(B1021,[4]BB!$B$3:$D$144,3,0)),0,VLOOKUP(B1021,[4]BB!$B$3:$D$144,3,0))</f>
        <v>0</v>
      </c>
      <c r="F1021" s="14">
        <f t="shared" si="54"/>
        <v>0</v>
      </c>
      <c r="G1021" s="14">
        <f t="shared" si="55"/>
        <v>0</v>
      </c>
      <c r="J1021" s="11">
        <f t="shared" si="56"/>
        <v>0</v>
      </c>
      <c r="K1021" s="23">
        <f>VLOOKUP(B1021,'[1]Royalties Partilha'!$B$49:$G$1076,6,0)</f>
        <v>0</v>
      </c>
    </row>
    <row r="1022" spans="2:11" x14ac:dyDescent="0.2">
      <c r="B1022" s="12" t="s">
        <v>916</v>
      </c>
      <c r="C1022" s="13" t="s">
        <v>867</v>
      </c>
      <c r="D1022" s="14">
        <f>IF(ISNA(VLOOKUP(B1022,[3]BB!$B$3:$D$271,3,0)),0,VLOOKUP(B1022,[3]BB!$B$3:$D$271,3,0))</f>
        <v>0</v>
      </c>
      <c r="E1022" s="14">
        <f>IF(ISNA(VLOOKUP(B1022,[4]BB!$B$3:$D$144,3,0)),0,VLOOKUP(B1022,[4]BB!$B$3:$D$144,3,0))</f>
        <v>0</v>
      </c>
      <c r="F1022" s="14">
        <f t="shared" si="54"/>
        <v>0</v>
      </c>
      <c r="G1022" s="14">
        <f t="shared" si="55"/>
        <v>0</v>
      </c>
      <c r="J1022" s="11">
        <f t="shared" si="56"/>
        <v>0</v>
      </c>
      <c r="K1022" s="23">
        <f>VLOOKUP(B1022,'[1]Royalties Partilha'!$B$49:$G$1076,6,0)</f>
        <v>0</v>
      </c>
    </row>
    <row r="1023" spans="2:11" x14ac:dyDescent="0.2">
      <c r="B1023" s="12" t="s">
        <v>917</v>
      </c>
      <c r="C1023" s="13" t="s">
        <v>867</v>
      </c>
      <c r="D1023" s="14">
        <f>IF(ISNA(VLOOKUP(B1023,[3]BB!$B$3:$D$271,3,0)),0,VLOOKUP(B1023,[3]BB!$B$3:$D$271,3,0))</f>
        <v>0</v>
      </c>
      <c r="E1023" s="14">
        <f>IF(ISNA(VLOOKUP(B1023,[4]BB!$B$3:$D$144,3,0)),0,VLOOKUP(B1023,[4]BB!$B$3:$D$144,3,0))</f>
        <v>0</v>
      </c>
      <c r="F1023" s="14">
        <f t="shared" si="54"/>
        <v>0</v>
      </c>
      <c r="G1023" s="14">
        <f t="shared" si="55"/>
        <v>0</v>
      </c>
      <c r="J1023" s="11">
        <f t="shared" si="56"/>
        <v>0</v>
      </c>
      <c r="K1023" s="23">
        <f>VLOOKUP(B1023,'[1]Royalties Partilha'!$B$49:$G$1076,6,0)</f>
        <v>0</v>
      </c>
    </row>
    <row r="1024" spans="2:11" x14ac:dyDescent="0.2">
      <c r="B1024" s="12" t="s">
        <v>918</v>
      </c>
      <c r="C1024" s="13" t="s">
        <v>867</v>
      </c>
      <c r="D1024" s="14">
        <f>IF(ISNA(VLOOKUP(B1024,[3]BB!$B$3:$D$271,3,0)),0,VLOOKUP(B1024,[3]BB!$B$3:$D$271,3,0))</f>
        <v>736.76</v>
      </c>
      <c r="E1024" s="14">
        <f>IF(ISNA(VLOOKUP(B1024,[4]BB!$B$3:$D$144,3,0)),0,VLOOKUP(B1024,[4]BB!$B$3:$D$144,3,0))</f>
        <v>417.93</v>
      </c>
      <c r="F1024" s="14">
        <f t="shared" si="54"/>
        <v>1154.69</v>
      </c>
      <c r="G1024" s="14">
        <f t="shared" si="55"/>
        <v>1501.53</v>
      </c>
      <c r="J1024" s="11">
        <f t="shared" si="56"/>
        <v>1501.53</v>
      </c>
      <c r="K1024" s="23">
        <f>VLOOKUP(B1024,'[1]Royalties Partilha'!$B$49:$G$1076,6,0)</f>
        <v>346.84</v>
      </c>
    </row>
    <row r="1025" spans="2:11" x14ac:dyDescent="0.2">
      <c r="B1025" s="12" t="s">
        <v>919</v>
      </c>
      <c r="C1025" s="13" t="s">
        <v>867</v>
      </c>
      <c r="D1025" s="14">
        <f>IF(ISNA(VLOOKUP(B1025,[3]BB!$B$3:$D$271,3,0)),0,VLOOKUP(B1025,[3]BB!$B$3:$D$271,3,0))</f>
        <v>0</v>
      </c>
      <c r="E1025" s="14">
        <f>IF(ISNA(VLOOKUP(B1025,[4]BB!$B$3:$D$144,3,0)),0,VLOOKUP(B1025,[4]BB!$B$3:$D$144,3,0))</f>
        <v>0</v>
      </c>
      <c r="F1025" s="14">
        <f t="shared" si="54"/>
        <v>0</v>
      </c>
      <c r="G1025" s="14">
        <f t="shared" si="55"/>
        <v>0</v>
      </c>
      <c r="J1025" s="11">
        <f t="shared" si="56"/>
        <v>0</v>
      </c>
      <c r="K1025" s="23">
        <f>VLOOKUP(B1025,'[1]Royalties Partilha'!$B$49:$G$1076,6,0)</f>
        <v>0</v>
      </c>
    </row>
    <row r="1026" spans="2:11" x14ac:dyDescent="0.2">
      <c r="B1026" s="12" t="s">
        <v>920</v>
      </c>
      <c r="C1026" s="13" t="s">
        <v>867</v>
      </c>
      <c r="D1026" s="14">
        <f>IF(ISNA(VLOOKUP(B1026,[3]BB!$B$3:$D$271,3,0)),0,VLOOKUP(B1026,[3]BB!$B$3:$D$271,3,0))</f>
        <v>736.76</v>
      </c>
      <c r="E1026" s="14">
        <f>IF(ISNA(VLOOKUP(B1026,[4]BB!$B$3:$D$144,3,0)),0,VLOOKUP(B1026,[4]BB!$B$3:$D$144,3,0))</f>
        <v>3124.68</v>
      </c>
      <c r="F1026" s="14">
        <f t="shared" si="54"/>
        <v>3861.4399999999996</v>
      </c>
      <c r="G1026" s="14">
        <f t="shared" si="55"/>
        <v>4741.6399999999994</v>
      </c>
      <c r="J1026" s="11">
        <f t="shared" si="56"/>
        <v>4741.6399999999994</v>
      </c>
      <c r="K1026" s="23">
        <f>VLOOKUP(B1026,'[1]Royalties Partilha'!$B$49:$G$1076,6,0)</f>
        <v>880.2</v>
      </c>
    </row>
    <row r="1027" spans="2:11" x14ac:dyDescent="0.2">
      <c r="B1027" s="12" t="s">
        <v>921</v>
      </c>
      <c r="C1027" s="13" t="s">
        <v>867</v>
      </c>
      <c r="D1027" s="14">
        <f>IF(ISNA(VLOOKUP(B1027,[3]BB!$B$3:$D$271,3,0)),0,VLOOKUP(B1027,[3]BB!$B$3:$D$271,3,0))</f>
        <v>0</v>
      </c>
      <c r="E1027" s="14">
        <f>IF(ISNA(VLOOKUP(B1027,[4]BB!$B$3:$D$144,3,0)),0,VLOOKUP(B1027,[4]BB!$B$3:$D$144,3,0))</f>
        <v>0</v>
      </c>
      <c r="F1027" s="14">
        <f t="shared" si="54"/>
        <v>0</v>
      </c>
      <c r="G1027" s="14">
        <f t="shared" si="55"/>
        <v>0</v>
      </c>
      <c r="J1027" s="11">
        <f t="shared" si="56"/>
        <v>0</v>
      </c>
      <c r="K1027" s="23">
        <f>VLOOKUP(B1027,'[1]Royalties Partilha'!$B$49:$G$1076,6,0)</f>
        <v>0</v>
      </c>
    </row>
    <row r="1028" spans="2:11" x14ac:dyDescent="0.2">
      <c r="B1028" s="12" t="s">
        <v>922</v>
      </c>
      <c r="C1028" s="13" t="s">
        <v>867</v>
      </c>
      <c r="D1028" s="14">
        <f>IF(ISNA(VLOOKUP(B1028,[3]BB!$B$3:$D$271,3,0)),0,VLOOKUP(B1028,[3]BB!$B$3:$D$271,3,0))</f>
        <v>0</v>
      </c>
      <c r="E1028" s="14">
        <f>IF(ISNA(VLOOKUP(B1028,[4]BB!$B$3:$D$144,3,0)),0,VLOOKUP(B1028,[4]BB!$B$3:$D$144,3,0))</f>
        <v>0</v>
      </c>
      <c r="F1028" s="14">
        <f t="shared" si="54"/>
        <v>0</v>
      </c>
      <c r="G1028" s="14">
        <f t="shared" si="55"/>
        <v>0</v>
      </c>
      <c r="J1028" s="11">
        <f t="shared" si="56"/>
        <v>0</v>
      </c>
      <c r="K1028" s="23">
        <f>VLOOKUP(B1028,'[1]Royalties Partilha'!$B$49:$G$1076,6,0)</f>
        <v>0</v>
      </c>
    </row>
    <row r="1029" spans="2:11" x14ac:dyDescent="0.2">
      <c r="B1029" s="12" t="s">
        <v>923</v>
      </c>
      <c r="C1029" s="13" t="s">
        <v>867</v>
      </c>
      <c r="D1029" s="14">
        <f>IF(ISNA(VLOOKUP(B1029,[3]BB!$B$3:$D$271,3,0)),0,VLOOKUP(B1029,[3]BB!$B$3:$D$271,3,0))</f>
        <v>0</v>
      </c>
      <c r="E1029" s="14">
        <f>IF(ISNA(VLOOKUP(B1029,[4]BB!$B$3:$D$144,3,0)),0,VLOOKUP(B1029,[4]BB!$B$3:$D$144,3,0))</f>
        <v>0</v>
      </c>
      <c r="F1029" s="14">
        <f t="shared" si="54"/>
        <v>0</v>
      </c>
      <c r="G1029" s="14">
        <f t="shared" si="55"/>
        <v>0</v>
      </c>
      <c r="J1029" s="11">
        <f t="shared" si="56"/>
        <v>0</v>
      </c>
      <c r="K1029" s="23">
        <f>VLOOKUP(B1029,'[1]Royalties Partilha'!$B$49:$G$1076,6,0)</f>
        <v>0</v>
      </c>
    </row>
    <row r="1030" spans="2:11" x14ac:dyDescent="0.2">
      <c r="B1030" s="12" t="s">
        <v>924</v>
      </c>
      <c r="C1030" s="13" t="s">
        <v>867</v>
      </c>
      <c r="D1030" s="14">
        <f>IF(ISNA(VLOOKUP(B1030,[3]BB!$B$3:$D$271,3,0)),0,VLOOKUP(B1030,[3]BB!$B$3:$D$271,3,0))</f>
        <v>0</v>
      </c>
      <c r="E1030" s="14">
        <f>IF(ISNA(VLOOKUP(B1030,[4]BB!$B$3:$D$144,3,0)),0,VLOOKUP(B1030,[4]BB!$B$3:$D$144,3,0))</f>
        <v>0</v>
      </c>
      <c r="F1030" s="14">
        <f t="shared" si="54"/>
        <v>0</v>
      </c>
      <c r="G1030" s="14">
        <f t="shared" si="55"/>
        <v>0</v>
      </c>
      <c r="J1030" s="11">
        <f t="shared" si="56"/>
        <v>0</v>
      </c>
      <c r="K1030" s="23">
        <f>VLOOKUP(B1030,'[1]Royalties Partilha'!$B$49:$G$1076,6,0)</f>
        <v>0</v>
      </c>
    </row>
    <row r="1031" spans="2:11" x14ac:dyDescent="0.2">
      <c r="B1031" s="12" t="s">
        <v>925</v>
      </c>
      <c r="C1031" s="13" t="s">
        <v>867</v>
      </c>
      <c r="D1031" s="14">
        <f>IF(ISNA(VLOOKUP(B1031,[3]BB!$B$3:$D$271,3,0)),0,VLOOKUP(B1031,[3]BB!$B$3:$D$271,3,0))</f>
        <v>0</v>
      </c>
      <c r="E1031" s="14">
        <f>IF(ISNA(VLOOKUP(B1031,[4]BB!$B$3:$D$144,3,0)),0,VLOOKUP(B1031,[4]BB!$B$3:$D$144,3,0))</f>
        <v>0</v>
      </c>
      <c r="F1031" s="14">
        <f t="shared" si="54"/>
        <v>0</v>
      </c>
      <c r="G1031" s="14">
        <f t="shared" si="55"/>
        <v>0</v>
      </c>
      <c r="J1031" s="11">
        <f t="shared" si="56"/>
        <v>0</v>
      </c>
      <c r="K1031" s="23">
        <f>VLOOKUP(B1031,'[1]Royalties Partilha'!$B$49:$G$1076,6,0)</f>
        <v>0</v>
      </c>
    </row>
    <row r="1032" spans="2:11" x14ac:dyDescent="0.2">
      <c r="B1032" s="12" t="s">
        <v>926</v>
      </c>
      <c r="C1032" s="13" t="s">
        <v>867</v>
      </c>
      <c r="D1032" s="14">
        <f>IF(ISNA(VLOOKUP(B1032,[3]BB!$B$3:$D$271,3,0)),0,VLOOKUP(B1032,[3]BB!$B$3:$D$271,3,0))</f>
        <v>0</v>
      </c>
      <c r="E1032" s="14">
        <f>IF(ISNA(VLOOKUP(B1032,[4]BB!$B$3:$D$144,3,0)),0,VLOOKUP(B1032,[4]BB!$B$3:$D$144,3,0))</f>
        <v>0</v>
      </c>
      <c r="F1032" s="14">
        <f t="shared" si="54"/>
        <v>0</v>
      </c>
      <c r="G1032" s="14">
        <f t="shared" si="55"/>
        <v>0</v>
      </c>
      <c r="J1032" s="11">
        <f t="shared" si="56"/>
        <v>0</v>
      </c>
      <c r="K1032" s="23">
        <f>VLOOKUP(B1032,'[1]Royalties Partilha'!$B$49:$G$1076,6,0)</f>
        <v>0</v>
      </c>
    </row>
    <row r="1033" spans="2:11" x14ac:dyDescent="0.2">
      <c r="B1033" s="12" t="s">
        <v>927</v>
      </c>
      <c r="C1033" s="13" t="s">
        <v>867</v>
      </c>
      <c r="D1033" s="14">
        <f>IF(ISNA(VLOOKUP(B1033,[3]BB!$B$3:$D$271,3,0)),0,VLOOKUP(B1033,[3]BB!$B$3:$D$271,3,0))</f>
        <v>0</v>
      </c>
      <c r="E1033" s="14">
        <f>IF(ISNA(VLOOKUP(B1033,[4]BB!$B$3:$D$144,3,0)),0,VLOOKUP(B1033,[4]BB!$B$3:$D$144,3,0))</f>
        <v>0</v>
      </c>
      <c r="F1033" s="14">
        <f t="shared" si="54"/>
        <v>0</v>
      </c>
      <c r="G1033" s="14">
        <f t="shared" si="55"/>
        <v>0</v>
      </c>
      <c r="J1033" s="11">
        <f t="shared" si="56"/>
        <v>0</v>
      </c>
      <c r="K1033" s="23">
        <f>VLOOKUP(B1033,'[1]Royalties Partilha'!$B$49:$G$1076,6,0)</f>
        <v>0</v>
      </c>
    </row>
    <row r="1034" spans="2:11" x14ac:dyDescent="0.2">
      <c r="B1034" s="12" t="s">
        <v>928</v>
      </c>
      <c r="C1034" s="13" t="s">
        <v>867</v>
      </c>
      <c r="D1034" s="14">
        <f>IF(ISNA(VLOOKUP(B1034,[3]BB!$B$3:$D$271,3,0)),0,VLOOKUP(B1034,[3]BB!$B$3:$D$271,3,0))</f>
        <v>0</v>
      </c>
      <c r="E1034" s="14">
        <f>IF(ISNA(VLOOKUP(B1034,[4]BB!$B$3:$D$144,3,0)),0,VLOOKUP(B1034,[4]BB!$B$3:$D$144,3,0))</f>
        <v>0</v>
      </c>
      <c r="F1034" s="14">
        <f t="shared" si="54"/>
        <v>0</v>
      </c>
      <c r="G1034" s="14">
        <f t="shared" si="55"/>
        <v>0</v>
      </c>
      <c r="J1034" s="11">
        <f t="shared" si="56"/>
        <v>0</v>
      </c>
      <c r="K1034" s="23">
        <f>VLOOKUP(B1034,'[1]Royalties Partilha'!$B$49:$G$1076,6,0)</f>
        <v>0</v>
      </c>
    </row>
    <row r="1035" spans="2:11" x14ac:dyDescent="0.2">
      <c r="B1035" s="12" t="s">
        <v>1052</v>
      </c>
      <c r="C1035" s="13" t="s">
        <v>867</v>
      </c>
      <c r="D1035" s="14">
        <f>IF(ISNA(VLOOKUP(B1035,[3]BB!$B$3:$D$271,3,0)),0,VLOOKUP(B1035,[3]BB!$B$3:$D$271,3,0))</f>
        <v>736.76</v>
      </c>
      <c r="E1035" s="14">
        <f>IF(ISNA(VLOOKUP(B1035,[4]BB!$B$3:$D$144,3,0)),0,VLOOKUP(B1035,[4]BB!$B$3:$D$144,3,0))</f>
        <v>169.24</v>
      </c>
      <c r="F1035" s="14">
        <f t="shared" si="54"/>
        <v>906</v>
      </c>
      <c r="G1035" s="14">
        <f t="shared" si="55"/>
        <v>1276.17</v>
      </c>
      <c r="J1035" s="11">
        <f t="shared" si="56"/>
        <v>1276.17</v>
      </c>
      <c r="K1035" s="23">
        <f>VLOOKUP(B1035,'[1]Royalties Partilha'!$B$49:$G$1076,6,0)</f>
        <v>370.16999999999996</v>
      </c>
    </row>
    <row r="1036" spans="2:11" x14ac:dyDescent="0.2">
      <c r="B1036" s="12" t="s">
        <v>929</v>
      </c>
      <c r="C1036" s="13" t="s">
        <v>867</v>
      </c>
      <c r="D1036" s="14">
        <f>IF(ISNA(VLOOKUP(B1036,[3]BB!$B$3:$D$271,3,0)),0,VLOOKUP(B1036,[3]BB!$B$3:$D$271,3,0))</f>
        <v>0</v>
      </c>
      <c r="E1036" s="14">
        <f>IF(ISNA(VLOOKUP(B1036,[4]BB!$B$3:$D$144,3,0)),0,VLOOKUP(B1036,[4]BB!$B$3:$D$144,3,0))</f>
        <v>0</v>
      </c>
      <c r="F1036" s="14">
        <f t="shared" si="54"/>
        <v>0</v>
      </c>
      <c r="G1036" s="14">
        <f t="shared" si="55"/>
        <v>0</v>
      </c>
      <c r="J1036" s="11">
        <f t="shared" si="56"/>
        <v>0</v>
      </c>
      <c r="K1036" s="23">
        <f>VLOOKUP(B1036,'[1]Royalties Partilha'!$B$49:$G$1076,6,0)</f>
        <v>0</v>
      </c>
    </row>
    <row r="1037" spans="2:11" x14ac:dyDescent="0.2">
      <c r="B1037" s="12" t="s">
        <v>930</v>
      </c>
      <c r="C1037" s="13" t="s">
        <v>867</v>
      </c>
      <c r="D1037" s="14">
        <f>IF(ISNA(VLOOKUP(B1037,[3]BB!$B$3:$D$271,3,0)),0,VLOOKUP(B1037,[3]BB!$B$3:$D$271,3,0))</f>
        <v>0</v>
      </c>
      <c r="E1037" s="14">
        <f>IF(ISNA(VLOOKUP(B1037,[4]BB!$B$3:$D$144,3,0)),0,VLOOKUP(B1037,[4]BB!$B$3:$D$144,3,0))</f>
        <v>0</v>
      </c>
      <c r="F1037" s="14">
        <f t="shared" si="54"/>
        <v>0</v>
      </c>
      <c r="G1037" s="14">
        <f t="shared" si="55"/>
        <v>0</v>
      </c>
      <c r="J1037" s="11">
        <f t="shared" si="56"/>
        <v>0</v>
      </c>
      <c r="K1037" s="23">
        <f>VLOOKUP(B1037,'[1]Royalties Partilha'!$B$49:$G$1076,6,0)</f>
        <v>0</v>
      </c>
    </row>
    <row r="1038" spans="2:11" x14ac:dyDescent="0.2">
      <c r="B1038" s="12" t="s">
        <v>931</v>
      </c>
      <c r="C1038" s="13" t="s">
        <v>867</v>
      </c>
      <c r="D1038" s="14">
        <f>IF(ISNA(VLOOKUP(B1038,[3]BB!$B$3:$D$271,3,0)),0,VLOOKUP(B1038,[3]BB!$B$3:$D$271,3,0))</f>
        <v>736.76</v>
      </c>
      <c r="E1038" s="14">
        <f>IF(ISNA(VLOOKUP(B1038,[4]BB!$B$3:$D$144,3,0)),0,VLOOKUP(B1038,[4]BB!$B$3:$D$144,3,0))</f>
        <v>1030.6600000000001</v>
      </c>
      <c r="F1038" s="14">
        <f t="shared" si="54"/>
        <v>1767.42</v>
      </c>
      <c r="G1038" s="14">
        <f t="shared" si="55"/>
        <v>2291.11</v>
      </c>
      <c r="J1038" s="11">
        <f t="shared" si="56"/>
        <v>2291.11</v>
      </c>
      <c r="K1038" s="23">
        <f>VLOOKUP(B1038,'[1]Royalties Partilha'!$B$49:$G$1076,6,0)</f>
        <v>523.69000000000005</v>
      </c>
    </row>
    <row r="1039" spans="2:11" x14ac:dyDescent="0.2">
      <c r="B1039" s="12" t="s">
        <v>932</v>
      </c>
      <c r="C1039" s="13" t="s">
        <v>867</v>
      </c>
      <c r="D1039" s="14">
        <f>IF(ISNA(VLOOKUP(B1039,[3]BB!$B$3:$D$271,3,0)),0,VLOOKUP(B1039,[3]BB!$B$3:$D$271,3,0))</f>
        <v>0</v>
      </c>
      <c r="E1039" s="14">
        <f>IF(ISNA(VLOOKUP(B1039,[4]BB!$B$3:$D$144,3,0)),0,VLOOKUP(B1039,[4]BB!$B$3:$D$144,3,0))</f>
        <v>0</v>
      </c>
      <c r="F1039" s="14">
        <f t="shared" si="54"/>
        <v>0</v>
      </c>
      <c r="G1039" s="14">
        <f t="shared" si="55"/>
        <v>0</v>
      </c>
      <c r="J1039" s="11">
        <f t="shared" si="56"/>
        <v>0</v>
      </c>
      <c r="K1039" s="23">
        <f>VLOOKUP(B1039,'[1]Royalties Partilha'!$B$49:$G$1076,6,0)</f>
        <v>0</v>
      </c>
    </row>
    <row r="1040" spans="2:11" x14ac:dyDescent="0.2">
      <c r="B1040" s="12" t="s">
        <v>933</v>
      </c>
      <c r="C1040" s="13" t="s">
        <v>867</v>
      </c>
      <c r="D1040" s="14">
        <f>IF(ISNA(VLOOKUP(B1040,[3]BB!$B$3:$D$271,3,0)),0,VLOOKUP(B1040,[3]BB!$B$3:$D$271,3,0))</f>
        <v>0</v>
      </c>
      <c r="E1040" s="14">
        <f>IF(ISNA(VLOOKUP(B1040,[4]BB!$B$3:$D$144,3,0)),0,VLOOKUP(B1040,[4]BB!$B$3:$D$144,3,0))</f>
        <v>0</v>
      </c>
      <c r="F1040" s="14">
        <f t="shared" si="54"/>
        <v>0</v>
      </c>
      <c r="G1040" s="14">
        <f t="shared" si="55"/>
        <v>0</v>
      </c>
      <c r="J1040" s="11">
        <f t="shared" si="56"/>
        <v>0</v>
      </c>
      <c r="K1040" s="23">
        <f>VLOOKUP(B1040,'[1]Royalties Partilha'!$B$49:$G$1076,6,0)</f>
        <v>0</v>
      </c>
    </row>
    <row r="1041" spans="2:11" x14ac:dyDescent="0.2">
      <c r="B1041" s="12" t="s">
        <v>934</v>
      </c>
      <c r="C1041" s="13" t="s">
        <v>867</v>
      </c>
      <c r="D1041" s="14">
        <f>IF(ISNA(VLOOKUP(B1041,[3]BB!$B$3:$D$271,3,0)),0,VLOOKUP(B1041,[3]BB!$B$3:$D$271,3,0))</f>
        <v>0</v>
      </c>
      <c r="E1041" s="14">
        <f>IF(ISNA(VLOOKUP(B1041,[4]BB!$B$3:$D$144,3,0)),0,VLOOKUP(B1041,[4]BB!$B$3:$D$144,3,0))</f>
        <v>0</v>
      </c>
      <c r="F1041" s="14">
        <f t="shared" si="54"/>
        <v>0</v>
      </c>
      <c r="G1041" s="14">
        <f t="shared" si="55"/>
        <v>0</v>
      </c>
      <c r="J1041" s="11">
        <f t="shared" si="56"/>
        <v>0</v>
      </c>
      <c r="K1041" s="23">
        <f>VLOOKUP(B1041,'[1]Royalties Partilha'!$B$49:$G$1076,6,0)</f>
        <v>0</v>
      </c>
    </row>
    <row r="1042" spans="2:11" x14ac:dyDescent="0.2">
      <c r="B1042" s="12" t="s">
        <v>1071</v>
      </c>
      <c r="C1042" s="13" t="s">
        <v>867</v>
      </c>
      <c r="D1042" s="14">
        <f>IF(ISNA(VLOOKUP(B1042,[3]BB!$B$3:$D$271,3,0)),0,VLOOKUP(B1042,[3]BB!$B$3:$D$271,3,0))</f>
        <v>736.76</v>
      </c>
      <c r="E1042" s="14">
        <f>IF(ISNA(VLOOKUP(B1042,[4]BB!$B$3:$D$144,3,0)),0,VLOOKUP(B1042,[4]BB!$B$3:$D$144,3,0))</f>
        <v>425.97</v>
      </c>
      <c r="F1042" s="14">
        <f t="shared" si="54"/>
        <v>1162.73</v>
      </c>
      <c r="G1042" s="14">
        <f t="shared" si="55"/>
        <v>1654.18</v>
      </c>
      <c r="J1042" s="11">
        <f t="shared" si="56"/>
        <v>1654.18</v>
      </c>
      <c r="K1042" s="23">
        <f>VLOOKUP(B1042,'[1]Royalties Partilha'!$B$49:$G$1076,6,0)</f>
        <v>491.45</v>
      </c>
    </row>
    <row r="1043" spans="2:11" x14ac:dyDescent="0.2">
      <c r="B1043" s="12" t="s">
        <v>935</v>
      </c>
      <c r="C1043" s="13" t="s">
        <v>867</v>
      </c>
      <c r="D1043" s="14">
        <f>IF(ISNA(VLOOKUP(B1043,[3]BB!$B$3:$D$271,3,0)),0,VLOOKUP(B1043,[3]BB!$B$3:$D$271,3,0))</f>
        <v>0</v>
      </c>
      <c r="E1043" s="14">
        <f>IF(ISNA(VLOOKUP(B1043,[4]BB!$B$3:$D$144,3,0)),0,VLOOKUP(B1043,[4]BB!$B$3:$D$144,3,0))</f>
        <v>0</v>
      </c>
      <c r="F1043" s="14">
        <f t="shared" si="54"/>
        <v>0</v>
      </c>
      <c r="G1043" s="14">
        <f t="shared" si="55"/>
        <v>0</v>
      </c>
      <c r="J1043" s="11">
        <f t="shared" si="56"/>
        <v>0</v>
      </c>
      <c r="K1043" s="23">
        <f>VLOOKUP(B1043,'[1]Royalties Partilha'!$B$49:$G$1076,6,0)</f>
        <v>0</v>
      </c>
    </row>
    <row r="1044" spans="2:11" x14ac:dyDescent="0.2">
      <c r="B1044" s="12" t="s">
        <v>936</v>
      </c>
      <c r="C1044" s="13" t="s">
        <v>867</v>
      </c>
      <c r="D1044" s="14">
        <f>IF(ISNA(VLOOKUP(B1044,[3]BB!$B$3:$D$271,3,0)),0,VLOOKUP(B1044,[3]BB!$B$3:$D$271,3,0))</f>
        <v>0</v>
      </c>
      <c r="E1044" s="14">
        <f>IF(ISNA(VLOOKUP(B1044,[4]BB!$B$3:$D$144,3,0)),0,VLOOKUP(B1044,[4]BB!$B$3:$D$144,3,0))</f>
        <v>0</v>
      </c>
      <c r="F1044" s="14">
        <f t="shared" si="54"/>
        <v>0</v>
      </c>
      <c r="G1044" s="14">
        <f t="shared" si="55"/>
        <v>0</v>
      </c>
      <c r="J1044" s="11">
        <f t="shared" si="56"/>
        <v>0</v>
      </c>
      <c r="K1044" s="23">
        <f>VLOOKUP(B1044,'[1]Royalties Partilha'!$B$49:$G$1076,6,0)</f>
        <v>0</v>
      </c>
    </row>
    <row r="1045" spans="2:11" x14ac:dyDescent="0.2">
      <c r="B1045" s="12" t="s">
        <v>937</v>
      </c>
      <c r="C1045" s="13" t="s">
        <v>867</v>
      </c>
      <c r="D1045" s="14">
        <f>IF(ISNA(VLOOKUP(B1045,[3]BB!$B$3:$D$271,3,0)),0,VLOOKUP(B1045,[3]BB!$B$3:$D$271,3,0))</f>
        <v>0</v>
      </c>
      <c r="E1045" s="14">
        <f>IF(ISNA(VLOOKUP(B1045,[4]BB!$B$3:$D$144,3,0)),0,VLOOKUP(B1045,[4]BB!$B$3:$D$144,3,0))</f>
        <v>0</v>
      </c>
      <c r="F1045" s="14">
        <f t="shared" si="54"/>
        <v>0</v>
      </c>
      <c r="G1045" s="14">
        <f t="shared" si="55"/>
        <v>0</v>
      </c>
      <c r="J1045" s="11">
        <f t="shared" si="56"/>
        <v>0</v>
      </c>
      <c r="K1045" s="23">
        <f>VLOOKUP(B1045,'[1]Royalties Partilha'!$B$49:$G$1076,6,0)</f>
        <v>0</v>
      </c>
    </row>
    <row r="1046" spans="2:11" x14ac:dyDescent="0.2">
      <c r="B1046" s="12" t="s">
        <v>938</v>
      </c>
      <c r="C1046" s="13" t="s">
        <v>867</v>
      </c>
      <c r="D1046" s="14">
        <f>IF(ISNA(VLOOKUP(B1046,[3]BB!$B$3:$D$271,3,0)),0,VLOOKUP(B1046,[3]BB!$B$3:$D$271,3,0))</f>
        <v>0</v>
      </c>
      <c r="E1046" s="14">
        <f>IF(ISNA(VLOOKUP(B1046,[4]BB!$B$3:$D$144,3,0)),0,VLOOKUP(B1046,[4]BB!$B$3:$D$144,3,0))</f>
        <v>0</v>
      </c>
      <c r="F1046" s="14">
        <f t="shared" si="54"/>
        <v>0</v>
      </c>
      <c r="G1046" s="14">
        <f t="shared" si="55"/>
        <v>0</v>
      </c>
      <c r="J1046" s="11">
        <f t="shared" si="56"/>
        <v>0</v>
      </c>
      <c r="K1046" s="23">
        <f>VLOOKUP(B1046,'[1]Royalties Partilha'!$B$49:$G$1076,6,0)</f>
        <v>0</v>
      </c>
    </row>
    <row r="1047" spans="2:11" x14ac:dyDescent="0.2">
      <c r="B1047" s="12" t="s">
        <v>939</v>
      </c>
      <c r="C1047" s="13" t="s">
        <v>867</v>
      </c>
      <c r="D1047" s="14">
        <f>IF(ISNA(VLOOKUP(B1047,[3]BB!$B$3:$D$271,3,0)),0,VLOOKUP(B1047,[3]BB!$B$3:$D$271,3,0))</f>
        <v>0</v>
      </c>
      <c r="E1047" s="14">
        <f>IF(ISNA(VLOOKUP(B1047,[4]BB!$B$3:$D$144,3,0)),0,VLOOKUP(B1047,[4]BB!$B$3:$D$144,3,0))</f>
        <v>0</v>
      </c>
      <c r="F1047" s="14">
        <f t="shared" si="54"/>
        <v>0</v>
      </c>
      <c r="G1047" s="14">
        <f t="shared" si="55"/>
        <v>0</v>
      </c>
      <c r="J1047" s="11">
        <f t="shared" si="56"/>
        <v>0</v>
      </c>
      <c r="K1047" s="23">
        <f>VLOOKUP(B1047,'[1]Royalties Partilha'!$B$49:$G$1076,6,0)</f>
        <v>0</v>
      </c>
    </row>
    <row r="1048" spans="2:11" x14ac:dyDescent="0.2">
      <c r="B1048" s="12" t="s">
        <v>940</v>
      </c>
      <c r="C1048" s="13" t="s">
        <v>867</v>
      </c>
      <c r="D1048" s="14">
        <f>IF(ISNA(VLOOKUP(B1048,[3]BB!$B$3:$D$271,3,0)),0,VLOOKUP(B1048,[3]BB!$B$3:$D$271,3,0))</f>
        <v>0</v>
      </c>
      <c r="E1048" s="14">
        <f>IF(ISNA(VLOOKUP(B1048,[4]BB!$B$3:$D$144,3,0)),0,VLOOKUP(B1048,[4]BB!$B$3:$D$144,3,0))</f>
        <v>0</v>
      </c>
      <c r="F1048" s="14">
        <f t="shared" si="54"/>
        <v>0</v>
      </c>
      <c r="G1048" s="14">
        <f t="shared" si="55"/>
        <v>0</v>
      </c>
      <c r="J1048" s="11">
        <f t="shared" si="56"/>
        <v>0</v>
      </c>
      <c r="K1048" s="23">
        <f>VLOOKUP(B1048,'[1]Royalties Partilha'!$B$49:$G$1076,6,0)</f>
        <v>0</v>
      </c>
    </row>
    <row r="1049" spans="2:11" x14ac:dyDescent="0.2">
      <c r="B1049" s="12" t="s">
        <v>941</v>
      </c>
      <c r="C1049" s="13" t="s">
        <v>867</v>
      </c>
      <c r="D1049" s="14">
        <f>IF(ISNA(VLOOKUP(B1049,[3]BB!$B$3:$D$271,3,0)),0,VLOOKUP(B1049,[3]BB!$B$3:$D$271,3,0))</f>
        <v>0</v>
      </c>
      <c r="E1049" s="14">
        <f>IF(ISNA(VLOOKUP(B1049,[4]BB!$B$3:$D$144,3,0)),0,VLOOKUP(B1049,[4]BB!$B$3:$D$144,3,0))</f>
        <v>0</v>
      </c>
      <c r="F1049" s="14">
        <f t="shared" si="54"/>
        <v>0</v>
      </c>
      <c r="G1049" s="14">
        <f t="shared" si="55"/>
        <v>0</v>
      </c>
      <c r="J1049" s="11">
        <f t="shared" si="56"/>
        <v>0</v>
      </c>
      <c r="K1049" s="23">
        <f>VLOOKUP(B1049,'[1]Royalties Partilha'!$B$49:$G$1076,6,0)</f>
        <v>0</v>
      </c>
    </row>
    <row r="1050" spans="2:11" x14ac:dyDescent="0.2">
      <c r="B1050" s="12" t="s">
        <v>942</v>
      </c>
      <c r="C1050" s="13" t="s">
        <v>867</v>
      </c>
      <c r="D1050" s="14">
        <f>IF(ISNA(VLOOKUP(B1050,[3]BB!$B$3:$D$271,3,0)),0,VLOOKUP(B1050,[3]BB!$B$3:$D$271,3,0))</f>
        <v>0</v>
      </c>
      <c r="E1050" s="14">
        <f>IF(ISNA(VLOOKUP(B1050,[4]BB!$B$3:$D$144,3,0)),0,VLOOKUP(B1050,[4]BB!$B$3:$D$144,3,0))</f>
        <v>0</v>
      </c>
      <c r="F1050" s="14">
        <f t="shared" si="54"/>
        <v>0</v>
      </c>
      <c r="G1050" s="14">
        <f t="shared" si="55"/>
        <v>0</v>
      </c>
      <c r="J1050" s="11">
        <f t="shared" si="56"/>
        <v>0</v>
      </c>
      <c r="K1050" s="23">
        <f>VLOOKUP(B1050,'[1]Royalties Partilha'!$B$49:$G$1076,6,0)</f>
        <v>0</v>
      </c>
    </row>
    <row r="1051" spans="2:11" x14ac:dyDescent="0.2">
      <c r="B1051" s="12" t="s">
        <v>943</v>
      </c>
      <c r="C1051" s="13" t="s">
        <v>867</v>
      </c>
      <c r="D1051" s="14">
        <f>IF(ISNA(VLOOKUP(B1051,[3]BB!$B$3:$D$271,3,0)),0,VLOOKUP(B1051,[3]BB!$B$3:$D$271,3,0))</f>
        <v>0</v>
      </c>
      <c r="E1051" s="14">
        <f>IF(ISNA(VLOOKUP(B1051,[4]BB!$B$3:$D$144,3,0)),0,VLOOKUP(B1051,[4]BB!$B$3:$D$144,3,0))</f>
        <v>0</v>
      </c>
      <c r="F1051" s="14">
        <f t="shared" si="54"/>
        <v>0</v>
      </c>
      <c r="G1051" s="14">
        <f t="shared" si="55"/>
        <v>0</v>
      </c>
      <c r="J1051" s="11">
        <f t="shared" si="56"/>
        <v>0</v>
      </c>
      <c r="K1051" s="23">
        <f>VLOOKUP(B1051,'[1]Royalties Partilha'!$B$49:$G$1076,6,0)</f>
        <v>0</v>
      </c>
    </row>
    <row r="1052" spans="2:11" x14ac:dyDescent="0.2">
      <c r="B1052" s="12" t="s">
        <v>944</v>
      </c>
      <c r="C1052" s="13" t="s">
        <v>867</v>
      </c>
      <c r="D1052" s="14">
        <f>IF(ISNA(VLOOKUP(B1052,[3]BB!$B$3:$D$271,3,0)),0,VLOOKUP(B1052,[3]BB!$B$3:$D$271,3,0))</f>
        <v>0</v>
      </c>
      <c r="E1052" s="14">
        <f>IF(ISNA(VLOOKUP(B1052,[4]BB!$B$3:$D$144,3,0)),0,VLOOKUP(B1052,[4]BB!$B$3:$D$144,3,0))</f>
        <v>0</v>
      </c>
      <c r="F1052" s="14">
        <f t="shared" si="54"/>
        <v>0</v>
      </c>
      <c r="G1052" s="14">
        <f t="shared" si="55"/>
        <v>0</v>
      </c>
      <c r="J1052" s="11">
        <f t="shared" si="56"/>
        <v>0</v>
      </c>
      <c r="K1052" s="23">
        <f>VLOOKUP(B1052,'[1]Royalties Partilha'!$B$49:$G$1076,6,0)</f>
        <v>0</v>
      </c>
    </row>
    <row r="1053" spans="2:11" x14ac:dyDescent="0.2">
      <c r="B1053" s="12" t="s">
        <v>945</v>
      </c>
      <c r="C1053" s="13" t="s">
        <v>867</v>
      </c>
      <c r="D1053" s="14">
        <f>IF(ISNA(VLOOKUP(B1053,[3]BB!$B$3:$D$271,3,0)),0,VLOOKUP(B1053,[3]BB!$B$3:$D$271,3,0))</f>
        <v>0</v>
      </c>
      <c r="E1053" s="14">
        <f>IF(ISNA(VLOOKUP(B1053,[4]BB!$B$3:$D$144,3,0)),0,VLOOKUP(B1053,[4]BB!$B$3:$D$144,3,0))</f>
        <v>0</v>
      </c>
      <c r="F1053" s="14">
        <f t="shared" si="54"/>
        <v>0</v>
      </c>
      <c r="G1053" s="14">
        <f t="shared" si="55"/>
        <v>0</v>
      </c>
      <c r="J1053" s="11">
        <f t="shared" si="56"/>
        <v>0</v>
      </c>
      <c r="K1053" s="23">
        <f>VLOOKUP(B1053,'[1]Royalties Partilha'!$B$49:$G$1076,6,0)</f>
        <v>0</v>
      </c>
    </row>
    <row r="1054" spans="2:11" x14ac:dyDescent="0.2">
      <c r="B1054" s="12" t="s">
        <v>946</v>
      </c>
      <c r="C1054" s="13" t="s">
        <v>867</v>
      </c>
      <c r="D1054" s="14">
        <f>IF(ISNA(VLOOKUP(B1054,[3]BB!$B$3:$D$271,3,0)),0,VLOOKUP(B1054,[3]BB!$B$3:$D$271,3,0))</f>
        <v>0</v>
      </c>
      <c r="E1054" s="14">
        <f>IF(ISNA(VLOOKUP(B1054,[4]BB!$B$3:$D$144,3,0)),0,VLOOKUP(B1054,[4]BB!$B$3:$D$144,3,0))</f>
        <v>0</v>
      </c>
      <c r="F1054" s="14">
        <f t="shared" si="54"/>
        <v>0</v>
      </c>
      <c r="G1054" s="14">
        <f t="shared" si="55"/>
        <v>0</v>
      </c>
      <c r="J1054" s="11">
        <f t="shared" si="56"/>
        <v>0</v>
      </c>
      <c r="K1054" s="23">
        <f>VLOOKUP(B1054,'[1]Royalties Partilha'!$B$49:$G$1076,6,0)</f>
        <v>0</v>
      </c>
    </row>
    <row r="1055" spans="2:11" x14ac:dyDescent="0.2">
      <c r="B1055" s="12" t="s">
        <v>947</v>
      </c>
      <c r="C1055" s="13" t="s">
        <v>867</v>
      </c>
      <c r="D1055" s="14">
        <f>IF(ISNA(VLOOKUP(B1055,[3]BB!$B$3:$D$271,3,0)),0,VLOOKUP(B1055,[3]BB!$B$3:$D$271,3,0))</f>
        <v>0</v>
      </c>
      <c r="E1055" s="14">
        <f>IF(ISNA(VLOOKUP(B1055,[4]BB!$B$3:$D$144,3,0)),0,VLOOKUP(B1055,[4]BB!$B$3:$D$144,3,0))</f>
        <v>0</v>
      </c>
      <c r="F1055" s="14">
        <f t="shared" si="54"/>
        <v>0</v>
      </c>
      <c r="G1055" s="14">
        <f t="shared" si="55"/>
        <v>0</v>
      </c>
      <c r="J1055" s="11">
        <f t="shared" si="56"/>
        <v>0</v>
      </c>
      <c r="K1055" s="23">
        <f>VLOOKUP(B1055,'[1]Royalties Partilha'!$B$49:$G$1076,6,0)</f>
        <v>0</v>
      </c>
    </row>
    <row r="1056" spans="2:11" x14ac:dyDescent="0.2">
      <c r="B1056" s="12" t="s">
        <v>948</v>
      </c>
      <c r="C1056" s="13" t="s">
        <v>867</v>
      </c>
      <c r="D1056" s="14">
        <f>IF(ISNA(VLOOKUP(B1056,[3]BB!$B$3:$D$271,3,0)),0,VLOOKUP(B1056,[3]BB!$B$3:$D$271,3,0))</f>
        <v>0</v>
      </c>
      <c r="E1056" s="14">
        <f>IF(ISNA(VLOOKUP(B1056,[4]BB!$B$3:$D$144,3,0)),0,VLOOKUP(B1056,[4]BB!$B$3:$D$144,3,0))</f>
        <v>0</v>
      </c>
      <c r="F1056" s="14">
        <f t="shared" si="54"/>
        <v>0</v>
      </c>
      <c r="G1056" s="14">
        <f t="shared" si="55"/>
        <v>0</v>
      </c>
      <c r="J1056" s="11">
        <f t="shared" si="56"/>
        <v>0</v>
      </c>
      <c r="K1056" s="23">
        <f>VLOOKUP(B1056,'[1]Royalties Partilha'!$B$49:$G$1076,6,0)</f>
        <v>0</v>
      </c>
    </row>
    <row r="1057" spans="2:11" x14ac:dyDescent="0.2">
      <c r="B1057" s="12" t="s">
        <v>949</v>
      </c>
      <c r="C1057" s="13" t="s">
        <v>867</v>
      </c>
      <c r="D1057" s="14">
        <f>IF(ISNA(VLOOKUP(B1057,[3]BB!$B$3:$D$271,3,0)),0,VLOOKUP(B1057,[3]BB!$B$3:$D$271,3,0))</f>
        <v>0</v>
      </c>
      <c r="E1057" s="14">
        <f>IF(ISNA(VLOOKUP(B1057,[4]BB!$B$3:$D$144,3,0)),0,VLOOKUP(B1057,[4]BB!$B$3:$D$144,3,0))</f>
        <v>0</v>
      </c>
      <c r="F1057" s="14">
        <f t="shared" si="54"/>
        <v>0</v>
      </c>
      <c r="G1057" s="14">
        <f t="shared" si="55"/>
        <v>0</v>
      </c>
      <c r="J1057" s="11">
        <f t="shared" si="56"/>
        <v>0</v>
      </c>
      <c r="K1057" s="23">
        <f>VLOOKUP(B1057,'[1]Royalties Partilha'!$B$49:$G$1076,6,0)</f>
        <v>0</v>
      </c>
    </row>
    <row r="1058" spans="2:11" x14ac:dyDescent="0.2">
      <c r="B1058" s="12" t="s">
        <v>950</v>
      </c>
      <c r="C1058" s="13" t="s">
        <v>867</v>
      </c>
      <c r="D1058" s="14">
        <f>IF(ISNA(VLOOKUP(B1058,[3]BB!$B$3:$D$271,3,0)),0,VLOOKUP(B1058,[3]BB!$B$3:$D$271,3,0))</f>
        <v>0</v>
      </c>
      <c r="E1058" s="14">
        <f>IF(ISNA(VLOOKUP(B1058,[4]BB!$B$3:$D$144,3,0)),0,VLOOKUP(B1058,[4]BB!$B$3:$D$144,3,0))</f>
        <v>0</v>
      </c>
      <c r="F1058" s="14">
        <f t="shared" si="54"/>
        <v>0</v>
      </c>
      <c r="G1058" s="14">
        <f t="shared" si="55"/>
        <v>0</v>
      </c>
      <c r="J1058" s="11">
        <f t="shared" si="56"/>
        <v>0</v>
      </c>
      <c r="K1058" s="23">
        <f>VLOOKUP(B1058,'[1]Royalties Partilha'!$B$49:$G$1076,6,0)</f>
        <v>0</v>
      </c>
    </row>
    <row r="1059" spans="2:11" x14ac:dyDescent="0.2">
      <c r="B1059" s="12" t="s">
        <v>951</v>
      </c>
      <c r="C1059" s="13" t="s">
        <v>867</v>
      </c>
      <c r="D1059" s="14">
        <f>IF(ISNA(VLOOKUP(B1059,[3]BB!$B$3:$D$271,3,0)),0,VLOOKUP(B1059,[3]BB!$B$3:$D$271,3,0))</f>
        <v>736.76</v>
      </c>
      <c r="E1059" s="14">
        <f>IF(ISNA(VLOOKUP(B1059,[4]BB!$B$3:$D$144,3,0)),0,VLOOKUP(B1059,[4]BB!$B$3:$D$144,3,0))</f>
        <v>419.38</v>
      </c>
      <c r="F1059" s="14">
        <f t="shared" si="54"/>
        <v>1156.1399999999999</v>
      </c>
      <c r="G1059" s="14">
        <f t="shared" si="55"/>
        <v>1449.2999999999997</v>
      </c>
      <c r="J1059" s="11">
        <f t="shared" si="56"/>
        <v>1449.2999999999997</v>
      </c>
      <c r="K1059" s="23">
        <f>VLOOKUP(B1059,'[1]Royalties Partilha'!$B$49:$G$1076,6,0)</f>
        <v>293.15999999999997</v>
      </c>
    </row>
    <row r="1060" spans="2:11" x14ac:dyDescent="0.2">
      <c r="B1060" s="12" t="s">
        <v>952</v>
      </c>
      <c r="C1060" s="13" t="s">
        <v>867</v>
      </c>
      <c r="D1060" s="14">
        <f>IF(ISNA(VLOOKUP(B1060,[3]BB!$B$3:$D$271,3,0)),0,VLOOKUP(B1060,[3]BB!$B$3:$D$271,3,0))</f>
        <v>0</v>
      </c>
      <c r="E1060" s="14">
        <f>IF(ISNA(VLOOKUP(B1060,[4]BB!$B$3:$D$144,3,0)),0,VLOOKUP(B1060,[4]BB!$B$3:$D$144,3,0))</f>
        <v>0</v>
      </c>
      <c r="F1060" s="14">
        <f t="shared" si="54"/>
        <v>0</v>
      </c>
      <c r="G1060" s="14">
        <f t="shared" si="55"/>
        <v>0</v>
      </c>
      <c r="J1060" s="11">
        <f t="shared" si="56"/>
        <v>0</v>
      </c>
      <c r="K1060" s="23">
        <f>VLOOKUP(B1060,'[1]Royalties Partilha'!$B$49:$G$1076,6,0)</f>
        <v>0</v>
      </c>
    </row>
    <row r="1061" spans="2:11" x14ac:dyDescent="0.2">
      <c r="B1061" s="12" t="s">
        <v>953</v>
      </c>
      <c r="C1061" s="13" t="s">
        <v>867</v>
      </c>
      <c r="D1061" s="14">
        <f>IF(ISNA(VLOOKUP(B1061,[3]BB!$B$3:$D$271,3,0)),0,VLOOKUP(B1061,[3]BB!$B$3:$D$271,3,0))</f>
        <v>0</v>
      </c>
      <c r="E1061" s="14">
        <f>IF(ISNA(VLOOKUP(B1061,[4]BB!$B$3:$D$144,3,0)),0,VLOOKUP(B1061,[4]BB!$B$3:$D$144,3,0))</f>
        <v>0</v>
      </c>
      <c r="F1061" s="14">
        <f t="shared" si="54"/>
        <v>0</v>
      </c>
      <c r="G1061" s="14">
        <f t="shared" si="55"/>
        <v>0</v>
      </c>
      <c r="J1061" s="11">
        <f t="shared" si="56"/>
        <v>0</v>
      </c>
      <c r="K1061" s="23">
        <f>VLOOKUP(B1061,'[1]Royalties Partilha'!$B$49:$G$1076,6,0)</f>
        <v>0</v>
      </c>
    </row>
    <row r="1062" spans="2:11" x14ac:dyDescent="0.2">
      <c r="B1062" s="12" t="s">
        <v>954</v>
      </c>
      <c r="C1062" s="13" t="s">
        <v>867</v>
      </c>
      <c r="D1062" s="14">
        <f>IF(ISNA(VLOOKUP(B1062,[3]BB!$B$3:$D$271,3,0)),0,VLOOKUP(B1062,[3]BB!$B$3:$D$271,3,0))</f>
        <v>736.76</v>
      </c>
      <c r="E1062" s="14">
        <f>IF(ISNA(VLOOKUP(B1062,[4]BB!$B$3:$D$144,3,0)),0,VLOOKUP(B1062,[4]BB!$B$3:$D$144,3,0))</f>
        <v>661.55</v>
      </c>
      <c r="F1062" s="14">
        <f t="shared" si="54"/>
        <v>1398.31</v>
      </c>
      <c r="G1062" s="14">
        <f t="shared" si="55"/>
        <v>1843.1599999999999</v>
      </c>
      <c r="J1062" s="11">
        <f t="shared" si="56"/>
        <v>1843.1599999999999</v>
      </c>
      <c r="K1062" s="23">
        <f>VLOOKUP(B1062,'[1]Royalties Partilha'!$B$49:$G$1076,6,0)</f>
        <v>444.85</v>
      </c>
    </row>
    <row r="1063" spans="2:11" x14ac:dyDescent="0.2">
      <c r="B1063" s="12" t="s">
        <v>955</v>
      </c>
      <c r="C1063" s="13" t="s">
        <v>867</v>
      </c>
      <c r="D1063" s="14">
        <f>IF(ISNA(VLOOKUP(B1063,[3]BB!$B$3:$D$271,3,0)),0,VLOOKUP(B1063,[3]BB!$B$3:$D$271,3,0))</f>
        <v>0</v>
      </c>
      <c r="E1063" s="14">
        <f>IF(ISNA(VLOOKUP(B1063,[4]BB!$B$3:$D$144,3,0)),0,VLOOKUP(B1063,[4]BB!$B$3:$D$144,3,0))</f>
        <v>0</v>
      </c>
      <c r="F1063" s="14">
        <f t="shared" si="54"/>
        <v>0</v>
      </c>
      <c r="G1063" s="14">
        <f t="shared" si="55"/>
        <v>0</v>
      </c>
      <c r="J1063" s="11">
        <f t="shared" si="56"/>
        <v>0</v>
      </c>
      <c r="K1063" s="23">
        <f>VLOOKUP(B1063,'[1]Royalties Partilha'!$B$49:$G$1076,6,0)</f>
        <v>0</v>
      </c>
    </row>
    <row r="1064" spans="2:11" x14ac:dyDescent="0.2">
      <c r="B1064" s="12" t="s">
        <v>956</v>
      </c>
      <c r="C1064" s="13" t="s">
        <v>867</v>
      </c>
      <c r="D1064" s="14">
        <f>IF(ISNA(VLOOKUP(B1064,[3]BB!$B$3:$D$271,3,0)),0,VLOOKUP(B1064,[3]BB!$B$3:$D$271,3,0))</f>
        <v>0</v>
      </c>
      <c r="E1064" s="14">
        <f>IF(ISNA(VLOOKUP(B1064,[4]BB!$B$3:$D$144,3,0)),0,VLOOKUP(B1064,[4]BB!$B$3:$D$144,3,0))</f>
        <v>0</v>
      </c>
      <c r="F1064" s="14">
        <f t="shared" si="54"/>
        <v>0</v>
      </c>
      <c r="G1064" s="14">
        <f t="shared" si="55"/>
        <v>0</v>
      </c>
      <c r="J1064" s="11">
        <f t="shared" si="56"/>
        <v>0</v>
      </c>
      <c r="K1064" s="23">
        <f>VLOOKUP(B1064,'[1]Royalties Partilha'!$B$49:$G$1076,6,0)</f>
        <v>0</v>
      </c>
    </row>
    <row r="1065" spans="2:11" x14ac:dyDescent="0.2">
      <c r="B1065" s="12" t="s">
        <v>957</v>
      </c>
      <c r="C1065" s="13" t="s">
        <v>867</v>
      </c>
      <c r="D1065" s="14">
        <f>IF(ISNA(VLOOKUP(B1065,[3]BB!$B$3:$D$271,3,0)),0,VLOOKUP(B1065,[3]BB!$B$3:$D$271,3,0))</f>
        <v>0</v>
      </c>
      <c r="E1065" s="14">
        <f>IF(ISNA(VLOOKUP(B1065,[4]BB!$B$3:$D$144,3,0)),0,VLOOKUP(B1065,[4]BB!$B$3:$D$144,3,0))</f>
        <v>0</v>
      </c>
      <c r="F1065" s="14">
        <f t="shared" si="54"/>
        <v>0</v>
      </c>
      <c r="G1065" s="14">
        <f t="shared" si="55"/>
        <v>0</v>
      </c>
      <c r="J1065" s="11">
        <f t="shared" si="56"/>
        <v>0</v>
      </c>
      <c r="K1065" s="23">
        <f>VLOOKUP(B1065,'[1]Royalties Partilha'!$B$49:$G$1076,6,0)</f>
        <v>0</v>
      </c>
    </row>
    <row r="1066" spans="2:11" x14ac:dyDescent="0.2">
      <c r="B1066" s="12" t="s">
        <v>958</v>
      </c>
      <c r="C1066" s="13" t="s">
        <v>867</v>
      </c>
      <c r="D1066" s="14">
        <f>IF(ISNA(VLOOKUP(B1066,[3]BB!$B$3:$D$271,3,0)),0,VLOOKUP(B1066,[3]BB!$B$3:$D$271,3,0))</f>
        <v>8595.59</v>
      </c>
      <c r="E1066" s="14">
        <f>IF(ISNA(VLOOKUP(B1066,[4]BB!$B$3:$D$144,3,0)),0,VLOOKUP(B1066,[4]BB!$B$3:$D$144,3,0))</f>
        <v>170938.18</v>
      </c>
      <c r="F1066" s="14">
        <f t="shared" si="54"/>
        <v>179533.77</v>
      </c>
      <c r="G1066" s="14">
        <f t="shared" si="55"/>
        <v>236808.15999999997</v>
      </c>
      <c r="J1066" s="11">
        <f t="shared" si="56"/>
        <v>236808.15999999997</v>
      </c>
      <c r="K1066" s="23">
        <f>VLOOKUP(B1066,'[1]Royalties Partilha'!$B$49:$G$1076,6,0)</f>
        <v>57274.39</v>
      </c>
    </row>
    <row r="1067" spans="2:11" x14ac:dyDescent="0.2">
      <c r="B1067" s="12" t="s">
        <v>959</v>
      </c>
      <c r="C1067" s="13" t="s">
        <v>867</v>
      </c>
      <c r="D1067" s="14">
        <f>IF(ISNA(VLOOKUP(B1067,[3]BB!$B$3:$D$271,3,0)),0,VLOOKUP(B1067,[3]BB!$B$3:$D$271,3,0))</f>
        <v>0</v>
      </c>
      <c r="E1067" s="14">
        <f>IF(ISNA(VLOOKUP(B1067,[4]BB!$B$3:$D$144,3,0)),0,VLOOKUP(B1067,[4]BB!$B$3:$D$144,3,0))</f>
        <v>0</v>
      </c>
      <c r="F1067" s="14">
        <f t="shared" si="54"/>
        <v>0</v>
      </c>
      <c r="G1067" s="14">
        <f t="shared" si="55"/>
        <v>0</v>
      </c>
      <c r="J1067" s="11">
        <f t="shared" si="56"/>
        <v>0</v>
      </c>
      <c r="K1067" s="23">
        <f>VLOOKUP(B1067,'[1]Royalties Partilha'!$B$49:$G$1076,6,0)</f>
        <v>0</v>
      </c>
    </row>
    <row r="1068" spans="2:11" x14ac:dyDescent="0.2">
      <c r="B1068" s="12" t="s">
        <v>960</v>
      </c>
      <c r="C1068" s="13" t="s">
        <v>867</v>
      </c>
      <c r="D1068" s="14">
        <f>IF(ISNA(VLOOKUP(B1068,[3]BB!$B$3:$D$271,3,0)),0,VLOOKUP(B1068,[3]BB!$B$3:$D$271,3,0))</f>
        <v>0</v>
      </c>
      <c r="E1068" s="14">
        <f>IF(ISNA(VLOOKUP(B1068,[4]BB!$B$3:$D$144,3,0)),0,VLOOKUP(B1068,[4]BB!$B$3:$D$144,3,0))</f>
        <v>0</v>
      </c>
      <c r="F1068" s="14">
        <f t="shared" si="54"/>
        <v>0</v>
      </c>
      <c r="G1068" s="14">
        <f t="shared" si="55"/>
        <v>0</v>
      </c>
      <c r="J1068" s="11">
        <f t="shared" si="56"/>
        <v>0</v>
      </c>
      <c r="K1068" s="23">
        <f>VLOOKUP(B1068,'[1]Royalties Partilha'!$B$49:$G$1076,6,0)</f>
        <v>0</v>
      </c>
    </row>
    <row r="1069" spans="2:11" x14ac:dyDescent="0.2">
      <c r="B1069" s="12" t="s">
        <v>961</v>
      </c>
      <c r="C1069" s="13" t="s">
        <v>867</v>
      </c>
      <c r="D1069" s="14">
        <f>IF(ISNA(VLOOKUP(B1069,[3]BB!$B$3:$D$271,3,0)),0,VLOOKUP(B1069,[3]BB!$B$3:$D$271,3,0))</f>
        <v>8595.59</v>
      </c>
      <c r="E1069" s="14">
        <f>IF(ISNA(VLOOKUP(B1069,[4]BB!$B$3:$D$144,3,0)),0,VLOOKUP(B1069,[4]BB!$B$3:$D$144,3,0))</f>
        <v>0</v>
      </c>
      <c r="F1069" s="14">
        <f t="shared" si="54"/>
        <v>8595.59</v>
      </c>
      <c r="G1069" s="14">
        <f t="shared" si="55"/>
        <v>11159.18</v>
      </c>
      <c r="J1069" s="11">
        <f t="shared" si="56"/>
        <v>11159.18</v>
      </c>
      <c r="K1069" s="23">
        <f>VLOOKUP(B1069,'[1]Royalties Partilha'!$B$49:$G$1076,6,0)</f>
        <v>2563.59</v>
      </c>
    </row>
    <row r="1070" spans="2:11" x14ac:dyDescent="0.2">
      <c r="B1070" s="12" t="s">
        <v>962</v>
      </c>
      <c r="C1070" s="13" t="s">
        <v>867</v>
      </c>
      <c r="D1070" s="14">
        <f>IF(ISNA(VLOOKUP(B1070,[3]BB!$B$3:$D$271,3,0)),0,VLOOKUP(B1070,[3]BB!$B$3:$D$271,3,0))</f>
        <v>736.76</v>
      </c>
      <c r="E1070" s="14">
        <f>IF(ISNA(VLOOKUP(B1070,[4]BB!$B$3:$D$144,3,0)),0,VLOOKUP(B1070,[4]BB!$B$3:$D$144,3,0))</f>
        <v>2476.0700000000002</v>
      </c>
      <c r="F1070" s="14">
        <f t="shared" si="54"/>
        <v>3212.83</v>
      </c>
      <c r="G1070" s="14">
        <f t="shared" si="55"/>
        <v>3903.66</v>
      </c>
      <c r="J1070" s="11">
        <f t="shared" si="56"/>
        <v>3903.66</v>
      </c>
      <c r="K1070" s="23">
        <f>VLOOKUP(B1070,'[1]Royalties Partilha'!$B$49:$G$1076,6,0)</f>
        <v>690.82999999999993</v>
      </c>
    </row>
    <row r="1071" spans="2:11" x14ac:dyDescent="0.2">
      <c r="B1071" s="12" t="s">
        <v>963</v>
      </c>
      <c r="C1071" s="13" t="s">
        <v>867</v>
      </c>
      <c r="D1071" s="14">
        <f>IF(ISNA(VLOOKUP(B1071,[3]BB!$B$3:$D$271,3,0)),0,VLOOKUP(B1071,[3]BB!$B$3:$D$271,3,0))</f>
        <v>0</v>
      </c>
      <c r="E1071" s="14">
        <f>IF(ISNA(VLOOKUP(B1071,[4]BB!$B$3:$D$144,3,0)),0,VLOOKUP(B1071,[4]BB!$B$3:$D$144,3,0))</f>
        <v>0</v>
      </c>
      <c r="F1071" s="14">
        <f t="shared" si="54"/>
        <v>0</v>
      </c>
      <c r="G1071" s="14">
        <f t="shared" si="55"/>
        <v>0</v>
      </c>
      <c r="J1071" s="11">
        <f t="shared" si="56"/>
        <v>0</v>
      </c>
      <c r="K1071" s="23">
        <f>VLOOKUP(B1071,'[1]Royalties Partilha'!$B$49:$G$1076,6,0)</f>
        <v>0</v>
      </c>
    </row>
    <row r="1072" spans="2:11" x14ac:dyDescent="0.2">
      <c r="B1072" s="12" t="s">
        <v>964</v>
      </c>
      <c r="C1072" s="13" t="s">
        <v>867</v>
      </c>
      <c r="D1072" s="14">
        <f>IF(ISNA(VLOOKUP(B1072,[3]BB!$B$3:$D$271,3,0)),0,VLOOKUP(B1072,[3]BB!$B$3:$D$271,3,0))</f>
        <v>736.76</v>
      </c>
      <c r="E1072" s="14">
        <f>IF(ISNA(VLOOKUP(B1072,[4]BB!$B$3:$D$144,3,0)),0,VLOOKUP(B1072,[4]BB!$B$3:$D$144,3,0))</f>
        <v>168.78</v>
      </c>
      <c r="F1072" s="14">
        <f t="shared" si="54"/>
        <v>905.54</v>
      </c>
      <c r="G1072" s="14">
        <f t="shared" si="55"/>
        <v>1181.19</v>
      </c>
      <c r="J1072" s="11">
        <f t="shared" si="56"/>
        <v>1181.19</v>
      </c>
      <c r="K1072" s="23">
        <f>VLOOKUP(B1072,'[1]Royalties Partilha'!$B$49:$G$1076,6,0)</f>
        <v>275.64999999999998</v>
      </c>
    </row>
    <row r="1073" spans="2:11" x14ac:dyDescent="0.2">
      <c r="B1073" s="12" t="s">
        <v>965</v>
      </c>
      <c r="C1073" s="13" t="s">
        <v>867</v>
      </c>
      <c r="D1073" s="14">
        <f>IF(ISNA(VLOOKUP(B1073,[3]BB!$B$3:$D$271,3,0)),0,VLOOKUP(B1073,[3]BB!$B$3:$D$271,3,0))</f>
        <v>0</v>
      </c>
      <c r="E1073" s="14">
        <f>IF(ISNA(VLOOKUP(B1073,[4]BB!$B$3:$D$144,3,0)),0,VLOOKUP(B1073,[4]BB!$B$3:$D$144,3,0))</f>
        <v>0</v>
      </c>
      <c r="F1073" s="14">
        <f t="shared" si="54"/>
        <v>0</v>
      </c>
      <c r="G1073" s="14">
        <f t="shared" si="55"/>
        <v>0</v>
      </c>
      <c r="J1073" s="11">
        <f t="shared" si="56"/>
        <v>0</v>
      </c>
      <c r="K1073" s="23">
        <f>VLOOKUP(B1073,'[1]Royalties Partilha'!$B$49:$G$1076,6,0)</f>
        <v>0</v>
      </c>
    </row>
    <row r="1074" spans="2:11" x14ac:dyDescent="0.2">
      <c r="B1074" s="12" t="s">
        <v>966</v>
      </c>
      <c r="C1074" s="13" t="s">
        <v>867</v>
      </c>
      <c r="D1074" s="14">
        <f>IF(ISNA(VLOOKUP(B1074,[3]BB!$B$3:$D$271,3,0)),0,VLOOKUP(B1074,[3]BB!$B$3:$D$271,3,0))</f>
        <v>0</v>
      </c>
      <c r="E1074" s="14">
        <f>IF(ISNA(VLOOKUP(B1074,[4]BB!$B$3:$D$144,3,0)),0,VLOOKUP(B1074,[4]BB!$B$3:$D$144,3,0))</f>
        <v>0</v>
      </c>
      <c r="F1074" s="14">
        <f t="shared" si="54"/>
        <v>0</v>
      </c>
      <c r="G1074" s="14">
        <f t="shared" si="55"/>
        <v>0</v>
      </c>
      <c r="J1074" s="11">
        <f t="shared" si="56"/>
        <v>0</v>
      </c>
      <c r="K1074" s="23">
        <f>VLOOKUP(B1074,'[1]Royalties Partilha'!$B$49:$G$1076,6,0)</f>
        <v>0</v>
      </c>
    </row>
    <row r="1075" spans="2:11" x14ac:dyDescent="0.2">
      <c r="B1075" s="12" t="s">
        <v>967</v>
      </c>
      <c r="C1075" s="13" t="s">
        <v>867</v>
      </c>
      <c r="D1075" s="14">
        <f>IF(ISNA(VLOOKUP(B1075,[3]BB!$B$3:$D$271,3,0)),0,VLOOKUP(B1075,[3]BB!$B$3:$D$271,3,0))</f>
        <v>0</v>
      </c>
      <c r="E1075" s="14">
        <f>IF(ISNA(VLOOKUP(B1075,[4]BB!$B$3:$D$144,3,0)),0,VLOOKUP(B1075,[4]BB!$B$3:$D$144,3,0))</f>
        <v>0</v>
      </c>
      <c r="F1075" s="14">
        <f t="shared" ref="F1075" si="57">SUM(D1075:E1075)</f>
        <v>0</v>
      </c>
      <c r="G1075" s="14">
        <f t="shared" ref="G1075" si="58">J1075</f>
        <v>0</v>
      </c>
      <c r="J1075" s="11">
        <f t="shared" ref="J1075:J1077" si="59">F1075+K1075</f>
        <v>0</v>
      </c>
      <c r="K1075" s="23">
        <f>VLOOKUP(B1075,'[1]Royalties Partilha'!$B$49:$G$1076,6,0)</f>
        <v>0</v>
      </c>
    </row>
    <row r="1076" spans="2:11" ht="15" customHeight="1" x14ac:dyDescent="0.2">
      <c r="B1076" s="56" t="s">
        <v>968</v>
      </c>
      <c r="C1076" s="57"/>
      <c r="D1076" s="14">
        <f>SUM(D966:D1075)</f>
        <v>70483.77</v>
      </c>
      <c r="E1076" s="14">
        <f t="shared" ref="E1076:G1076" si="60">SUM(E966:E1075)</f>
        <v>662995.0199999999</v>
      </c>
      <c r="F1076" s="14">
        <f t="shared" si="60"/>
        <v>733478.78999999992</v>
      </c>
      <c r="G1076" s="14">
        <f t="shared" si="60"/>
        <v>951662.22000000044</v>
      </c>
      <c r="J1076" s="11">
        <f t="shared" si="59"/>
        <v>951662.22</v>
      </c>
      <c r="K1076" s="23">
        <f>VLOOKUP(B1076,'[1]Royalties Partilha'!$B$49:$G$1076,6,0)</f>
        <v>218183.43000000002</v>
      </c>
    </row>
    <row r="1077" spans="2:11" ht="15" x14ac:dyDescent="0.25">
      <c r="B1077" s="20" t="s">
        <v>969</v>
      </c>
      <c r="C1077" s="21"/>
      <c r="D1077" s="16">
        <f>D101+D122+D126+D396+D480+D559+D566+D573+D591+D601+D620+D659+D747+D847+D874+D889+D965+D1076</f>
        <v>4572853.7600000007</v>
      </c>
      <c r="E1077" s="16">
        <f>E101+E122+E126+E396+E480+E559+E566+E573+E591+E601+E620+E659+E747+E847+E874+E889+E965+E1076</f>
        <v>6859281.3499999987</v>
      </c>
      <c r="F1077" s="16">
        <f>SUM(D1077:E1077)</f>
        <v>11432135.109999999</v>
      </c>
      <c r="G1077" s="16">
        <f>J1077</f>
        <v>14790441.82</v>
      </c>
      <c r="J1077" s="11">
        <f t="shared" si="59"/>
        <v>14790441.82</v>
      </c>
      <c r="K1077" s="23">
        <f>VLOOKUP(B1077,'[1]Royalties Partilha'!$B$49:$G$1077,6,0)</f>
        <v>3358306.7100000009</v>
      </c>
    </row>
    <row r="1078" spans="2:11" ht="15" x14ac:dyDescent="0.25">
      <c r="B1078" s="18"/>
      <c r="C1078" s="19"/>
      <c r="D1078" s="17"/>
      <c r="E1078" s="17"/>
      <c r="F1078" s="17"/>
      <c r="G1078" s="17"/>
    </row>
  </sheetData>
  <mergeCells count="38">
    <mergeCell ref="B1076:C1076"/>
    <mergeCell ref="B566:C566"/>
    <mergeCell ref="B573:C573"/>
    <mergeCell ref="B591:C591"/>
    <mergeCell ref="B601:C601"/>
    <mergeCell ref="B620:C620"/>
    <mergeCell ref="B659:C659"/>
    <mergeCell ref="B747:C747"/>
    <mergeCell ref="B847:C847"/>
    <mergeCell ref="B874:C874"/>
    <mergeCell ref="B889:C889"/>
    <mergeCell ref="B965:C965"/>
    <mergeCell ref="B559:C559"/>
    <mergeCell ref="B30:F30"/>
    <mergeCell ref="B46:C48"/>
    <mergeCell ref="D46:G46"/>
    <mergeCell ref="D47:D48"/>
    <mergeCell ref="E47:E48"/>
    <mergeCell ref="F47:F48"/>
    <mergeCell ref="G47:G48"/>
    <mergeCell ref="B101:C101"/>
    <mergeCell ref="B122:C122"/>
    <mergeCell ref="B126:C126"/>
    <mergeCell ref="B396:C396"/>
    <mergeCell ref="B480:C480"/>
    <mergeCell ref="B14:F14"/>
    <mergeCell ref="B27:B29"/>
    <mergeCell ref="C27:F27"/>
    <mergeCell ref="C28:C29"/>
    <mergeCell ref="D28:D29"/>
    <mergeCell ref="E28:E29"/>
    <mergeCell ref="F28:F29"/>
    <mergeCell ref="B11:B13"/>
    <mergeCell ref="C11:F11"/>
    <mergeCell ref="C12:C13"/>
    <mergeCell ref="D12:D13"/>
    <mergeCell ref="E12:E13"/>
    <mergeCell ref="F12:F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7"/>
  <sheetViews>
    <sheetView showGridLines="0" tabSelected="1" zoomScale="130" zoomScaleNormal="130" workbookViewId="0"/>
  </sheetViews>
  <sheetFormatPr defaultRowHeight="12.75" x14ac:dyDescent="0.2"/>
  <cols>
    <col min="1" max="1" width="3.42578125" style="1" customWidth="1"/>
    <col min="2" max="2" width="35.7109375" style="1" bestFit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9.140625" style="1"/>
    <col min="9" max="9" width="11.28515625" style="1" bestFit="1" customWidth="1"/>
    <col min="10" max="10" width="17.7109375" style="1" bestFit="1" customWidth="1"/>
    <col min="11" max="11" width="17.7109375" style="23" bestFit="1" customWidth="1"/>
    <col min="12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</row>
    <row r="2" spans="1:10" x14ac:dyDescent="0.2">
      <c r="A2" s="2"/>
      <c r="B2" s="2"/>
      <c r="C2" s="2"/>
      <c r="D2" s="2"/>
      <c r="E2" s="2"/>
      <c r="F2" s="2"/>
      <c r="G2" s="2"/>
      <c r="H2" s="2"/>
    </row>
    <row r="3" spans="1:10" ht="15" x14ac:dyDescent="0.25">
      <c r="A3" s="2"/>
      <c r="B3" s="2"/>
      <c r="C3" s="3"/>
      <c r="D3" s="2"/>
      <c r="E3" s="2"/>
      <c r="F3" s="2"/>
      <c r="G3" s="2"/>
      <c r="H3" s="2"/>
    </row>
    <row r="4" spans="1:10" ht="15" x14ac:dyDescent="0.25">
      <c r="A4" s="2"/>
      <c r="B4" s="2"/>
      <c r="C4" s="4"/>
      <c r="D4" s="4"/>
      <c r="E4" s="4" t="s">
        <v>974</v>
      </c>
      <c r="F4" s="2"/>
      <c r="G4" s="2"/>
      <c r="H4" s="2"/>
    </row>
    <row r="5" spans="1:10" x14ac:dyDescent="0.2">
      <c r="A5" s="2"/>
      <c r="B5" s="2"/>
      <c r="C5" s="2"/>
      <c r="D5" s="2"/>
      <c r="E5" s="2"/>
      <c r="F5" s="2"/>
      <c r="G5" s="2"/>
      <c r="H5" s="2"/>
    </row>
    <row r="6" spans="1:10" x14ac:dyDescent="0.2">
      <c r="A6" s="2"/>
      <c r="B6" s="2"/>
      <c r="C6" s="2"/>
      <c r="D6" s="2"/>
      <c r="E6" s="2"/>
      <c r="F6" s="2"/>
      <c r="G6" s="2"/>
      <c r="H6" s="2"/>
    </row>
    <row r="7" spans="1:10" ht="15" x14ac:dyDescent="0.25">
      <c r="A7" s="2"/>
      <c r="B7" s="5" t="s">
        <v>1084</v>
      </c>
      <c r="C7" s="2"/>
      <c r="D7" s="2"/>
      <c r="E7" s="2"/>
      <c r="F7" s="2"/>
      <c r="G7" s="2"/>
      <c r="H7" s="2"/>
    </row>
    <row r="8" spans="1:10" x14ac:dyDescent="0.2">
      <c r="A8" s="2"/>
      <c r="B8" s="2"/>
      <c r="C8" s="2"/>
      <c r="D8" s="2"/>
      <c r="E8" s="2"/>
      <c r="F8" s="2"/>
      <c r="G8" s="2"/>
      <c r="H8" s="2"/>
    </row>
    <row r="9" spans="1:10" ht="15" x14ac:dyDescent="0.25">
      <c r="A9" s="2"/>
      <c r="B9" s="5" t="s">
        <v>1085</v>
      </c>
      <c r="C9" s="2"/>
      <c r="D9" s="2"/>
      <c r="E9" s="2"/>
      <c r="F9" s="2"/>
      <c r="G9" s="2"/>
      <c r="H9" s="2"/>
    </row>
    <row r="10" spans="1:10" x14ac:dyDescent="0.2">
      <c r="A10" s="2"/>
      <c r="B10" s="2"/>
      <c r="C10" s="2"/>
      <c r="D10" s="2"/>
      <c r="E10" s="2"/>
      <c r="F10" s="2"/>
      <c r="G10" s="2"/>
      <c r="H10" s="2"/>
    </row>
    <row r="11" spans="1:10" x14ac:dyDescent="0.2">
      <c r="A11" s="2"/>
      <c r="B11" s="35" t="s">
        <v>0</v>
      </c>
      <c r="C11" s="37" t="s">
        <v>1</v>
      </c>
      <c r="D11" s="38"/>
      <c r="E11" s="38"/>
      <c r="F11" s="39"/>
      <c r="H11" s="2"/>
    </row>
    <row r="12" spans="1:10" ht="20.25" customHeight="1" x14ac:dyDescent="0.2">
      <c r="A12" s="2"/>
      <c r="B12" s="46"/>
      <c r="C12" s="35" t="s">
        <v>1076</v>
      </c>
      <c r="D12" s="35" t="s">
        <v>2</v>
      </c>
      <c r="E12" s="35" t="s">
        <v>3</v>
      </c>
      <c r="F12" s="35" t="s">
        <v>1082</v>
      </c>
      <c r="H12" s="2"/>
    </row>
    <row r="13" spans="1:10" x14ac:dyDescent="0.2">
      <c r="A13" s="2"/>
      <c r="B13" s="36"/>
      <c r="C13" s="36"/>
      <c r="D13" s="36"/>
      <c r="E13" s="36"/>
      <c r="F13" s="36"/>
      <c r="H13" s="2"/>
    </row>
    <row r="14" spans="1:10" x14ac:dyDescent="0.2">
      <c r="A14" s="2"/>
      <c r="B14" s="53" t="s">
        <v>4</v>
      </c>
      <c r="C14" s="54"/>
      <c r="D14" s="54"/>
      <c r="E14" s="54"/>
      <c r="F14" s="55"/>
      <c r="H14" s="2"/>
    </row>
    <row r="15" spans="1:10" x14ac:dyDescent="0.2">
      <c r="A15" s="2"/>
      <c r="B15" s="6" t="s">
        <v>5</v>
      </c>
      <c r="C15" s="26">
        <v>291749073.30900002</v>
      </c>
      <c r="D15" s="26">
        <v>216302505.06350002</v>
      </c>
      <c r="E15" s="26">
        <v>508051578.3725</v>
      </c>
      <c r="F15" s="27">
        <v>1548035630.5524998</v>
      </c>
      <c r="H15" s="2"/>
      <c r="J15" s="11"/>
    </row>
    <row r="16" spans="1:10" x14ac:dyDescent="0.2">
      <c r="A16" s="2"/>
      <c r="B16" s="6" t="s">
        <v>6</v>
      </c>
      <c r="C16" s="26">
        <v>354848589.68999994</v>
      </c>
      <c r="D16" s="26">
        <v>268872804.46000004</v>
      </c>
      <c r="E16" s="26">
        <v>623721394.14999998</v>
      </c>
      <c r="F16" s="27">
        <v>1896650914.97</v>
      </c>
      <c r="H16" s="2"/>
      <c r="J16" s="11"/>
    </row>
    <row r="17" spans="1:10" x14ac:dyDescent="0.2">
      <c r="A17" s="2"/>
      <c r="B17" s="9" t="s">
        <v>7</v>
      </c>
      <c r="C17" s="28">
        <v>86259503.613000005</v>
      </c>
      <c r="D17" s="28">
        <v>64951910.134499997</v>
      </c>
      <c r="E17" s="26">
        <v>151211413.7475</v>
      </c>
      <c r="F17" s="27">
        <v>459681736.12750006</v>
      </c>
      <c r="H17" s="2"/>
      <c r="J17" s="11"/>
    </row>
    <row r="18" spans="1:10" x14ac:dyDescent="0.2">
      <c r="A18" s="2"/>
      <c r="B18" s="9" t="s">
        <v>8</v>
      </c>
      <c r="C18" s="29">
        <v>66214033.240000002</v>
      </c>
      <c r="D18" s="29">
        <v>48531067.170000002</v>
      </c>
      <c r="E18" s="26">
        <v>114745100.41</v>
      </c>
      <c r="F18" s="27">
        <v>350084896.59000003</v>
      </c>
      <c r="H18" s="2"/>
      <c r="J18" s="11"/>
    </row>
    <row r="19" spans="1:10" x14ac:dyDescent="0.2">
      <c r="A19" s="2"/>
      <c r="B19" s="9" t="s">
        <v>9</v>
      </c>
      <c r="C19" s="29" t="e">
        <v>#VALUE!</v>
      </c>
      <c r="D19" s="29">
        <v>91072338.909999996</v>
      </c>
      <c r="E19" s="26">
        <v>91072338.909999996</v>
      </c>
      <c r="F19" s="27">
        <v>278077509.42999995</v>
      </c>
      <c r="G19" s="11"/>
      <c r="H19" s="2"/>
      <c r="J19" s="11"/>
    </row>
    <row r="20" spans="1:10" x14ac:dyDescent="0.2">
      <c r="A20" s="2"/>
      <c r="B20" s="9" t="s">
        <v>10</v>
      </c>
      <c r="C20" s="29">
        <v>92552360.060000002</v>
      </c>
      <c r="D20" s="29">
        <v>184911925.84999999</v>
      </c>
      <c r="E20" s="26">
        <v>277464285.90999997</v>
      </c>
      <c r="F20" s="27">
        <v>856876056.31000006</v>
      </c>
      <c r="H20" s="2"/>
      <c r="J20" s="11"/>
    </row>
    <row r="21" spans="1:10" x14ac:dyDescent="0.2">
      <c r="A21" s="2"/>
      <c r="B21" s="9" t="s">
        <v>11</v>
      </c>
      <c r="C21" s="29">
        <v>13754613.925999999</v>
      </c>
      <c r="D21" s="29">
        <v>32034852.504000001</v>
      </c>
      <c r="E21" s="26">
        <v>45789466.43</v>
      </c>
      <c r="F21" s="27">
        <v>120886024.94599999</v>
      </c>
      <c r="H21" s="2"/>
      <c r="J21" s="11"/>
    </row>
    <row r="22" spans="1:10" x14ac:dyDescent="0.2">
      <c r="A22" s="2"/>
      <c r="B22" s="25" t="s">
        <v>12</v>
      </c>
      <c r="C22" s="10">
        <v>905378173.83800006</v>
      </c>
      <c r="D22" s="10">
        <v>906677404.09200001</v>
      </c>
      <c r="E22" s="10">
        <v>1812055577.9300003</v>
      </c>
      <c r="F22" s="10">
        <v>5510292768.9260015</v>
      </c>
      <c r="H22" s="2"/>
      <c r="J22" s="11"/>
    </row>
    <row r="23" spans="1:10" x14ac:dyDescent="0.2">
      <c r="A23" s="2"/>
      <c r="H23" s="2"/>
    </row>
    <row r="24" spans="1:10" x14ac:dyDescent="0.2">
      <c r="A24" s="2"/>
      <c r="H24" s="2"/>
      <c r="I24" s="1" t="s">
        <v>1073</v>
      </c>
    </row>
    <row r="25" spans="1:10" x14ac:dyDescent="0.2">
      <c r="A25" s="2"/>
      <c r="H25" s="2"/>
    </row>
    <row r="26" spans="1:10" x14ac:dyDescent="0.2">
      <c r="A26" s="2"/>
      <c r="H26" s="2"/>
    </row>
    <row r="27" spans="1:10" x14ac:dyDescent="0.2">
      <c r="A27" s="2"/>
      <c r="B27" s="35" t="s">
        <v>0</v>
      </c>
      <c r="C27" s="47" t="s">
        <v>1</v>
      </c>
      <c r="D27" s="47"/>
      <c r="E27" s="47"/>
      <c r="F27" s="47"/>
      <c r="H27" s="2"/>
    </row>
    <row r="28" spans="1:10" ht="12.75" customHeight="1" x14ac:dyDescent="0.2">
      <c r="A28" s="2"/>
      <c r="B28" s="46"/>
      <c r="C28" s="35" t="s">
        <v>1076</v>
      </c>
      <c r="D28" s="48" t="s">
        <v>2</v>
      </c>
      <c r="E28" s="48" t="s">
        <v>3</v>
      </c>
      <c r="F28" s="35" t="s">
        <v>1082</v>
      </c>
      <c r="H28" s="2"/>
    </row>
    <row r="29" spans="1:10" x14ac:dyDescent="0.2">
      <c r="A29" s="2"/>
      <c r="B29" s="36"/>
      <c r="C29" s="36"/>
      <c r="D29" s="48"/>
      <c r="E29" s="48"/>
      <c r="F29" s="36"/>
      <c r="H29" s="2"/>
    </row>
    <row r="30" spans="1:10" x14ac:dyDescent="0.2">
      <c r="A30" s="2"/>
      <c r="B30" s="49" t="s">
        <v>5</v>
      </c>
      <c r="C30" s="50"/>
      <c r="D30" s="50"/>
      <c r="E30" s="50"/>
      <c r="F30" s="49"/>
      <c r="H30" s="2"/>
    </row>
    <row r="31" spans="1:10" x14ac:dyDescent="0.2">
      <c r="A31" s="2"/>
      <c r="B31" s="6" t="s">
        <v>13</v>
      </c>
      <c r="C31" s="7">
        <v>1234495.6100000001</v>
      </c>
      <c r="D31" s="7">
        <v>782426.29</v>
      </c>
      <c r="E31" s="7">
        <v>2016921.9000000001</v>
      </c>
      <c r="F31" s="8">
        <v>6588669.7000000002</v>
      </c>
      <c r="H31" s="2"/>
      <c r="J31" s="11"/>
    </row>
    <row r="32" spans="1:10" x14ac:dyDescent="0.2">
      <c r="A32" s="2"/>
      <c r="B32" s="6" t="s">
        <v>14</v>
      </c>
      <c r="C32" s="7">
        <v>9465075.0399999991</v>
      </c>
      <c r="D32" s="7">
        <v>6759188.2400000002</v>
      </c>
      <c r="E32" s="7">
        <v>16224263.279999999</v>
      </c>
      <c r="F32" s="8">
        <v>51845910.019999996</v>
      </c>
      <c r="H32" s="2"/>
      <c r="J32" s="11"/>
    </row>
    <row r="33" spans="1:10" x14ac:dyDescent="0.2">
      <c r="A33" s="2"/>
      <c r="B33" s="9" t="s">
        <v>15</v>
      </c>
      <c r="C33" s="7">
        <v>8446670.8900000006</v>
      </c>
      <c r="D33" s="7">
        <v>5243724.83</v>
      </c>
      <c r="E33" s="7">
        <v>13690395.720000001</v>
      </c>
      <c r="F33" s="8">
        <v>44989409.68</v>
      </c>
      <c r="H33" s="2"/>
      <c r="J33" s="11"/>
    </row>
    <row r="34" spans="1:10" x14ac:dyDescent="0.2">
      <c r="A34" s="2"/>
      <c r="B34" s="9" t="s">
        <v>16</v>
      </c>
      <c r="C34" s="7">
        <v>600298.1</v>
      </c>
      <c r="D34" s="7">
        <v>386840.13</v>
      </c>
      <c r="E34" s="7">
        <v>987138.23</v>
      </c>
      <c r="F34" s="8">
        <v>3233109.35</v>
      </c>
      <c r="H34" s="2"/>
      <c r="J34" s="11"/>
    </row>
    <row r="35" spans="1:10" x14ac:dyDescent="0.2">
      <c r="A35" s="2"/>
      <c r="B35" s="9" t="s">
        <v>17</v>
      </c>
      <c r="C35" s="7">
        <v>34574443.310000002</v>
      </c>
      <c r="D35" s="7">
        <v>27434634.52</v>
      </c>
      <c r="E35" s="7">
        <v>62009077.829999998</v>
      </c>
      <c r="F35" s="8">
        <v>190236628.04000002</v>
      </c>
      <c r="H35" s="2"/>
      <c r="J35" s="11"/>
    </row>
    <row r="36" spans="1:10" x14ac:dyDescent="0.2">
      <c r="A36" s="2"/>
      <c r="B36" s="9" t="s">
        <v>18</v>
      </c>
      <c r="C36" s="7">
        <v>724233.88</v>
      </c>
      <c r="D36" s="7">
        <v>543175.41</v>
      </c>
      <c r="E36" s="7">
        <v>1267409.29</v>
      </c>
      <c r="F36" s="8">
        <v>4138994.3300000005</v>
      </c>
      <c r="H36" s="2"/>
      <c r="J36" s="11"/>
    </row>
    <row r="37" spans="1:10" x14ac:dyDescent="0.2">
      <c r="A37" s="2"/>
      <c r="B37" s="9" t="s">
        <v>19</v>
      </c>
      <c r="C37" s="7">
        <v>548068.66</v>
      </c>
      <c r="D37" s="7">
        <v>0</v>
      </c>
      <c r="E37" s="7">
        <v>548068.66</v>
      </c>
      <c r="F37" s="8">
        <v>1638861.8000000003</v>
      </c>
      <c r="H37" s="2"/>
      <c r="J37" s="11"/>
    </row>
    <row r="38" spans="1:10" x14ac:dyDescent="0.2">
      <c r="A38" s="2"/>
      <c r="B38" s="9" t="s">
        <v>20</v>
      </c>
      <c r="C38" s="7">
        <v>193882504.71899998</v>
      </c>
      <c r="D38" s="7">
        <v>145120414.59350002</v>
      </c>
      <c r="E38" s="7">
        <v>339002919.31250006</v>
      </c>
      <c r="F38" s="8">
        <v>1022121854.8724999</v>
      </c>
      <c r="H38" s="2"/>
      <c r="J38" s="11"/>
    </row>
    <row r="39" spans="1:10" x14ac:dyDescent="0.2">
      <c r="A39" s="2"/>
      <c r="B39" s="9" t="s">
        <v>21</v>
      </c>
      <c r="C39" s="7">
        <v>8898810.4299999997</v>
      </c>
      <c r="D39" s="7">
        <v>5643829.7400000002</v>
      </c>
      <c r="E39" s="7">
        <v>14542640.17</v>
      </c>
      <c r="F39" s="8">
        <v>43645320.559999995</v>
      </c>
      <c r="H39" s="2"/>
      <c r="J39" s="11"/>
    </row>
    <row r="40" spans="1:10" x14ac:dyDescent="0.2">
      <c r="A40" s="2"/>
      <c r="B40" s="9" t="s">
        <v>22</v>
      </c>
      <c r="C40" s="7">
        <v>30142666.550000001</v>
      </c>
      <c r="D40" s="7">
        <v>22129475.590000004</v>
      </c>
      <c r="E40" s="7">
        <v>52272142.140000001</v>
      </c>
      <c r="F40" s="8">
        <v>162785732.57999998</v>
      </c>
      <c r="H40" s="2"/>
      <c r="J40" s="11"/>
    </row>
    <row r="41" spans="1:10" x14ac:dyDescent="0.2">
      <c r="A41" s="2"/>
      <c r="B41" s="9" t="s">
        <v>23</v>
      </c>
      <c r="C41" s="7">
        <v>3231806.12</v>
      </c>
      <c r="D41" s="7">
        <v>2258795.7199999997</v>
      </c>
      <c r="E41" s="7">
        <v>5490601.8399999999</v>
      </c>
      <c r="F41" s="8">
        <v>16811139.620000001</v>
      </c>
      <c r="H41" s="2"/>
      <c r="J41" s="11"/>
    </row>
    <row r="42" spans="1:10" x14ac:dyDescent="0.2">
      <c r="A42" s="2"/>
      <c r="B42" s="25" t="s">
        <v>12</v>
      </c>
      <c r="C42" s="10">
        <v>291749073.30900002</v>
      </c>
      <c r="D42" s="10">
        <v>216302505.06350002</v>
      </c>
      <c r="E42" s="10">
        <v>508051578.3725</v>
      </c>
      <c r="F42" s="10">
        <v>1548035630.5524998</v>
      </c>
      <c r="H42" s="2"/>
      <c r="J42" s="11"/>
    </row>
    <row r="43" spans="1:10" x14ac:dyDescent="0.2">
      <c r="A43" s="2"/>
      <c r="H43" s="2"/>
    </row>
    <row r="44" spans="1:10" x14ac:dyDescent="0.2">
      <c r="A44" s="2"/>
      <c r="H44" s="2"/>
    </row>
    <row r="45" spans="1:10" x14ac:dyDescent="0.2">
      <c r="A45" s="2"/>
      <c r="H45" s="2"/>
    </row>
    <row r="46" spans="1:10" ht="12.75" customHeight="1" x14ac:dyDescent="0.2">
      <c r="A46" s="2"/>
      <c r="B46" s="40" t="s">
        <v>0</v>
      </c>
      <c r="C46" s="41"/>
      <c r="D46" s="37" t="s">
        <v>1</v>
      </c>
      <c r="E46" s="38"/>
      <c r="F46" s="38"/>
      <c r="G46" s="39"/>
      <c r="H46" s="2"/>
    </row>
    <row r="47" spans="1:10" ht="12.75" customHeight="1" x14ac:dyDescent="0.2">
      <c r="A47" s="2"/>
      <c r="B47" s="42"/>
      <c r="C47" s="43"/>
      <c r="D47" s="51" t="s">
        <v>1076</v>
      </c>
      <c r="E47" s="35" t="s">
        <v>2</v>
      </c>
      <c r="F47" s="35" t="s">
        <v>3</v>
      </c>
      <c r="G47" s="51" t="s">
        <v>1082</v>
      </c>
      <c r="H47" s="2"/>
    </row>
    <row r="48" spans="1:10" x14ac:dyDescent="0.2">
      <c r="A48" s="2"/>
      <c r="B48" s="44"/>
      <c r="C48" s="45"/>
      <c r="D48" s="52"/>
      <c r="E48" s="36"/>
      <c r="F48" s="36"/>
      <c r="G48" s="52"/>
      <c r="H48" s="2"/>
    </row>
    <row r="49" spans="1:10" ht="12.75" customHeight="1" x14ac:dyDescent="0.2">
      <c r="A49" s="2"/>
      <c r="B49" s="12" t="s">
        <v>24</v>
      </c>
      <c r="C49" s="13" t="s">
        <v>25</v>
      </c>
      <c r="D49" s="14">
        <v>502.63</v>
      </c>
      <c r="E49" s="14">
        <v>0</v>
      </c>
      <c r="F49" s="14">
        <v>502.63</v>
      </c>
      <c r="G49" s="14">
        <v>1690.15</v>
      </c>
      <c r="H49" s="2"/>
      <c r="I49" s="11"/>
      <c r="J49" s="11"/>
    </row>
    <row r="50" spans="1:10" x14ac:dyDescent="0.2">
      <c r="A50" s="2"/>
      <c r="B50" s="12" t="s">
        <v>26</v>
      </c>
      <c r="C50" s="13" t="s">
        <v>25</v>
      </c>
      <c r="D50" s="14">
        <v>52671.76</v>
      </c>
      <c r="E50" s="14">
        <v>0</v>
      </c>
      <c r="F50" s="14">
        <v>52671.76</v>
      </c>
      <c r="G50" s="14">
        <v>183846.62999999998</v>
      </c>
      <c r="H50" s="2"/>
      <c r="I50" s="11"/>
      <c r="J50" s="11"/>
    </row>
    <row r="51" spans="1:10" x14ac:dyDescent="0.2">
      <c r="A51" s="2"/>
      <c r="B51" s="12" t="s">
        <v>27</v>
      </c>
      <c r="C51" s="13" t="s">
        <v>25</v>
      </c>
      <c r="D51" s="14">
        <v>481.69</v>
      </c>
      <c r="E51" s="14">
        <v>0</v>
      </c>
      <c r="F51" s="14">
        <v>481.69</v>
      </c>
      <c r="G51" s="14">
        <v>1619.7200000000003</v>
      </c>
      <c r="H51" s="2"/>
      <c r="I51" s="11"/>
      <c r="J51" s="11"/>
    </row>
    <row r="52" spans="1:10" x14ac:dyDescent="0.2">
      <c r="A52" s="2"/>
      <c r="B52" s="12" t="s">
        <v>28</v>
      </c>
      <c r="C52" s="13" t="s">
        <v>25</v>
      </c>
      <c r="D52" s="14">
        <v>418.86</v>
      </c>
      <c r="E52" s="14">
        <v>0</v>
      </c>
      <c r="F52" s="14">
        <v>418.86</v>
      </c>
      <c r="G52" s="14">
        <v>1408.46</v>
      </c>
      <c r="H52" s="2"/>
      <c r="I52" s="11"/>
      <c r="J52" s="11"/>
    </row>
    <row r="53" spans="1:10" x14ac:dyDescent="0.2">
      <c r="A53" s="2"/>
      <c r="B53" s="12" t="s">
        <v>29</v>
      </c>
      <c r="C53" s="13" t="s">
        <v>25</v>
      </c>
      <c r="D53" s="14">
        <v>565.46</v>
      </c>
      <c r="E53" s="14">
        <v>0</v>
      </c>
      <c r="F53" s="14">
        <v>565.46</v>
      </c>
      <c r="G53" s="14">
        <v>1901.42</v>
      </c>
      <c r="H53" s="2"/>
      <c r="I53" s="11"/>
      <c r="J53" s="11"/>
    </row>
    <row r="54" spans="1:10" x14ac:dyDescent="0.2">
      <c r="A54" s="2"/>
      <c r="B54" s="12" t="s">
        <v>30</v>
      </c>
      <c r="C54" s="13" t="s">
        <v>25</v>
      </c>
      <c r="D54" s="14">
        <v>439.8</v>
      </c>
      <c r="E54" s="14">
        <v>0</v>
      </c>
      <c r="F54" s="14">
        <v>439.8</v>
      </c>
      <c r="G54" s="14">
        <v>1478.87</v>
      </c>
      <c r="H54" s="2"/>
      <c r="I54" s="11"/>
      <c r="J54" s="11"/>
    </row>
    <row r="55" spans="1:10" x14ac:dyDescent="0.2">
      <c r="A55" s="2"/>
      <c r="B55" s="12" t="s">
        <v>31</v>
      </c>
      <c r="C55" s="13" t="s">
        <v>25</v>
      </c>
      <c r="D55" s="14">
        <v>544.52</v>
      </c>
      <c r="E55" s="14">
        <v>0</v>
      </c>
      <c r="F55" s="14">
        <v>544.52</v>
      </c>
      <c r="G55" s="14">
        <v>1831</v>
      </c>
      <c r="H55" s="2"/>
      <c r="I55" s="11"/>
      <c r="J55" s="11"/>
    </row>
    <row r="56" spans="1:10" x14ac:dyDescent="0.2">
      <c r="A56" s="2"/>
      <c r="B56" s="12" t="s">
        <v>32</v>
      </c>
      <c r="C56" s="13" t="s">
        <v>25</v>
      </c>
      <c r="D56" s="14">
        <v>418.86</v>
      </c>
      <c r="E56" s="14">
        <v>0</v>
      </c>
      <c r="F56" s="14">
        <v>418.86</v>
      </c>
      <c r="G56" s="14">
        <v>1408.46</v>
      </c>
      <c r="H56" s="2"/>
      <c r="I56" s="11"/>
      <c r="J56" s="11"/>
    </row>
    <row r="57" spans="1:10" x14ac:dyDescent="0.2">
      <c r="A57" s="2"/>
      <c r="B57" s="12" t="s">
        <v>33</v>
      </c>
      <c r="C57" s="13" t="s">
        <v>25</v>
      </c>
      <c r="D57" s="14">
        <v>670.18</v>
      </c>
      <c r="E57" s="14">
        <v>0</v>
      </c>
      <c r="F57" s="14">
        <v>670.18</v>
      </c>
      <c r="G57" s="14">
        <v>2253.54</v>
      </c>
      <c r="H57" s="2"/>
      <c r="I57" s="11"/>
      <c r="J57" s="11"/>
    </row>
    <row r="58" spans="1:10" x14ac:dyDescent="0.2">
      <c r="A58" s="2"/>
      <c r="B58" s="12" t="s">
        <v>34</v>
      </c>
      <c r="C58" s="13" t="s">
        <v>25</v>
      </c>
      <c r="D58" s="14">
        <v>502.63</v>
      </c>
      <c r="E58" s="14">
        <v>0</v>
      </c>
      <c r="F58" s="14">
        <v>502.63</v>
      </c>
      <c r="G58" s="14">
        <v>1690.15</v>
      </c>
      <c r="H58" s="2"/>
      <c r="I58" s="11"/>
      <c r="J58" s="11"/>
    </row>
    <row r="59" spans="1:10" x14ac:dyDescent="0.2">
      <c r="A59" s="2"/>
      <c r="B59" s="12" t="s">
        <v>35</v>
      </c>
      <c r="C59" s="13" t="s">
        <v>25</v>
      </c>
      <c r="D59" s="14">
        <v>418.86</v>
      </c>
      <c r="E59" s="14">
        <v>0</v>
      </c>
      <c r="F59" s="14">
        <v>418.86</v>
      </c>
      <c r="G59" s="14">
        <v>1408.46</v>
      </c>
      <c r="H59" s="2"/>
      <c r="I59" s="11"/>
      <c r="J59" s="11"/>
    </row>
    <row r="60" spans="1:10" x14ac:dyDescent="0.2">
      <c r="A60" s="2"/>
      <c r="B60" s="12" t="s">
        <v>36</v>
      </c>
      <c r="C60" s="13" t="s">
        <v>25</v>
      </c>
      <c r="D60" s="14">
        <v>544.52</v>
      </c>
      <c r="E60" s="14">
        <v>0</v>
      </c>
      <c r="F60" s="14">
        <v>544.52</v>
      </c>
      <c r="G60" s="14">
        <v>1831</v>
      </c>
      <c r="H60" s="2"/>
      <c r="I60" s="11"/>
      <c r="J60" s="11"/>
    </row>
    <row r="61" spans="1:10" x14ac:dyDescent="0.2">
      <c r="A61" s="2"/>
      <c r="B61" s="12" t="s">
        <v>37</v>
      </c>
      <c r="C61" s="13" t="s">
        <v>25</v>
      </c>
      <c r="D61" s="14">
        <v>665925.66999999993</v>
      </c>
      <c r="E61" s="14">
        <v>0</v>
      </c>
      <c r="F61" s="14">
        <v>665925.66999999993</v>
      </c>
      <c r="G61" s="14">
        <v>2135301.6500000004</v>
      </c>
      <c r="H61" s="2"/>
      <c r="I61" s="11"/>
      <c r="J61" s="11"/>
    </row>
    <row r="62" spans="1:10" x14ac:dyDescent="0.2">
      <c r="A62" s="2"/>
      <c r="B62" s="12" t="s">
        <v>38</v>
      </c>
      <c r="C62" s="13" t="s">
        <v>25</v>
      </c>
      <c r="D62" s="14">
        <v>699764.24</v>
      </c>
      <c r="E62" s="14">
        <v>57752.1</v>
      </c>
      <c r="F62" s="14">
        <v>757516.34</v>
      </c>
      <c r="G62" s="14">
        <v>2436229.27</v>
      </c>
      <c r="H62" s="2"/>
      <c r="I62" s="11"/>
      <c r="J62" s="11"/>
    </row>
    <row r="63" spans="1:10" x14ac:dyDescent="0.2">
      <c r="A63" s="2"/>
      <c r="B63" s="12" t="s">
        <v>39</v>
      </c>
      <c r="C63" s="13" t="s">
        <v>25</v>
      </c>
      <c r="D63" s="14">
        <v>15151.66</v>
      </c>
      <c r="E63" s="14">
        <v>21174.45</v>
      </c>
      <c r="F63" s="14">
        <v>36326.11</v>
      </c>
      <c r="G63" s="14">
        <v>122149.52</v>
      </c>
      <c r="H63" s="2"/>
      <c r="I63" s="11"/>
      <c r="J63" s="11"/>
    </row>
    <row r="64" spans="1:10" x14ac:dyDescent="0.2">
      <c r="A64" s="2"/>
      <c r="B64" s="12" t="s">
        <v>40</v>
      </c>
      <c r="C64" s="13" t="s">
        <v>25</v>
      </c>
      <c r="D64" s="14">
        <v>460.75</v>
      </c>
      <c r="E64" s="14">
        <v>0</v>
      </c>
      <c r="F64" s="14">
        <v>460.75</v>
      </c>
      <c r="G64" s="14">
        <v>1549.3</v>
      </c>
      <c r="H64" s="2"/>
      <c r="I64" s="11"/>
      <c r="J64" s="11"/>
    </row>
    <row r="65" spans="1:10" x14ac:dyDescent="0.2">
      <c r="A65" s="2"/>
      <c r="B65" s="12" t="s">
        <v>41</v>
      </c>
      <c r="C65" s="13" t="s">
        <v>25</v>
      </c>
      <c r="D65" s="14">
        <v>481.69</v>
      </c>
      <c r="E65" s="14">
        <v>0</v>
      </c>
      <c r="F65" s="14">
        <v>481.69</v>
      </c>
      <c r="G65" s="14">
        <v>1619.7200000000003</v>
      </c>
      <c r="H65" s="2"/>
      <c r="I65" s="11"/>
      <c r="J65" s="11"/>
    </row>
    <row r="66" spans="1:10" x14ac:dyDescent="0.2">
      <c r="A66" s="2"/>
      <c r="B66" s="12" t="s">
        <v>42</v>
      </c>
      <c r="C66" s="13" t="s">
        <v>25</v>
      </c>
      <c r="D66" s="14">
        <v>544.52</v>
      </c>
      <c r="E66" s="14">
        <v>0</v>
      </c>
      <c r="F66" s="14">
        <v>544.52</v>
      </c>
      <c r="G66" s="14">
        <v>1831</v>
      </c>
      <c r="H66" s="2"/>
      <c r="I66" s="11"/>
      <c r="J66" s="11"/>
    </row>
    <row r="67" spans="1:10" x14ac:dyDescent="0.2">
      <c r="A67" s="2"/>
      <c r="B67" s="12" t="s">
        <v>43</v>
      </c>
      <c r="C67" s="13" t="s">
        <v>25</v>
      </c>
      <c r="D67" s="14">
        <v>418.86</v>
      </c>
      <c r="E67" s="14">
        <v>0</v>
      </c>
      <c r="F67" s="14">
        <v>418.86</v>
      </c>
      <c r="G67" s="14">
        <v>1408.46</v>
      </c>
      <c r="H67" s="2"/>
      <c r="I67" s="11"/>
      <c r="J67" s="11"/>
    </row>
    <row r="68" spans="1:10" x14ac:dyDescent="0.2">
      <c r="A68" s="2"/>
      <c r="B68" s="12" t="s">
        <v>44</v>
      </c>
      <c r="C68" s="13" t="s">
        <v>25</v>
      </c>
      <c r="D68" s="14">
        <v>418.86</v>
      </c>
      <c r="E68" s="14">
        <v>0</v>
      </c>
      <c r="F68" s="14">
        <v>418.86</v>
      </c>
      <c r="G68" s="14">
        <v>1408.46</v>
      </c>
      <c r="H68" s="2"/>
      <c r="I68" s="11"/>
      <c r="J68" s="11"/>
    </row>
    <row r="69" spans="1:10" x14ac:dyDescent="0.2">
      <c r="A69" s="2"/>
      <c r="B69" s="12" t="s">
        <v>45</v>
      </c>
      <c r="C69" s="13" t="s">
        <v>25</v>
      </c>
      <c r="D69" s="14">
        <v>460.75</v>
      </c>
      <c r="E69" s="14">
        <v>0</v>
      </c>
      <c r="F69" s="14">
        <v>460.75</v>
      </c>
      <c r="G69" s="14">
        <v>1549.3</v>
      </c>
      <c r="H69" s="2"/>
      <c r="I69" s="11"/>
      <c r="J69" s="11"/>
    </row>
    <row r="70" spans="1:10" x14ac:dyDescent="0.2">
      <c r="A70" s="2"/>
      <c r="B70" s="12" t="s">
        <v>46</v>
      </c>
      <c r="C70" s="13" t="s">
        <v>25</v>
      </c>
      <c r="D70" s="14">
        <v>544.52</v>
      </c>
      <c r="E70" s="14">
        <v>0</v>
      </c>
      <c r="F70" s="14">
        <v>544.52</v>
      </c>
      <c r="G70" s="14">
        <v>1831</v>
      </c>
      <c r="H70" s="2"/>
      <c r="I70" s="11"/>
      <c r="J70" s="11"/>
    </row>
    <row r="71" spans="1:10" x14ac:dyDescent="0.2">
      <c r="A71" s="2"/>
      <c r="B71" s="12" t="s">
        <v>47</v>
      </c>
      <c r="C71" s="13" t="s">
        <v>25</v>
      </c>
      <c r="D71" s="14">
        <v>418.86</v>
      </c>
      <c r="E71" s="14">
        <v>0</v>
      </c>
      <c r="F71" s="14">
        <v>418.86</v>
      </c>
      <c r="G71" s="14">
        <v>1408.46</v>
      </c>
      <c r="H71" s="2"/>
      <c r="I71" s="11"/>
      <c r="J71" s="11"/>
    </row>
    <row r="72" spans="1:10" x14ac:dyDescent="0.2">
      <c r="A72" s="2"/>
      <c r="B72" s="12" t="s">
        <v>48</v>
      </c>
      <c r="C72" s="13" t="s">
        <v>25</v>
      </c>
      <c r="D72" s="14">
        <v>544.52</v>
      </c>
      <c r="E72" s="14">
        <v>0</v>
      </c>
      <c r="F72" s="14">
        <v>544.52</v>
      </c>
      <c r="G72" s="14">
        <v>1831</v>
      </c>
      <c r="H72" s="2"/>
      <c r="I72" s="11"/>
      <c r="J72" s="11"/>
    </row>
    <row r="73" spans="1:10" x14ac:dyDescent="0.2">
      <c r="A73" s="2"/>
      <c r="B73" s="12" t="s">
        <v>49</v>
      </c>
      <c r="C73" s="13" t="s">
        <v>25</v>
      </c>
      <c r="D73" s="14">
        <v>683022.24</v>
      </c>
      <c r="E73" s="14">
        <v>18224.259999999998</v>
      </c>
      <c r="F73" s="14">
        <v>701246.5</v>
      </c>
      <c r="G73" s="14">
        <v>2253833.1500000004</v>
      </c>
      <c r="H73" s="2"/>
      <c r="I73" s="11"/>
      <c r="J73" s="11"/>
    </row>
    <row r="74" spans="1:10" x14ac:dyDescent="0.2">
      <c r="A74" s="2"/>
      <c r="B74" s="12" t="s">
        <v>50</v>
      </c>
      <c r="C74" s="13" t="s">
        <v>25</v>
      </c>
      <c r="D74" s="14">
        <v>586.41</v>
      </c>
      <c r="E74" s="14">
        <v>0</v>
      </c>
      <c r="F74" s="14">
        <v>586.41</v>
      </c>
      <c r="G74" s="14">
        <v>1971.8399999999997</v>
      </c>
      <c r="H74" s="2"/>
      <c r="I74" s="11"/>
      <c r="J74" s="11"/>
    </row>
    <row r="75" spans="1:10" x14ac:dyDescent="0.2">
      <c r="A75" s="2"/>
      <c r="B75" s="12" t="s">
        <v>51</v>
      </c>
      <c r="C75" s="13" t="s">
        <v>25</v>
      </c>
      <c r="D75" s="14">
        <v>639471.66999999993</v>
      </c>
      <c r="E75" s="14">
        <v>16617.25</v>
      </c>
      <c r="F75" s="14">
        <v>656088.91999999993</v>
      </c>
      <c r="G75" s="14">
        <v>2120620.2400000002</v>
      </c>
      <c r="H75" s="2"/>
      <c r="I75" s="11"/>
      <c r="J75" s="11"/>
    </row>
    <row r="76" spans="1:10" x14ac:dyDescent="0.2">
      <c r="A76" s="2"/>
      <c r="B76" s="12" t="s">
        <v>52</v>
      </c>
      <c r="C76" s="13" t="s">
        <v>25</v>
      </c>
      <c r="D76" s="14">
        <v>544.52</v>
      </c>
      <c r="E76" s="14">
        <v>0</v>
      </c>
      <c r="F76" s="14">
        <v>544.52</v>
      </c>
      <c r="G76" s="14">
        <v>1831</v>
      </c>
      <c r="H76" s="2"/>
      <c r="I76" s="11"/>
      <c r="J76" s="11"/>
    </row>
    <row r="77" spans="1:10" x14ac:dyDescent="0.2">
      <c r="A77" s="2"/>
      <c r="B77" s="12" t="s">
        <v>53</v>
      </c>
      <c r="C77" s="13" t="s">
        <v>25</v>
      </c>
      <c r="D77" s="14">
        <v>481.69</v>
      </c>
      <c r="E77" s="14">
        <v>0</v>
      </c>
      <c r="F77" s="14">
        <v>481.69</v>
      </c>
      <c r="G77" s="14">
        <v>1619.7200000000003</v>
      </c>
      <c r="H77" s="2"/>
      <c r="I77" s="11"/>
      <c r="J77" s="11"/>
    </row>
    <row r="78" spans="1:10" x14ac:dyDescent="0.2">
      <c r="A78" s="2"/>
      <c r="B78" s="12" t="s">
        <v>54</v>
      </c>
      <c r="C78" s="13" t="s">
        <v>25</v>
      </c>
      <c r="D78" s="14">
        <v>565.46</v>
      </c>
      <c r="E78" s="14">
        <v>0</v>
      </c>
      <c r="F78" s="14">
        <v>565.46</v>
      </c>
      <c r="G78" s="14">
        <v>1901.42</v>
      </c>
      <c r="H78" s="2"/>
      <c r="I78" s="11"/>
      <c r="J78" s="11"/>
    </row>
    <row r="79" spans="1:10" x14ac:dyDescent="0.2">
      <c r="A79" s="2"/>
      <c r="B79" s="12" t="s">
        <v>55</v>
      </c>
      <c r="C79" s="13" t="s">
        <v>25</v>
      </c>
      <c r="D79" s="14">
        <v>460.75</v>
      </c>
      <c r="E79" s="14">
        <v>0</v>
      </c>
      <c r="F79" s="14">
        <v>460.75</v>
      </c>
      <c r="G79" s="14">
        <v>1549.3</v>
      </c>
      <c r="H79" s="2"/>
      <c r="I79" s="11"/>
      <c r="J79" s="11"/>
    </row>
    <row r="80" spans="1:10" x14ac:dyDescent="0.2">
      <c r="A80" s="2"/>
      <c r="B80" s="12" t="s">
        <v>56</v>
      </c>
      <c r="C80" s="13" t="s">
        <v>25</v>
      </c>
      <c r="D80" s="14">
        <v>665946.61</v>
      </c>
      <c r="E80" s="14">
        <v>3761.81</v>
      </c>
      <c r="F80" s="14">
        <v>669708.42000000004</v>
      </c>
      <c r="G80" s="14">
        <v>2154554.4300000002</v>
      </c>
      <c r="H80" s="2"/>
      <c r="I80" s="11"/>
      <c r="J80" s="11"/>
    </row>
    <row r="81" spans="1:10" x14ac:dyDescent="0.2">
      <c r="A81" s="2"/>
      <c r="B81" s="12" t="s">
        <v>57</v>
      </c>
      <c r="C81" s="13" t="s">
        <v>25</v>
      </c>
      <c r="D81" s="14">
        <v>481.69</v>
      </c>
      <c r="E81" s="14">
        <v>0</v>
      </c>
      <c r="F81" s="14">
        <v>481.69</v>
      </c>
      <c r="G81" s="14">
        <v>1619.7200000000003</v>
      </c>
      <c r="H81" s="2"/>
      <c r="I81" s="11"/>
      <c r="J81" s="11"/>
    </row>
    <row r="82" spans="1:10" x14ac:dyDescent="0.2">
      <c r="A82" s="2"/>
      <c r="B82" s="12" t="s">
        <v>58</v>
      </c>
      <c r="C82" s="13" t="s">
        <v>25</v>
      </c>
      <c r="D82" s="14">
        <v>665960.62</v>
      </c>
      <c r="E82" s="14">
        <v>0.02</v>
      </c>
      <c r="F82" s="14">
        <v>665960.64</v>
      </c>
      <c r="G82" s="14">
        <v>2136014.02</v>
      </c>
      <c r="H82" s="2"/>
      <c r="I82" s="11"/>
      <c r="J82" s="11"/>
    </row>
    <row r="83" spans="1:10" x14ac:dyDescent="0.2">
      <c r="A83" s="2"/>
      <c r="B83" s="12" t="s">
        <v>59</v>
      </c>
      <c r="C83" s="13" t="s">
        <v>25</v>
      </c>
      <c r="D83" s="14">
        <v>502.63</v>
      </c>
      <c r="E83" s="14">
        <v>0</v>
      </c>
      <c r="F83" s="14">
        <v>502.63</v>
      </c>
      <c r="G83" s="14">
        <v>1690.15</v>
      </c>
      <c r="H83" s="2"/>
      <c r="I83" s="11"/>
      <c r="J83" s="11"/>
    </row>
    <row r="84" spans="1:10" x14ac:dyDescent="0.2">
      <c r="A84" s="2"/>
      <c r="B84" s="12" t="s">
        <v>60</v>
      </c>
      <c r="C84" s="13" t="s">
        <v>25</v>
      </c>
      <c r="D84" s="14">
        <v>741145.05999999994</v>
      </c>
      <c r="E84" s="14">
        <v>83636.570000000007</v>
      </c>
      <c r="F84" s="14">
        <v>824781.63</v>
      </c>
      <c r="G84" s="14">
        <v>2666333.17</v>
      </c>
      <c r="H84" s="2"/>
      <c r="I84" s="11"/>
      <c r="J84" s="11"/>
    </row>
    <row r="85" spans="1:10" x14ac:dyDescent="0.2">
      <c r="A85" s="2"/>
      <c r="B85" s="12" t="s">
        <v>61</v>
      </c>
      <c r="C85" s="13" t="s">
        <v>25</v>
      </c>
      <c r="D85" s="14">
        <v>418.86</v>
      </c>
      <c r="E85" s="14">
        <v>0</v>
      </c>
      <c r="F85" s="14">
        <v>418.86</v>
      </c>
      <c r="G85" s="14">
        <v>1408.46</v>
      </c>
      <c r="H85" s="2"/>
      <c r="I85" s="11"/>
      <c r="J85" s="11"/>
    </row>
    <row r="86" spans="1:10" x14ac:dyDescent="0.2">
      <c r="A86" s="2"/>
      <c r="B86" s="12" t="s">
        <v>62</v>
      </c>
      <c r="C86" s="13" t="s">
        <v>25</v>
      </c>
      <c r="D86" s="14">
        <v>565.46</v>
      </c>
      <c r="E86" s="14">
        <v>0</v>
      </c>
      <c r="F86" s="14">
        <v>565.46</v>
      </c>
      <c r="G86" s="14">
        <v>1901.42</v>
      </c>
      <c r="H86" s="2"/>
      <c r="I86" s="11"/>
      <c r="J86" s="11"/>
    </row>
    <row r="87" spans="1:10" x14ac:dyDescent="0.2">
      <c r="A87" s="2"/>
      <c r="B87" s="12" t="s">
        <v>63</v>
      </c>
      <c r="C87" s="13" t="s">
        <v>25</v>
      </c>
      <c r="D87" s="14">
        <v>418.86</v>
      </c>
      <c r="E87" s="14">
        <v>0</v>
      </c>
      <c r="F87" s="14">
        <v>418.86</v>
      </c>
      <c r="G87" s="14">
        <v>1408.46</v>
      </c>
      <c r="H87" s="2"/>
      <c r="I87" s="11"/>
      <c r="J87" s="11"/>
    </row>
    <row r="88" spans="1:10" x14ac:dyDescent="0.2">
      <c r="A88" s="2"/>
      <c r="B88" s="12" t="s">
        <v>64</v>
      </c>
      <c r="C88" s="13" t="s">
        <v>25</v>
      </c>
      <c r="D88" s="14">
        <v>523.58000000000004</v>
      </c>
      <c r="E88" s="14">
        <v>0</v>
      </c>
      <c r="F88" s="14">
        <v>523.58000000000004</v>
      </c>
      <c r="G88" s="14">
        <v>1760.58</v>
      </c>
      <c r="H88" s="2"/>
      <c r="I88" s="11"/>
      <c r="J88" s="11"/>
    </row>
    <row r="89" spans="1:10" x14ac:dyDescent="0.2">
      <c r="A89" s="2"/>
      <c r="B89" s="12" t="s">
        <v>65</v>
      </c>
      <c r="C89" s="13" t="s">
        <v>25</v>
      </c>
      <c r="D89" s="14">
        <v>668328.41999999993</v>
      </c>
      <c r="E89" s="14">
        <v>1515.53</v>
      </c>
      <c r="F89" s="14">
        <v>669843.94999999995</v>
      </c>
      <c r="G89" s="14">
        <v>2149313.4</v>
      </c>
      <c r="H89" s="2"/>
      <c r="I89" s="11"/>
      <c r="J89" s="11"/>
    </row>
    <row r="90" spans="1:10" x14ac:dyDescent="0.2">
      <c r="A90" s="2"/>
      <c r="B90" s="12" t="s">
        <v>66</v>
      </c>
      <c r="C90" s="13" t="s">
        <v>25</v>
      </c>
      <c r="D90" s="14">
        <v>666590.73</v>
      </c>
      <c r="E90" s="14">
        <v>505.89</v>
      </c>
      <c r="F90" s="14">
        <v>667096.62</v>
      </c>
      <c r="G90" s="14">
        <v>2139443.9600000004</v>
      </c>
      <c r="H90" s="2"/>
      <c r="I90" s="11"/>
      <c r="J90" s="11"/>
    </row>
    <row r="91" spans="1:10" x14ac:dyDescent="0.2">
      <c r="A91" s="2"/>
      <c r="B91" s="12" t="s">
        <v>996</v>
      </c>
      <c r="C91" s="13" t="s">
        <v>25</v>
      </c>
      <c r="D91" s="14">
        <v>686191.88</v>
      </c>
      <c r="E91" s="14">
        <v>0</v>
      </c>
      <c r="F91" s="14">
        <v>686191.88</v>
      </c>
      <c r="G91" s="14">
        <v>2155529.02</v>
      </c>
      <c r="H91" s="2"/>
      <c r="I91" s="11"/>
      <c r="J91" s="11"/>
    </row>
    <row r="92" spans="1:10" x14ac:dyDescent="0.2">
      <c r="A92" s="2"/>
      <c r="B92" s="12" t="s">
        <v>67</v>
      </c>
      <c r="C92" s="13" t="s">
        <v>25</v>
      </c>
      <c r="D92" s="14">
        <v>439.8</v>
      </c>
      <c r="E92" s="14">
        <v>0</v>
      </c>
      <c r="F92" s="14">
        <v>439.8</v>
      </c>
      <c r="G92" s="14">
        <v>1478.87</v>
      </c>
      <c r="H92" s="2"/>
      <c r="I92" s="11"/>
      <c r="J92" s="11"/>
    </row>
    <row r="93" spans="1:10" x14ac:dyDescent="0.2">
      <c r="A93" s="2"/>
      <c r="B93" s="12" t="s">
        <v>68</v>
      </c>
      <c r="C93" s="13" t="s">
        <v>25</v>
      </c>
      <c r="D93" s="14">
        <v>544.52</v>
      </c>
      <c r="E93" s="14">
        <v>0</v>
      </c>
      <c r="F93" s="14">
        <v>544.52</v>
      </c>
      <c r="G93" s="14">
        <v>1831</v>
      </c>
      <c r="H93" s="2"/>
      <c r="I93" s="11"/>
      <c r="J93" s="11"/>
    </row>
    <row r="94" spans="1:10" x14ac:dyDescent="0.2">
      <c r="A94" s="2"/>
      <c r="B94" s="12" t="s">
        <v>69</v>
      </c>
      <c r="C94" s="13" t="s">
        <v>25</v>
      </c>
      <c r="D94" s="14">
        <v>607.35</v>
      </c>
      <c r="E94" s="14">
        <v>0</v>
      </c>
      <c r="F94" s="14">
        <v>607.35</v>
      </c>
      <c r="G94" s="14">
        <v>2042.2599999999998</v>
      </c>
      <c r="H94" s="2"/>
      <c r="I94" s="11"/>
      <c r="J94" s="11"/>
    </row>
    <row r="95" spans="1:10" x14ac:dyDescent="0.2">
      <c r="A95" s="2"/>
      <c r="B95" s="12" t="s">
        <v>70</v>
      </c>
      <c r="C95" s="13" t="s">
        <v>25</v>
      </c>
      <c r="D95" s="14">
        <v>867494.41999999993</v>
      </c>
      <c r="E95" s="14">
        <v>193446.05</v>
      </c>
      <c r="F95" s="14">
        <v>1060940.47</v>
      </c>
      <c r="G95" s="14">
        <v>3403114.7099999995</v>
      </c>
      <c r="H95" s="2"/>
      <c r="I95" s="11"/>
      <c r="J95" s="11"/>
    </row>
    <row r="96" spans="1:10" x14ac:dyDescent="0.2">
      <c r="A96" s="2"/>
      <c r="B96" s="12" t="s">
        <v>71</v>
      </c>
      <c r="C96" s="13" t="s">
        <v>25</v>
      </c>
      <c r="D96" s="14">
        <v>418.86</v>
      </c>
      <c r="E96" s="14">
        <v>0</v>
      </c>
      <c r="F96" s="14">
        <v>418.86</v>
      </c>
      <c r="G96" s="14">
        <v>1408.46</v>
      </c>
      <c r="H96" s="2"/>
      <c r="I96" s="11"/>
      <c r="J96" s="11"/>
    </row>
    <row r="97" spans="1:10" x14ac:dyDescent="0.2">
      <c r="A97" s="2"/>
      <c r="B97" s="12" t="s">
        <v>72</v>
      </c>
      <c r="C97" s="13" t="s">
        <v>25</v>
      </c>
      <c r="D97" s="14">
        <v>8303.83</v>
      </c>
      <c r="E97" s="14">
        <v>5045.28</v>
      </c>
      <c r="F97" s="14">
        <v>13349.11</v>
      </c>
      <c r="G97" s="14">
        <v>41294.380000000005</v>
      </c>
      <c r="H97" s="2"/>
      <c r="I97" s="11"/>
      <c r="J97" s="11"/>
    </row>
    <row r="98" spans="1:10" x14ac:dyDescent="0.2">
      <c r="A98" s="2"/>
      <c r="B98" s="12" t="s">
        <v>73</v>
      </c>
      <c r="C98" s="13" t="s">
        <v>25</v>
      </c>
      <c r="D98" s="14">
        <v>649.24</v>
      </c>
      <c r="E98" s="14">
        <v>0</v>
      </c>
      <c r="F98" s="14">
        <v>649.24</v>
      </c>
      <c r="G98" s="14">
        <v>2183.12</v>
      </c>
      <c r="H98" s="2"/>
      <c r="I98" s="11"/>
      <c r="J98" s="11"/>
    </row>
    <row r="99" spans="1:10" x14ac:dyDescent="0.2">
      <c r="A99" s="2"/>
      <c r="B99" s="12" t="s">
        <v>74</v>
      </c>
      <c r="C99" s="13" t="s">
        <v>25</v>
      </c>
      <c r="D99" s="14">
        <v>691.12</v>
      </c>
      <c r="E99" s="14">
        <v>0</v>
      </c>
      <c r="F99" s="14">
        <v>691.12</v>
      </c>
      <c r="G99" s="14">
        <v>2323.96</v>
      </c>
      <c r="H99" s="2"/>
      <c r="I99" s="11"/>
      <c r="J99" s="11"/>
    </row>
    <row r="100" spans="1:10" x14ac:dyDescent="0.2">
      <c r="A100" s="2"/>
      <c r="B100" s="12" t="s">
        <v>75</v>
      </c>
      <c r="C100" s="13" t="s">
        <v>25</v>
      </c>
      <c r="D100" s="14">
        <v>565.46</v>
      </c>
      <c r="E100" s="14">
        <v>0</v>
      </c>
      <c r="F100" s="14">
        <v>565.46</v>
      </c>
      <c r="G100" s="14">
        <v>1901.42</v>
      </c>
      <c r="H100" s="2"/>
      <c r="I100" s="11"/>
      <c r="J100" s="11"/>
    </row>
    <row r="101" spans="1:10" x14ac:dyDescent="0.2">
      <c r="A101" s="2"/>
      <c r="B101" s="58" t="s">
        <v>76</v>
      </c>
      <c r="C101" s="59"/>
      <c r="D101" s="14">
        <v>7745236.4100000001</v>
      </c>
      <c r="E101" s="14">
        <v>401679.21</v>
      </c>
      <c r="F101" s="14">
        <v>8146915.6200000001</v>
      </c>
      <c r="G101" s="14">
        <v>26162366.640000001</v>
      </c>
      <c r="H101" s="2"/>
      <c r="I101" s="11"/>
      <c r="J101" s="11"/>
    </row>
    <row r="102" spans="1:10" x14ac:dyDescent="0.2">
      <c r="A102" s="2"/>
      <c r="B102" s="12" t="s">
        <v>77</v>
      </c>
      <c r="C102" s="13" t="s">
        <v>78</v>
      </c>
      <c r="D102" s="14">
        <v>665155.42999999993</v>
      </c>
      <c r="E102" s="14">
        <v>4569.24</v>
      </c>
      <c r="F102" s="14">
        <v>669724.66999999993</v>
      </c>
      <c r="G102" s="14">
        <v>2149180.6300000004</v>
      </c>
      <c r="H102" s="2"/>
      <c r="I102" s="11"/>
      <c r="J102" s="11"/>
    </row>
    <row r="103" spans="1:10" x14ac:dyDescent="0.2">
      <c r="A103" s="2"/>
      <c r="B103" s="12" t="s">
        <v>79</v>
      </c>
      <c r="C103" s="13" t="s">
        <v>78</v>
      </c>
      <c r="D103" s="14">
        <v>640670.85</v>
      </c>
      <c r="E103" s="14">
        <v>2740.39</v>
      </c>
      <c r="F103" s="14">
        <v>643411.24</v>
      </c>
      <c r="G103" s="14">
        <v>2062560.7499999998</v>
      </c>
      <c r="H103" s="2"/>
      <c r="I103" s="11"/>
      <c r="J103" s="11"/>
    </row>
    <row r="104" spans="1:10" x14ac:dyDescent="0.2">
      <c r="A104" s="2"/>
      <c r="B104" s="12" t="s">
        <v>80</v>
      </c>
      <c r="C104" s="13" t="s">
        <v>78</v>
      </c>
      <c r="D104" s="14">
        <v>0</v>
      </c>
      <c r="E104" s="14">
        <v>4244.7700000000004</v>
      </c>
      <c r="F104" s="14">
        <v>4244.7700000000004</v>
      </c>
      <c r="G104" s="14">
        <v>14107.45</v>
      </c>
      <c r="H104" s="2"/>
      <c r="I104" s="11"/>
      <c r="J104" s="11"/>
    </row>
    <row r="105" spans="1:10" x14ac:dyDescent="0.2">
      <c r="A105" s="2"/>
      <c r="B105" s="12" t="s">
        <v>81</v>
      </c>
      <c r="C105" s="13" t="s">
        <v>78</v>
      </c>
      <c r="D105" s="14">
        <v>0</v>
      </c>
      <c r="E105" s="14">
        <v>2284.62</v>
      </c>
      <c r="F105" s="14">
        <v>2284.62</v>
      </c>
      <c r="G105" s="14">
        <v>7866</v>
      </c>
      <c r="H105" s="2"/>
      <c r="I105" s="11"/>
      <c r="J105" s="11"/>
    </row>
    <row r="106" spans="1:10" x14ac:dyDescent="0.2">
      <c r="A106" s="2"/>
      <c r="B106" s="12" t="s">
        <v>82</v>
      </c>
      <c r="C106" s="13" t="s">
        <v>78</v>
      </c>
      <c r="D106" s="14">
        <v>8595.75</v>
      </c>
      <c r="E106" s="14">
        <v>0</v>
      </c>
      <c r="F106" s="14">
        <v>8595.75</v>
      </c>
      <c r="G106" s="14">
        <v>51664.789999999994</v>
      </c>
      <c r="H106" s="2"/>
      <c r="I106" s="11"/>
      <c r="J106" s="11"/>
    </row>
    <row r="107" spans="1:10" x14ac:dyDescent="0.2">
      <c r="A107" s="2"/>
      <c r="B107" s="12" t="s">
        <v>83</v>
      </c>
      <c r="C107" s="13" t="s">
        <v>78</v>
      </c>
      <c r="D107" s="14">
        <v>0</v>
      </c>
      <c r="E107" s="14">
        <v>4244.7700000000004</v>
      </c>
      <c r="F107" s="14">
        <v>4244.7700000000004</v>
      </c>
      <c r="G107" s="14">
        <v>14107.45</v>
      </c>
      <c r="H107" s="2"/>
      <c r="I107" s="11"/>
      <c r="J107" s="11"/>
    </row>
    <row r="108" spans="1:10" x14ac:dyDescent="0.2">
      <c r="A108" s="2"/>
      <c r="B108" s="12" t="s">
        <v>84</v>
      </c>
      <c r="C108" s="13" t="s">
        <v>78</v>
      </c>
      <c r="D108" s="14">
        <v>0</v>
      </c>
      <c r="E108" s="14">
        <v>2284.62</v>
      </c>
      <c r="F108" s="14">
        <v>2284.62</v>
      </c>
      <c r="G108" s="14">
        <v>7866</v>
      </c>
      <c r="H108" s="2"/>
      <c r="I108" s="11"/>
      <c r="J108" s="11"/>
    </row>
    <row r="109" spans="1:10" x14ac:dyDescent="0.2">
      <c r="A109" s="2"/>
      <c r="B109" s="12" t="s">
        <v>85</v>
      </c>
      <c r="C109" s="13" t="s">
        <v>78</v>
      </c>
      <c r="D109" s="14">
        <v>2994118.19</v>
      </c>
      <c r="E109" s="14">
        <v>2354231.56</v>
      </c>
      <c r="F109" s="14">
        <v>5348349.75</v>
      </c>
      <c r="G109" s="14">
        <v>17108744.780000001</v>
      </c>
      <c r="H109" s="2"/>
      <c r="I109" s="11"/>
      <c r="J109" s="11"/>
    </row>
    <row r="110" spans="1:10" x14ac:dyDescent="0.2">
      <c r="A110" s="2"/>
      <c r="B110" s="12" t="s">
        <v>86</v>
      </c>
      <c r="C110" s="13" t="s">
        <v>78</v>
      </c>
      <c r="D110" s="14">
        <v>665155.4</v>
      </c>
      <c r="E110" s="14">
        <v>2284.62</v>
      </c>
      <c r="F110" s="14">
        <v>667440.02</v>
      </c>
      <c r="G110" s="14">
        <v>2141305.4500000002</v>
      </c>
      <c r="H110" s="2"/>
      <c r="I110" s="11"/>
      <c r="J110" s="11"/>
    </row>
    <row r="111" spans="1:10" x14ac:dyDescent="0.2">
      <c r="A111" s="2"/>
      <c r="B111" s="12" t="s">
        <v>87</v>
      </c>
      <c r="C111" s="13" t="s">
        <v>78</v>
      </c>
      <c r="D111" s="14">
        <v>0.13</v>
      </c>
      <c r="E111" s="14">
        <v>4244.7700000000004</v>
      </c>
      <c r="F111" s="14">
        <v>4244.9000000000005</v>
      </c>
      <c r="G111" s="14">
        <v>14107.58</v>
      </c>
      <c r="H111" s="2"/>
      <c r="I111" s="11"/>
      <c r="J111" s="11"/>
    </row>
    <row r="112" spans="1:10" x14ac:dyDescent="0.2">
      <c r="A112" s="2"/>
      <c r="B112" s="12" t="s">
        <v>88</v>
      </c>
      <c r="C112" s="13" t="s">
        <v>78</v>
      </c>
      <c r="D112" s="14">
        <v>0</v>
      </c>
      <c r="E112" s="14">
        <v>4244.7700000000004</v>
      </c>
      <c r="F112" s="14">
        <v>4244.7700000000004</v>
      </c>
      <c r="G112" s="14">
        <v>14107.45</v>
      </c>
      <c r="H112" s="2"/>
      <c r="I112" s="11"/>
      <c r="J112" s="11"/>
    </row>
    <row r="113" spans="1:10" x14ac:dyDescent="0.2">
      <c r="A113" s="2"/>
      <c r="B113" s="12" t="s">
        <v>89</v>
      </c>
      <c r="C113" s="13" t="s">
        <v>78</v>
      </c>
      <c r="D113" s="14">
        <v>0</v>
      </c>
      <c r="E113" s="14">
        <v>4244.7700000000004</v>
      </c>
      <c r="F113" s="14">
        <v>4244.7700000000004</v>
      </c>
      <c r="G113" s="14">
        <v>14107.45</v>
      </c>
      <c r="H113" s="2"/>
      <c r="I113" s="11"/>
      <c r="J113" s="11"/>
    </row>
    <row r="114" spans="1:10" x14ac:dyDescent="0.2">
      <c r="A114" s="2"/>
      <c r="B114" s="12" t="s">
        <v>90</v>
      </c>
      <c r="C114" s="13" t="s">
        <v>78</v>
      </c>
      <c r="D114" s="14">
        <v>0</v>
      </c>
      <c r="E114" s="14">
        <v>2284.62</v>
      </c>
      <c r="F114" s="14">
        <v>2284.62</v>
      </c>
      <c r="G114" s="14">
        <v>7870.89</v>
      </c>
      <c r="H114" s="2"/>
      <c r="I114" s="11"/>
      <c r="J114" s="11"/>
    </row>
    <row r="115" spans="1:10" x14ac:dyDescent="0.2">
      <c r="A115" s="2"/>
      <c r="B115" s="12" t="s">
        <v>91</v>
      </c>
      <c r="C115" s="13" t="s">
        <v>78</v>
      </c>
      <c r="D115" s="14">
        <v>0</v>
      </c>
      <c r="E115" s="14">
        <v>2284.62</v>
      </c>
      <c r="F115" s="14">
        <v>2284.62</v>
      </c>
      <c r="G115" s="14">
        <v>7866</v>
      </c>
      <c r="H115" s="2"/>
      <c r="I115" s="11"/>
      <c r="J115" s="11"/>
    </row>
    <row r="116" spans="1:10" x14ac:dyDescent="0.2">
      <c r="A116" s="2"/>
      <c r="B116" s="12" t="s">
        <v>92</v>
      </c>
      <c r="C116" s="13" t="s">
        <v>78</v>
      </c>
      <c r="D116" s="14">
        <v>71509.25</v>
      </c>
      <c r="E116" s="14">
        <v>234780.63</v>
      </c>
      <c r="F116" s="14">
        <v>306289.88</v>
      </c>
      <c r="G116" s="14">
        <v>1009704.55</v>
      </c>
      <c r="H116" s="2"/>
      <c r="I116" s="11"/>
      <c r="J116" s="11"/>
    </row>
    <row r="117" spans="1:10" x14ac:dyDescent="0.2">
      <c r="A117" s="2"/>
      <c r="B117" s="12" t="s">
        <v>93</v>
      </c>
      <c r="C117" s="13" t="s">
        <v>78</v>
      </c>
      <c r="D117" s="14">
        <v>0</v>
      </c>
      <c r="E117" s="14">
        <v>4244.7700000000004</v>
      </c>
      <c r="F117" s="14">
        <v>4244.7700000000004</v>
      </c>
      <c r="G117" s="14">
        <v>14107.45</v>
      </c>
      <c r="H117" s="2"/>
      <c r="I117" s="11"/>
      <c r="J117" s="11"/>
    </row>
    <row r="118" spans="1:10" x14ac:dyDescent="0.2">
      <c r="A118" s="2"/>
      <c r="B118" s="12" t="s">
        <v>94</v>
      </c>
      <c r="C118" s="13" t="s">
        <v>78</v>
      </c>
      <c r="D118" s="14">
        <v>0</v>
      </c>
      <c r="E118" s="14">
        <v>4244.7700000000004</v>
      </c>
      <c r="F118" s="14">
        <v>4244.7700000000004</v>
      </c>
      <c r="G118" s="14">
        <v>14107.45</v>
      </c>
      <c r="H118" s="2"/>
      <c r="I118" s="11"/>
      <c r="J118" s="11"/>
    </row>
    <row r="119" spans="1:10" x14ac:dyDescent="0.2">
      <c r="A119" s="2"/>
      <c r="B119" s="12" t="s">
        <v>95</v>
      </c>
      <c r="C119" s="13" t="s">
        <v>78</v>
      </c>
      <c r="D119" s="14">
        <v>375344.38</v>
      </c>
      <c r="E119" s="14">
        <v>219204.54</v>
      </c>
      <c r="F119" s="14">
        <v>594548.92000000004</v>
      </c>
      <c r="G119" s="14">
        <v>1939924.1600000001</v>
      </c>
      <c r="H119" s="2"/>
      <c r="I119" s="11"/>
      <c r="J119" s="11"/>
    </row>
    <row r="120" spans="1:10" x14ac:dyDescent="0.2">
      <c r="A120" s="2"/>
      <c r="B120" s="12" t="s">
        <v>96</v>
      </c>
      <c r="C120" s="13" t="s">
        <v>78</v>
      </c>
      <c r="D120" s="14">
        <v>0</v>
      </c>
      <c r="E120" s="14">
        <v>4244.7700000000004</v>
      </c>
      <c r="F120" s="14">
        <v>4244.7700000000004</v>
      </c>
      <c r="G120" s="14">
        <v>14107.45</v>
      </c>
      <c r="H120" s="2"/>
      <c r="I120" s="11"/>
      <c r="J120" s="11"/>
    </row>
    <row r="121" spans="1:10" x14ac:dyDescent="0.2">
      <c r="A121" s="2"/>
      <c r="B121" s="12" t="s">
        <v>97</v>
      </c>
      <c r="C121" s="13" t="s">
        <v>78</v>
      </c>
      <c r="D121" s="14">
        <v>0</v>
      </c>
      <c r="E121" s="14">
        <v>4244.7700000000004</v>
      </c>
      <c r="F121" s="14">
        <v>4244.7700000000004</v>
      </c>
      <c r="G121" s="14">
        <v>14107.45</v>
      </c>
      <c r="H121" s="2"/>
      <c r="I121" s="11"/>
      <c r="J121" s="11"/>
    </row>
    <row r="122" spans="1:10" x14ac:dyDescent="0.2">
      <c r="A122" s="2"/>
      <c r="B122" s="56" t="s">
        <v>98</v>
      </c>
      <c r="C122" s="57"/>
      <c r="D122" s="14">
        <v>5420549.3799999999</v>
      </c>
      <c r="E122" s="14">
        <v>2865152.390000002</v>
      </c>
      <c r="F122" s="14">
        <v>8285701.7700000014</v>
      </c>
      <c r="G122" s="14">
        <v>26621521.180000003</v>
      </c>
      <c r="H122" s="2"/>
      <c r="I122" s="11"/>
      <c r="J122" s="11"/>
    </row>
    <row r="123" spans="1:10" x14ac:dyDescent="0.2">
      <c r="A123" s="2"/>
      <c r="B123" s="12" t="s">
        <v>99</v>
      </c>
      <c r="C123" s="13" t="s">
        <v>100</v>
      </c>
      <c r="D123" s="14">
        <v>0</v>
      </c>
      <c r="E123" s="14">
        <v>4244.7700000000004</v>
      </c>
      <c r="F123" s="14">
        <v>4244.7700000000004</v>
      </c>
      <c r="G123" s="14">
        <v>14107.45</v>
      </c>
      <c r="H123" s="2"/>
      <c r="I123" s="11"/>
      <c r="J123" s="11"/>
    </row>
    <row r="124" spans="1:10" x14ac:dyDescent="0.2">
      <c r="A124" s="2"/>
      <c r="B124" s="12" t="s">
        <v>101</v>
      </c>
      <c r="C124" s="13" t="s">
        <v>100</v>
      </c>
      <c r="D124" s="14">
        <v>0</v>
      </c>
      <c r="E124" s="14">
        <v>4244.7700000000004</v>
      </c>
      <c r="F124" s="14">
        <v>4244.7700000000004</v>
      </c>
      <c r="G124" s="14">
        <v>14107.45</v>
      </c>
      <c r="H124" s="2"/>
      <c r="I124" s="11"/>
      <c r="J124" s="11"/>
    </row>
    <row r="125" spans="1:10" x14ac:dyDescent="0.2">
      <c r="A125" s="2"/>
      <c r="B125" s="12" t="s">
        <v>102</v>
      </c>
      <c r="C125" s="13" t="s">
        <v>100</v>
      </c>
      <c r="D125" s="14">
        <v>0</v>
      </c>
      <c r="E125" s="14">
        <v>4244.7700000000004</v>
      </c>
      <c r="F125" s="14">
        <v>4244.7700000000004</v>
      </c>
      <c r="G125" s="14">
        <v>14107.45</v>
      </c>
      <c r="H125" s="2"/>
      <c r="I125" s="11"/>
      <c r="J125" s="11"/>
    </row>
    <row r="126" spans="1:10" x14ac:dyDescent="0.2">
      <c r="A126" s="2"/>
      <c r="B126" s="56" t="s">
        <v>103</v>
      </c>
      <c r="C126" s="57"/>
      <c r="D126" s="14">
        <v>0</v>
      </c>
      <c r="E126" s="14">
        <v>12734.31</v>
      </c>
      <c r="F126" s="14">
        <v>12734.31</v>
      </c>
      <c r="G126" s="14">
        <v>42322.350000000006</v>
      </c>
      <c r="H126" s="2"/>
      <c r="I126" s="11"/>
      <c r="J126" s="11"/>
    </row>
    <row r="127" spans="1:10" x14ac:dyDescent="0.2">
      <c r="A127" s="2"/>
      <c r="B127" s="12" t="s">
        <v>104</v>
      </c>
      <c r="C127" s="13" t="s">
        <v>105</v>
      </c>
      <c r="D127" s="14">
        <v>754.61</v>
      </c>
      <c r="E127" s="14">
        <v>0</v>
      </c>
      <c r="F127" s="14">
        <v>754.61</v>
      </c>
      <c r="G127" s="14">
        <v>3666.3300000000004</v>
      </c>
      <c r="H127" s="2"/>
      <c r="I127" s="11"/>
      <c r="J127" s="11"/>
    </row>
    <row r="128" spans="1:10" x14ac:dyDescent="0.2">
      <c r="A128" s="2"/>
      <c r="B128" s="12" t="s">
        <v>106</v>
      </c>
      <c r="C128" s="13" t="s">
        <v>105</v>
      </c>
      <c r="D128" s="14">
        <v>754.61</v>
      </c>
      <c r="E128" s="14">
        <v>0</v>
      </c>
      <c r="F128" s="14">
        <v>754.61</v>
      </c>
      <c r="G128" s="14">
        <v>3666.3300000000004</v>
      </c>
      <c r="H128" s="2"/>
      <c r="I128" s="11"/>
      <c r="J128" s="11"/>
    </row>
    <row r="129" spans="1:10" x14ac:dyDescent="0.2">
      <c r="A129" s="2"/>
      <c r="B129" s="12" t="s">
        <v>107</v>
      </c>
      <c r="C129" s="13" t="s">
        <v>105</v>
      </c>
      <c r="D129" s="14">
        <v>754.61</v>
      </c>
      <c r="E129" s="14">
        <v>0</v>
      </c>
      <c r="F129" s="14">
        <v>754.61</v>
      </c>
      <c r="G129" s="14">
        <v>3666.3300000000004</v>
      </c>
      <c r="H129" s="2"/>
      <c r="I129" s="11"/>
      <c r="J129" s="11"/>
    </row>
    <row r="130" spans="1:10" x14ac:dyDescent="0.2">
      <c r="A130" s="2"/>
      <c r="B130" s="12" t="s">
        <v>108</v>
      </c>
      <c r="C130" s="13" t="s">
        <v>105</v>
      </c>
      <c r="D130" s="14">
        <v>656.18</v>
      </c>
      <c r="E130" s="14">
        <v>0</v>
      </c>
      <c r="F130" s="14">
        <v>656.18</v>
      </c>
      <c r="G130" s="14">
        <v>3188.12</v>
      </c>
      <c r="H130" s="2"/>
      <c r="I130" s="11"/>
      <c r="J130" s="11"/>
    </row>
    <row r="131" spans="1:10" x14ac:dyDescent="0.2">
      <c r="A131" s="2"/>
      <c r="B131" s="12" t="s">
        <v>109</v>
      </c>
      <c r="C131" s="13" t="s">
        <v>105</v>
      </c>
      <c r="D131" s="14">
        <v>872122.94</v>
      </c>
      <c r="E131" s="14">
        <v>174975.31</v>
      </c>
      <c r="F131" s="14">
        <v>1047098.2499999999</v>
      </c>
      <c r="G131" s="14">
        <v>3303836.4200000004</v>
      </c>
      <c r="H131" s="2"/>
      <c r="I131" s="11"/>
      <c r="J131" s="11"/>
    </row>
    <row r="132" spans="1:10" x14ac:dyDescent="0.2">
      <c r="A132" s="2"/>
      <c r="B132" s="12" t="s">
        <v>110</v>
      </c>
      <c r="C132" s="13" t="s">
        <v>105</v>
      </c>
      <c r="D132" s="14">
        <v>853.03</v>
      </c>
      <c r="E132" s="14">
        <v>0</v>
      </c>
      <c r="F132" s="14">
        <v>853.03</v>
      </c>
      <c r="G132" s="14">
        <v>4144.54</v>
      </c>
      <c r="H132" s="2"/>
      <c r="I132" s="11"/>
      <c r="J132" s="11"/>
    </row>
    <row r="133" spans="1:10" x14ac:dyDescent="0.2">
      <c r="A133" s="2"/>
      <c r="B133" s="12" t="s">
        <v>111</v>
      </c>
      <c r="C133" s="13" t="s">
        <v>105</v>
      </c>
      <c r="D133" s="14">
        <v>656.18</v>
      </c>
      <c r="E133" s="14">
        <v>0</v>
      </c>
      <c r="F133" s="14">
        <v>656.18</v>
      </c>
      <c r="G133" s="14">
        <v>3188.12</v>
      </c>
      <c r="H133" s="2"/>
      <c r="I133" s="11"/>
      <c r="J133" s="11"/>
    </row>
    <row r="134" spans="1:10" x14ac:dyDescent="0.2">
      <c r="A134" s="2"/>
      <c r="B134" s="12" t="s">
        <v>112</v>
      </c>
      <c r="C134" s="13" t="s">
        <v>105</v>
      </c>
      <c r="D134" s="14">
        <v>951.46</v>
      </c>
      <c r="E134" s="14">
        <v>0</v>
      </c>
      <c r="F134" s="14">
        <v>951.46</v>
      </c>
      <c r="G134" s="14">
        <v>4622.76</v>
      </c>
      <c r="H134" s="2"/>
      <c r="I134" s="11"/>
      <c r="J134" s="11"/>
    </row>
    <row r="135" spans="1:10" x14ac:dyDescent="0.2">
      <c r="A135" s="2"/>
      <c r="B135" s="12" t="s">
        <v>113</v>
      </c>
      <c r="C135" s="13" t="s">
        <v>105</v>
      </c>
      <c r="D135" s="14">
        <v>885.84</v>
      </c>
      <c r="E135" s="14">
        <v>0</v>
      </c>
      <c r="F135" s="14">
        <v>885.84</v>
      </c>
      <c r="G135" s="14">
        <v>4303.95</v>
      </c>
      <c r="H135" s="2"/>
      <c r="I135" s="11"/>
      <c r="J135" s="11"/>
    </row>
    <row r="136" spans="1:10" x14ac:dyDescent="0.2">
      <c r="A136" s="2"/>
      <c r="B136" s="12" t="s">
        <v>114</v>
      </c>
      <c r="C136" s="13" t="s">
        <v>105</v>
      </c>
      <c r="D136" s="14">
        <v>885.84</v>
      </c>
      <c r="E136" s="14">
        <v>0</v>
      </c>
      <c r="F136" s="14">
        <v>885.84</v>
      </c>
      <c r="G136" s="14">
        <v>4303.95</v>
      </c>
      <c r="H136" s="2"/>
      <c r="I136" s="11"/>
      <c r="J136" s="11"/>
    </row>
    <row r="137" spans="1:10" x14ac:dyDescent="0.2">
      <c r="A137" s="2"/>
      <c r="B137" s="12" t="s">
        <v>115</v>
      </c>
      <c r="C137" s="13" t="s">
        <v>105</v>
      </c>
      <c r="D137" s="14">
        <v>688.99</v>
      </c>
      <c r="E137" s="14">
        <v>0</v>
      </c>
      <c r="F137" s="14">
        <v>688.99</v>
      </c>
      <c r="G137" s="14">
        <v>3347.51</v>
      </c>
      <c r="H137" s="2"/>
      <c r="I137" s="11"/>
      <c r="J137" s="11"/>
    </row>
    <row r="138" spans="1:10" x14ac:dyDescent="0.2">
      <c r="A138" s="2"/>
      <c r="B138" s="12" t="s">
        <v>116</v>
      </c>
      <c r="C138" s="13" t="s">
        <v>105</v>
      </c>
      <c r="D138" s="14">
        <v>787.42</v>
      </c>
      <c r="E138" s="14">
        <v>0</v>
      </c>
      <c r="F138" s="14">
        <v>787.42</v>
      </c>
      <c r="G138" s="14">
        <v>3825.74</v>
      </c>
      <c r="H138" s="2"/>
      <c r="I138" s="11"/>
      <c r="J138" s="11"/>
    </row>
    <row r="139" spans="1:10" x14ac:dyDescent="0.2">
      <c r="A139" s="2"/>
      <c r="B139" s="12" t="s">
        <v>117</v>
      </c>
      <c r="C139" s="13" t="s">
        <v>105</v>
      </c>
      <c r="D139" s="14">
        <v>688.99</v>
      </c>
      <c r="E139" s="14">
        <v>0</v>
      </c>
      <c r="F139" s="14">
        <v>688.99</v>
      </c>
      <c r="G139" s="14">
        <v>3347.51</v>
      </c>
      <c r="H139" s="2"/>
      <c r="I139" s="11"/>
      <c r="J139" s="11"/>
    </row>
    <row r="140" spans="1:10" x14ac:dyDescent="0.2">
      <c r="A140" s="2"/>
      <c r="B140" s="12" t="s">
        <v>118</v>
      </c>
      <c r="C140" s="13" t="s">
        <v>105</v>
      </c>
      <c r="D140" s="14">
        <v>787.42</v>
      </c>
      <c r="E140" s="14">
        <v>0</v>
      </c>
      <c r="F140" s="14">
        <v>787.42</v>
      </c>
      <c r="G140" s="14">
        <v>3825.74</v>
      </c>
      <c r="H140" s="2"/>
      <c r="I140" s="11"/>
      <c r="J140" s="11"/>
    </row>
    <row r="141" spans="1:10" x14ac:dyDescent="0.2">
      <c r="A141" s="2"/>
      <c r="B141" s="12" t="s">
        <v>119</v>
      </c>
      <c r="C141" s="13" t="s">
        <v>105</v>
      </c>
      <c r="D141" s="14">
        <v>656.18</v>
      </c>
      <c r="E141" s="14">
        <v>0</v>
      </c>
      <c r="F141" s="14">
        <v>656.18</v>
      </c>
      <c r="G141" s="14">
        <v>3188.12</v>
      </c>
      <c r="H141" s="2"/>
      <c r="I141" s="11"/>
      <c r="J141" s="11"/>
    </row>
    <row r="142" spans="1:10" x14ac:dyDescent="0.2">
      <c r="A142" s="2"/>
      <c r="B142" s="12" t="s">
        <v>120</v>
      </c>
      <c r="C142" s="13" t="s">
        <v>105</v>
      </c>
      <c r="D142" s="14">
        <v>887944.64</v>
      </c>
      <c r="E142" s="14">
        <v>163638.38</v>
      </c>
      <c r="F142" s="14">
        <v>1051583.02</v>
      </c>
      <c r="G142" s="14">
        <v>3367815.41</v>
      </c>
      <c r="H142" s="2"/>
      <c r="I142" s="11"/>
      <c r="J142" s="11"/>
    </row>
    <row r="143" spans="1:10" x14ac:dyDescent="0.2">
      <c r="A143" s="2"/>
      <c r="B143" s="12" t="s">
        <v>121</v>
      </c>
      <c r="C143" s="13" t="s">
        <v>105</v>
      </c>
      <c r="D143" s="14">
        <v>1049.8900000000001</v>
      </c>
      <c r="E143" s="14">
        <v>0</v>
      </c>
      <c r="F143" s="14">
        <v>1049.8900000000001</v>
      </c>
      <c r="G143" s="14">
        <v>5100.99</v>
      </c>
      <c r="H143" s="2"/>
      <c r="I143" s="11"/>
      <c r="J143" s="11"/>
    </row>
    <row r="144" spans="1:10" x14ac:dyDescent="0.2">
      <c r="A144" s="2"/>
      <c r="B144" s="12" t="s">
        <v>122</v>
      </c>
      <c r="C144" s="13" t="s">
        <v>105</v>
      </c>
      <c r="D144" s="14">
        <v>688.99</v>
      </c>
      <c r="E144" s="14">
        <v>0</v>
      </c>
      <c r="F144" s="14">
        <v>688.99</v>
      </c>
      <c r="G144" s="14">
        <v>3347.51</v>
      </c>
      <c r="H144" s="2"/>
      <c r="I144" s="11"/>
      <c r="J144" s="11"/>
    </row>
    <row r="145" spans="1:10" x14ac:dyDescent="0.2">
      <c r="A145" s="2"/>
      <c r="B145" s="12" t="s">
        <v>123</v>
      </c>
      <c r="C145" s="13" t="s">
        <v>105</v>
      </c>
      <c r="D145" s="14">
        <v>688.99</v>
      </c>
      <c r="E145" s="14">
        <v>0</v>
      </c>
      <c r="F145" s="14">
        <v>688.99</v>
      </c>
      <c r="G145" s="14">
        <v>3347.51</v>
      </c>
      <c r="H145" s="2"/>
      <c r="I145" s="11"/>
      <c r="J145" s="11"/>
    </row>
    <row r="146" spans="1:10" x14ac:dyDescent="0.2">
      <c r="A146" s="2"/>
      <c r="B146" s="12" t="s">
        <v>124</v>
      </c>
      <c r="C146" s="13" t="s">
        <v>105</v>
      </c>
      <c r="D146" s="14">
        <v>656.18</v>
      </c>
      <c r="E146" s="14">
        <v>0</v>
      </c>
      <c r="F146" s="14">
        <v>656.18</v>
      </c>
      <c r="G146" s="14">
        <v>3188.12</v>
      </c>
      <c r="H146" s="2"/>
      <c r="I146" s="11"/>
      <c r="J146" s="11"/>
    </row>
    <row r="147" spans="1:10" x14ac:dyDescent="0.2">
      <c r="A147" s="2"/>
      <c r="B147" s="12" t="s">
        <v>125</v>
      </c>
      <c r="C147" s="13" t="s">
        <v>105</v>
      </c>
      <c r="D147" s="14">
        <v>76303.58</v>
      </c>
      <c r="E147" s="14">
        <v>0</v>
      </c>
      <c r="F147" s="14">
        <v>76303.58</v>
      </c>
      <c r="G147" s="14">
        <v>79088.7</v>
      </c>
      <c r="H147" s="2"/>
      <c r="I147" s="11"/>
      <c r="J147" s="11"/>
    </row>
    <row r="148" spans="1:10" x14ac:dyDescent="0.2">
      <c r="A148" s="2"/>
      <c r="B148" s="12" t="s">
        <v>126</v>
      </c>
      <c r="C148" s="13" t="s">
        <v>105</v>
      </c>
      <c r="D148" s="14">
        <v>853.03</v>
      </c>
      <c r="E148" s="14">
        <v>0</v>
      </c>
      <c r="F148" s="14">
        <v>853.03</v>
      </c>
      <c r="G148" s="14">
        <v>4144.54</v>
      </c>
      <c r="H148" s="2"/>
      <c r="I148" s="11"/>
      <c r="J148" s="11"/>
    </row>
    <row r="149" spans="1:10" x14ac:dyDescent="0.2">
      <c r="A149" s="2"/>
      <c r="B149" s="12" t="s">
        <v>127</v>
      </c>
      <c r="C149" s="13" t="s">
        <v>105</v>
      </c>
      <c r="D149" s="14">
        <v>688.99</v>
      </c>
      <c r="E149" s="14">
        <v>0</v>
      </c>
      <c r="F149" s="14">
        <v>688.99</v>
      </c>
      <c r="G149" s="14">
        <v>3347.51</v>
      </c>
      <c r="H149" s="2"/>
      <c r="I149" s="11"/>
      <c r="J149" s="11"/>
    </row>
    <row r="150" spans="1:10" x14ac:dyDescent="0.2">
      <c r="A150" s="2"/>
      <c r="B150" s="12" t="s">
        <v>128</v>
      </c>
      <c r="C150" s="13" t="s">
        <v>105</v>
      </c>
      <c r="D150" s="14">
        <v>951.46</v>
      </c>
      <c r="E150" s="14">
        <v>0</v>
      </c>
      <c r="F150" s="14">
        <v>951.46</v>
      </c>
      <c r="G150" s="14">
        <v>4622.76</v>
      </c>
      <c r="H150" s="2"/>
      <c r="I150" s="11"/>
      <c r="J150" s="11"/>
    </row>
    <row r="151" spans="1:10" x14ac:dyDescent="0.2">
      <c r="A151" s="2"/>
      <c r="B151" s="12" t="s">
        <v>129</v>
      </c>
      <c r="C151" s="13" t="s">
        <v>105</v>
      </c>
      <c r="D151" s="14">
        <v>656.18</v>
      </c>
      <c r="E151" s="14">
        <v>0</v>
      </c>
      <c r="F151" s="14">
        <v>656.18</v>
      </c>
      <c r="G151" s="14">
        <v>3188.12</v>
      </c>
      <c r="H151" s="2"/>
      <c r="I151" s="11"/>
      <c r="J151" s="11"/>
    </row>
    <row r="152" spans="1:10" x14ac:dyDescent="0.2">
      <c r="A152" s="2"/>
      <c r="B152" s="12" t="s">
        <v>130</v>
      </c>
      <c r="C152" s="13" t="s">
        <v>105</v>
      </c>
      <c r="D152" s="14">
        <v>656.18</v>
      </c>
      <c r="E152" s="14">
        <v>0</v>
      </c>
      <c r="F152" s="14">
        <v>656.18</v>
      </c>
      <c r="G152" s="14">
        <v>3188.12</v>
      </c>
      <c r="H152" s="2"/>
      <c r="I152" s="11"/>
      <c r="J152" s="11"/>
    </row>
    <row r="153" spans="1:10" x14ac:dyDescent="0.2">
      <c r="A153" s="2"/>
      <c r="B153" s="12" t="s">
        <v>131</v>
      </c>
      <c r="C153" s="13" t="s">
        <v>105</v>
      </c>
      <c r="D153" s="14">
        <v>754.61</v>
      </c>
      <c r="E153" s="14">
        <v>0</v>
      </c>
      <c r="F153" s="14">
        <v>754.61</v>
      </c>
      <c r="G153" s="14">
        <v>3666.3300000000004</v>
      </c>
      <c r="H153" s="2"/>
      <c r="I153" s="11"/>
      <c r="J153" s="11"/>
    </row>
    <row r="154" spans="1:10" x14ac:dyDescent="0.2">
      <c r="A154" s="2"/>
      <c r="B154" s="12" t="s">
        <v>132</v>
      </c>
      <c r="C154" s="13" t="s">
        <v>105</v>
      </c>
      <c r="D154" s="14">
        <v>853.03</v>
      </c>
      <c r="E154" s="14">
        <v>0</v>
      </c>
      <c r="F154" s="14">
        <v>853.03</v>
      </c>
      <c r="G154" s="14">
        <v>4144.54</v>
      </c>
      <c r="H154" s="2"/>
      <c r="I154" s="11"/>
      <c r="J154" s="11"/>
    </row>
    <row r="155" spans="1:10" x14ac:dyDescent="0.2">
      <c r="A155" s="2"/>
      <c r="B155" s="12" t="s">
        <v>133</v>
      </c>
      <c r="C155" s="13" t="s">
        <v>105</v>
      </c>
      <c r="D155" s="14">
        <v>787.42</v>
      </c>
      <c r="E155" s="14">
        <v>0</v>
      </c>
      <c r="F155" s="14">
        <v>787.42</v>
      </c>
      <c r="G155" s="14">
        <v>3825.74</v>
      </c>
      <c r="H155" s="2"/>
      <c r="I155" s="11"/>
      <c r="J155" s="11"/>
    </row>
    <row r="156" spans="1:10" x14ac:dyDescent="0.2">
      <c r="A156" s="2"/>
      <c r="B156" s="12" t="s">
        <v>134</v>
      </c>
      <c r="C156" s="13" t="s">
        <v>105</v>
      </c>
      <c r="D156" s="14">
        <v>754.61</v>
      </c>
      <c r="E156" s="14">
        <v>0</v>
      </c>
      <c r="F156" s="14">
        <v>754.61</v>
      </c>
      <c r="G156" s="14">
        <v>3666.3300000000004</v>
      </c>
      <c r="H156" s="2"/>
      <c r="I156" s="11"/>
      <c r="J156" s="11"/>
    </row>
    <row r="157" spans="1:10" x14ac:dyDescent="0.2">
      <c r="A157" s="2"/>
      <c r="B157" s="12" t="s">
        <v>135</v>
      </c>
      <c r="C157" s="13" t="s">
        <v>105</v>
      </c>
      <c r="D157" s="14">
        <v>754.61</v>
      </c>
      <c r="E157" s="14">
        <v>0</v>
      </c>
      <c r="F157" s="14">
        <v>754.61</v>
      </c>
      <c r="G157" s="14">
        <v>3666.3300000000004</v>
      </c>
      <c r="H157" s="2"/>
      <c r="I157" s="11"/>
      <c r="J157" s="11"/>
    </row>
    <row r="158" spans="1:10" x14ac:dyDescent="0.2">
      <c r="A158" s="2"/>
      <c r="B158" s="12" t="s">
        <v>136</v>
      </c>
      <c r="C158" s="13" t="s">
        <v>105</v>
      </c>
      <c r="D158" s="14">
        <v>787.42</v>
      </c>
      <c r="E158" s="14">
        <v>0</v>
      </c>
      <c r="F158" s="14">
        <v>787.42</v>
      </c>
      <c r="G158" s="14">
        <v>3825.74</v>
      </c>
      <c r="H158" s="2"/>
      <c r="I158" s="11"/>
      <c r="J158" s="11"/>
    </row>
    <row r="159" spans="1:10" x14ac:dyDescent="0.2">
      <c r="A159" s="2"/>
      <c r="B159" s="12" t="s">
        <v>137</v>
      </c>
      <c r="C159" s="13" t="s">
        <v>105</v>
      </c>
      <c r="D159" s="14">
        <v>688.99</v>
      </c>
      <c r="E159" s="14">
        <v>0</v>
      </c>
      <c r="F159" s="14">
        <v>688.99</v>
      </c>
      <c r="G159" s="14">
        <v>3347.51</v>
      </c>
      <c r="H159" s="2"/>
      <c r="I159" s="11"/>
      <c r="J159" s="11"/>
    </row>
    <row r="160" spans="1:10" x14ac:dyDescent="0.2">
      <c r="A160" s="2"/>
      <c r="B160" s="12" t="s">
        <v>138</v>
      </c>
      <c r="C160" s="13" t="s">
        <v>105</v>
      </c>
      <c r="D160" s="14">
        <v>754.61</v>
      </c>
      <c r="E160" s="14">
        <v>0</v>
      </c>
      <c r="F160" s="14">
        <v>754.61</v>
      </c>
      <c r="G160" s="14">
        <v>3666.3300000000004</v>
      </c>
      <c r="H160" s="2"/>
      <c r="I160" s="11"/>
      <c r="J160" s="11"/>
    </row>
    <row r="161" spans="1:10" x14ac:dyDescent="0.2">
      <c r="A161" s="2"/>
      <c r="B161" s="12" t="s">
        <v>139</v>
      </c>
      <c r="C161" s="13" t="s">
        <v>105</v>
      </c>
      <c r="D161" s="14">
        <v>820.22</v>
      </c>
      <c r="E161" s="14">
        <v>0</v>
      </c>
      <c r="F161" s="14">
        <v>820.22</v>
      </c>
      <c r="G161" s="14">
        <v>3985.13</v>
      </c>
      <c r="H161" s="2"/>
      <c r="I161" s="11"/>
      <c r="J161" s="11"/>
    </row>
    <row r="162" spans="1:10" x14ac:dyDescent="0.2">
      <c r="A162" s="2"/>
      <c r="B162" s="12" t="s">
        <v>140</v>
      </c>
      <c r="C162" s="13" t="s">
        <v>105</v>
      </c>
      <c r="D162" s="14">
        <v>688.99</v>
      </c>
      <c r="E162" s="14">
        <v>0</v>
      </c>
      <c r="F162" s="14">
        <v>688.99</v>
      </c>
      <c r="G162" s="14">
        <v>3347.51</v>
      </c>
      <c r="H162" s="2"/>
      <c r="I162" s="11"/>
      <c r="J162" s="11"/>
    </row>
    <row r="163" spans="1:10" x14ac:dyDescent="0.2">
      <c r="A163" s="2"/>
      <c r="B163" s="12" t="s">
        <v>141</v>
      </c>
      <c r="C163" s="13" t="s">
        <v>105</v>
      </c>
      <c r="D163" s="14">
        <v>787.42</v>
      </c>
      <c r="E163" s="14">
        <v>0</v>
      </c>
      <c r="F163" s="14">
        <v>787.42</v>
      </c>
      <c r="G163" s="14">
        <v>3825.74</v>
      </c>
      <c r="H163" s="2"/>
      <c r="I163" s="11"/>
      <c r="J163" s="11"/>
    </row>
    <row r="164" spans="1:10" x14ac:dyDescent="0.2">
      <c r="A164" s="2"/>
      <c r="B164" s="12" t="s">
        <v>142</v>
      </c>
      <c r="C164" s="13" t="s">
        <v>105</v>
      </c>
      <c r="D164" s="14">
        <v>951.46</v>
      </c>
      <c r="E164" s="14">
        <v>0</v>
      </c>
      <c r="F164" s="14">
        <v>951.46</v>
      </c>
      <c r="G164" s="14">
        <v>4622.76</v>
      </c>
      <c r="H164" s="2"/>
      <c r="I164" s="11"/>
      <c r="J164" s="11"/>
    </row>
    <row r="165" spans="1:10" x14ac:dyDescent="0.2">
      <c r="A165" s="2"/>
      <c r="B165" s="12" t="s">
        <v>143</v>
      </c>
      <c r="C165" s="13" t="s">
        <v>105</v>
      </c>
      <c r="D165" s="14">
        <v>688.99</v>
      </c>
      <c r="E165" s="14">
        <v>0</v>
      </c>
      <c r="F165" s="14">
        <v>688.99</v>
      </c>
      <c r="G165" s="14">
        <v>3347.51</v>
      </c>
      <c r="H165" s="2"/>
      <c r="I165" s="11"/>
      <c r="J165" s="11"/>
    </row>
    <row r="166" spans="1:10" x14ac:dyDescent="0.2">
      <c r="A166" s="2"/>
      <c r="B166" s="12" t="s">
        <v>144</v>
      </c>
      <c r="C166" s="13" t="s">
        <v>105</v>
      </c>
      <c r="D166" s="14">
        <v>721.8</v>
      </c>
      <c r="E166" s="14">
        <v>0</v>
      </c>
      <c r="F166" s="14">
        <v>721.8</v>
      </c>
      <c r="G166" s="14">
        <v>3506.92</v>
      </c>
      <c r="H166" s="2"/>
      <c r="I166" s="11"/>
      <c r="J166" s="11"/>
    </row>
    <row r="167" spans="1:10" x14ac:dyDescent="0.2">
      <c r="A167" s="2"/>
      <c r="B167" s="12" t="s">
        <v>145</v>
      </c>
      <c r="C167" s="13" t="s">
        <v>105</v>
      </c>
      <c r="D167" s="14">
        <v>25413.09</v>
      </c>
      <c r="E167" s="14">
        <v>261210.56</v>
      </c>
      <c r="F167" s="14">
        <v>286623.65000000002</v>
      </c>
      <c r="G167" s="14">
        <v>1398804.23</v>
      </c>
      <c r="H167" s="2"/>
      <c r="I167" s="11"/>
      <c r="J167" s="11"/>
    </row>
    <row r="168" spans="1:10" x14ac:dyDescent="0.2">
      <c r="A168" s="2"/>
      <c r="B168" s="12" t="s">
        <v>146</v>
      </c>
      <c r="C168" s="13" t="s">
        <v>105</v>
      </c>
      <c r="D168" s="14">
        <v>918.65</v>
      </c>
      <c r="E168" s="14">
        <v>0</v>
      </c>
      <c r="F168" s="14">
        <v>918.65</v>
      </c>
      <c r="G168" s="14">
        <v>4463.3599999999997</v>
      </c>
      <c r="H168" s="2"/>
      <c r="I168" s="11"/>
      <c r="J168" s="11"/>
    </row>
    <row r="169" spans="1:10" x14ac:dyDescent="0.2">
      <c r="A169" s="2"/>
      <c r="B169" s="12" t="s">
        <v>147</v>
      </c>
      <c r="C169" s="13" t="s">
        <v>105</v>
      </c>
      <c r="D169" s="14">
        <v>75130.989999999991</v>
      </c>
      <c r="E169" s="14">
        <v>206874.4</v>
      </c>
      <c r="F169" s="14">
        <v>282005.38999999996</v>
      </c>
      <c r="G169" s="14">
        <v>949547.14999999991</v>
      </c>
      <c r="H169" s="2"/>
      <c r="I169" s="11"/>
      <c r="J169" s="11"/>
    </row>
    <row r="170" spans="1:10" x14ac:dyDescent="0.2">
      <c r="A170" s="2"/>
      <c r="B170" s="12" t="s">
        <v>148</v>
      </c>
      <c r="C170" s="13" t="s">
        <v>105</v>
      </c>
      <c r="D170" s="14">
        <v>951.46</v>
      </c>
      <c r="E170" s="14">
        <v>0</v>
      </c>
      <c r="F170" s="14">
        <v>951.46</v>
      </c>
      <c r="G170" s="14">
        <v>4622.76</v>
      </c>
      <c r="H170" s="2"/>
      <c r="I170" s="11"/>
      <c r="J170" s="11"/>
    </row>
    <row r="171" spans="1:10" x14ac:dyDescent="0.2">
      <c r="A171" s="2"/>
      <c r="B171" s="12" t="s">
        <v>149</v>
      </c>
      <c r="C171" s="13" t="s">
        <v>105</v>
      </c>
      <c r="D171" s="14">
        <v>951.46</v>
      </c>
      <c r="E171" s="14">
        <v>0</v>
      </c>
      <c r="F171" s="14">
        <v>951.46</v>
      </c>
      <c r="G171" s="14">
        <v>4622.76</v>
      </c>
      <c r="H171" s="2"/>
      <c r="I171" s="11"/>
      <c r="J171" s="11"/>
    </row>
    <row r="172" spans="1:10" x14ac:dyDescent="0.2">
      <c r="A172" s="2"/>
      <c r="B172" s="12" t="s">
        <v>150</v>
      </c>
      <c r="C172" s="13" t="s">
        <v>105</v>
      </c>
      <c r="D172" s="14">
        <v>656.18</v>
      </c>
      <c r="E172" s="14">
        <v>0</v>
      </c>
      <c r="F172" s="14">
        <v>656.18</v>
      </c>
      <c r="G172" s="14">
        <v>3188.12</v>
      </c>
      <c r="H172" s="2"/>
      <c r="I172" s="11"/>
      <c r="J172" s="11"/>
    </row>
    <row r="173" spans="1:10" x14ac:dyDescent="0.2">
      <c r="A173" s="2"/>
      <c r="B173" s="12" t="s">
        <v>151</v>
      </c>
      <c r="C173" s="13" t="s">
        <v>105</v>
      </c>
      <c r="D173" s="14">
        <v>831087.07</v>
      </c>
      <c r="E173" s="14">
        <v>407375.39</v>
      </c>
      <c r="F173" s="14">
        <v>1238462.46</v>
      </c>
      <c r="G173" s="14">
        <v>4078226.3699999996</v>
      </c>
      <c r="H173" s="2"/>
      <c r="I173" s="11"/>
      <c r="J173" s="11"/>
    </row>
    <row r="174" spans="1:10" x14ac:dyDescent="0.2">
      <c r="A174" s="2"/>
      <c r="B174" s="12" t="s">
        <v>152</v>
      </c>
      <c r="C174" s="13" t="s">
        <v>105</v>
      </c>
      <c r="D174" s="14">
        <v>885.84</v>
      </c>
      <c r="E174" s="14">
        <v>0</v>
      </c>
      <c r="F174" s="14">
        <v>885.84</v>
      </c>
      <c r="G174" s="14">
        <v>4303.95</v>
      </c>
      <c r="H174" s="2"/>
      <c r="I174" s="11"/>
      <c r="J174" s="11"/>
    </row>
    <row r="175" spans="1:10" x14ac:dyDescent="0.2">
      <c r="A175" s="2"/>
      <c r="B175" s="12" t="s">
        <v>153</v>
      </c>
      <c r="C175" s="13" t="s">
        <v>105</v>
      </c>
      <c r="D175" s="14">
        <v>951.46</v>
      </c>
      <c r="E175" s="14">
        <v>0</v>
      </c>
      <c r="F175" s="14">
        <v>951.46</v>
      </c>
      <c r="G175" s="14">
        <v>4622.76</v>
      </c>
      <c r="H175" s="2"/>
      <c r="I175" s="11"/>
      <c r="J175" s="11"/>
    </row>
    <row r="176" spans="1:10" x14ac:dyDescent="0.2">
      <c r="A176" s="2"/>
      <c r="B176" s="12" t="s">
        <v>154</v>
      </c>
      <c r="C176" s="13" t="s">
        <v>105</v>
      </c>
      <c r="D176" s="14">
        <v>754.61</v>
      </c>
      <c r="E176" s="14">
        <v>0</v>
      </c>
      <c r="F176" s="14">
        <v>754.61</v>
      </c>
      <c r="G176" s="14">
        <v>3666.3300000000004</v>
      </c>
      <c r="H176" s="2"/>
      <c r="I176" s="11"/>
      <c r="J176" s="11"/>
    </row>
    <row r="177" spans="1:10" x14ac:dyDescent="0.2">
      <c r="A177" s="2"/>
      <c r="B177" s="12" t="s">
        <v>155</v>
      </c>
      <c r="C177" s="13" t="s">
        <v>105</v>
      </c>
      <c r="D177" s="14">
        <v>688.99</v>
      </c>
      <c r="E177" s="14">
        <v>0</v>
      </c>
      <c r="F177" s="14">
        <v>688.99</v>
      </c>
      <c r="G177" s="14">
        <v>3347.51</v>
      </c>
      <c r="H177" s="2"/>
      <c r="I177" s="11"/>
      <c r="J177" s="11"/>
    </row>
    <row r="178" spans="1:10" x14ac:dyDescent="0.2">
      <c r="A178" s="2"/>
      <c r="B178" s="12" t="s">
        <v>156</v>
      </c>
      <c r="C178" s="13" t="s">
        <v>105</v>
      </c>
      <c r="D178" s="14">
        <v>885.84</v>
      </c>
      <c r="E178" s="14">
        <v>0</v>
      </c>
      <c r="F178" s="14">
        <v>885.84</v>
      </c>
      <c r="G178" s="14">
        <v>4303.95</v>
      </c>
      <c r="H178" s="2"/>
      <c r="I178" s="11"/>
      <c r="J178" s="11"/>
    </row>
    <row r="179" spans="1:10" x14ac:dyDescent="0.2">
      <c r="A179" s="2"/>
      <c r="B179" s="12" t="s">
        <v>157</v>
      </c>
      <c r="C179" s="13" t="s">
        <v>105</v>
      </c>
      <c r="D179" s="14">
        <v>853.03</v>
      </c>
      <c r="E179" s="14">
        <v>0</v>
      </c>
      <c r="F179" s="14">
        <v>853.03</v>
      </c>
      <c r="G179" s="14">
        <v>4144.54</v>
      </c>
      <c r="H179" s="2"/>
      <c r="I179" s="11"/>
      <c r="J179" s="11"/>
    </row>
    <row r="180" spans="1:10" x14ac:dyDescent="0.2">
      <c r="A180" s="2"/>
      <c r="B180" s="12" t="s">
        <v>158</v>
      </c>
      <c r="C180" s="13" t="s">
        <v>105</v>
      </c>
      <c r="D180" s="14">
        <v>722451.88</v>
      </c>
      <c r="E180" s="14">
        <v>37174.199999999997</v>
      </c>
      <c r="F180" s="14">
        <v>759626.08</v>
      </c>
      <c r="G180" s="14">
        <v>2425155.8199999998</v>
      </c>
      <c r="H180" s="2"/>
      <c r="I180" s="11"/>
      <c r="J180" s="11"/>
    </row>
    <row r="181" spans="1:10" x14ac:dyDescent="0.2">
      <c r="A181" s="2"/>
      <c r="B181" s="12" t="s">
        <v>159</v>
      </c>
      <c r="C181" s="13" t="s">
        <v>105</v>
      </c>
      <c r="D181" s="14">
        <v>885.84</v>
      </c>
      <c r="E181" s="14">
        <v>0</v>
      </c>
      <c r="F181" s="14">
        <v>885.84</v>
      </c>
      <c r="G181" s="14">
        <v>4303.95</v>
      </c>
      <c r="H181" s="2"/>
      <c r="I181" s="11"/>
      <c r="J181" s="11"/>
    </row>
    <row r="182" spans="1:10" x14ac:dyDescent="0.2">
      <c r="A182" s="2"/>
      <c r="B182" s="12" t="s">
        <v>160</v>
      </c>
      <c r="C182" s="13" t="s">
        <v>105</v>
      </c>
      <c r="D182" s="14">
        <v>863165.97</v>
      </c>
      <c r="E182" s="14">
        <v>145253.42000000001</v>
      </c>
      <c r="F182" s="14">
        <v>1008419.39</v>
      </c>
      <c r="G182" s="14">
        <v>3200723.3800000004</v>
      </c>
      <c r="H182" s="2"/>
      <c r="I182" s="11"/>
      <c r="J182" s="11"/>
    </row>
    <row r="183" spans="1:10" x14ac:dyDescent="0.2">
      <c r="A183" s="2"/>
      <c r="B183" s="12" t="s">
        <v>161</v>
      </c>
      <c r="C183" s="13" t="s">
        <v>105</v>
      </c>
      <c r="D183" s="14">
        <v>951.46</v>
      </c>
      <c r="E183" s="14">
        <v>0</v>
      </c>
      <c r="F183" s="14">
        <v>951.46</v>
      </c>
      <c r="G183" s="14">
        <v>4622.76</v>
      </c>
      <c r="H183" s="2"/>
      <c r="I183" s="11"/>
      <c r="J183" s="11"/>
    </row>
    <row r="184" spans="1:10" x14ac:dyDescent="0.2">
      <c r="A184" s="2"/>
      <c r="B184" s="12" t="s">
        <v>162</v>
      </c>
      <c r="C184" s="13" t="s">
        <v>105</v>
      </c>
      <c r="D184" s="14">
        <v>754.61</v>
      </c>
      <c r="E184" s="14">
        <v>0</v>
      </c>
      <c r="F184" s="14">
        <v>754.61</v>
      </c>
      <c r="G184" s="14">
        <v>3666.3300000000004</v>
      </c>
      <c r="H184" s="2"/>
      <c r="I184" s="11"/>
      <c r="J184" s="11"/>
    </row>
    <row r="185" spans="1:10" x14ac:dyDescent="0.2">
      <c r="A185" s="2"/>
      <c r="B185" s="12" t="s">
        <v>163</v>
      </c>
      <c r="C185" s="13" t="s">
        <v>105</v>
      </c>
      <c r="D185" s="14">
        <v>853.03</v>
      </c>
      <c r="E185" s="14">
        <v>0</v>
      </c>
      <c r="F185" s="14">
        <v>853.03</v>
      </c>
      <c r="G185" s="14">
        <v>4144.54</v>
      </c>
      <c r="H185" s="2"/>
      <c r="I185" s="11"/>
      <c r="J185" s="11"/>
    </row>
    <row r="186" spans="1:10" x14ac:dyDescent="0.2">
      <c r="A186" s="2"/>
      <c r="B186" s="12" t="s">
        <v>164</v>
      </c>
      <c r="C186" s="13" t="s">
        <v>105</v>
      </c>
      <c r="D186" s="14">
        <v>853.03</v>
      </c>
      <c r="E186" s="14">
        <v>0</v>
      </c>
      <c r="F186" s="14">
        <v>853.03</v>
      </c>
      <c r="G186" s="14">
        <v>4144.54</v>
      </c>
      <c r="H186" s="2"/>
      <c r="I186" s="11"/>
      <c r="J186" s="11"/>
    </row>
    <row r="187" spans="1:10" x14ac:dyDescent="0.2">
      <c r="A187" s="2"/>
      <c r="B187" s="12" t="s">
        <v>165</v>
      </c>
      <c r="C187" s="13" t="s">
        <v>105</v>
      </c>
      <c r="D187" s="14">
        <v>787.42</v>
      </c>
      <c r="E187" s="14">
        <v>0</v>
      </c>
      <c r="F187" s="14">
        <v>787.42</v>
      </c>
      <c r="G187" s="14">
        <v>3825.74</v>
      </c>
      <c r="H187" s="2"/>
      <c r="I187" s="11"/>
      <c r="J187" s="11"/>
    </row>
    <row r="188" spans="1:10" x14ac:dyDescent="0.2">
      <c r="A188" s="2"/>
      <c r="B188" s="12" t="s">
        <v>166</v>
      </c>
      <c r="C188" s="13" t="s">
        <v>105</v>
      </c>
      <c r="D188" s="14">
        <v>1082.7</v>
      </c>
      <c r="E188" s="14">
        <v>0</v>
      </c>
      <c r="F188" s="14">
        <v>1082.7</v>
      </c>
      <c r="G188" s="14">
        <v>5260.4000000000005</v>
      </c>
      <c r="H188" s="2"/>
      <c r="I188" s="11"/>
      <c r="J188" s="11"/>
    </row>
    <row r="189" spans="1:10" x14ac:dyDescent="0.2">
      <c r="A189" s="2"/>
      <c r="B189" s="12" t="s">
        <v>167</v>
      </c>
      <c r="C189" s="13" t="s">
        <v>105</v>
      </c>
      <c r="D189" s="14">
        <v>918.65</v>
      </c>
      <c r="E189" s="14">
        <v>0</v>
      </c>
      <c r="F189" s="14">
        <v>918.65</v>
      </c>
      <c r="G189" s="14">
        <v>4463.3599999999997</v>
      </c>
      <c r="H189" s="2"/>
      <c r="I189" s="11"/>
      <c r="J189" s="11"/>
    </row>
    <row r="190" spans="1:10" x14ac:dyDescent="0.2">
      <c r="A190" s="2"/>
      <c r="B190" s="12" t="s">
        <v>168</v>
      </c>
      <c r="C190" s="13" t="s">
        <v>105</v>
      </c>
      <c r="D190" s="14">
        <v>2084.6999999999998</v>
      </c>
      <c r="E190" s="14">
        <v>794.43</v>
      </c>
      <c r="F190" s="14">
        <v>2879.1299999999997</v>
      </c>
      <c r="G190" s="14">
        <v>7322.1</v>
      </c>
      <c r="H190" s="2"/>
      <c r="I190" s="11"/>
      <c r="J190" s="11"/>
    </row>
    <row r="191" spans="1:10" x14ac:dyDescent="0.2">
      <c r="A191" s="2"/>
      <c r="B191" s="12" t="s">
        <v>169</v>
      </c>
      <c r="C191" s="13" t="s">
        <v>105</v>
      </c>
      <c r="D191" s="14">
        <v>853.03</v>
      </c>
      <c r="E191" s="14">
        <v>0</v>
      </c>
      <c r="F191" s="14">
        <v>853.03</v>
      </c>
      <c r="G191" s="14">
        <v>4144.54</v>
      </c>
      <c r="H191" s="2"/>
      <c r="I191" s="11"/>
      <c r="J191" s="11"/>
    </row>
    <row r="192" spans="1:10" x14ac:dyDescent="0.2">
      <c r="A192" s="2"/>
      <c r="B192" s="12" t="s">
        <v>170</v>
      </c>
      <c r="C192" s="13" t="s">
        <v>105</v>
      </c>
      <c r="D192" s="14">
        <v>787.42</v>
      </c>
      <c r="E192" s="14">
        <v>0</v>
      </c>
      <c r="F192" s="14">
        <v>787.42</v>
      </c>
      <c r="G192" s="14">
        <v>3825.74</v>
      </c>
      <c r="H192" s="2"/>
      <c r="I192" s="11"/>
      <c r="J192" s="11"/>
    </row>
    <row r="193" spans="1:10" x14ac:dyDescent="0.2">
      <c r="A193" s="2"/>
      <c r="B193" s="12" t="s">
        <v>171</v>
      </c>
      <c r="C193" s="13" t="s">
        <v>105</v>
      </c>
      <c r="D193" s="14">
        <v>656.18</v>
      </c>
      <c r="E193" s="14">
        <v>0</v>
      </c>
      <c r="F193" s="14">
        <v>656.18</v>
      </c>
      <c r="G193" s="14">
        <v>3188.12</v>
      </c>
      <c r="H193" s="2"/>
      <c r="I193" s="11"/>
      <c r="J193" s="11"/>
    </row>
    <row r="194" spans="1:10" x14ac:dyDescent="0.2">
      <c r="A194" s="2"/>
      <c r="B194" s="12" t="s">
        <v>172</v>
      </c>
      <c r="C194" s="13" t="s">
        <v>105</v>
      </c>
      <c r="D194" s="14">
        <v>853.03</v>
      </c>
      <c r="E194" s="14">
        <v>0</v>
      </c>
      <c r="F194" s="14">
        <v>853.03</v>
      </c>
      <c r="G194" s="14">
        <v>4144.54</v>
      </c>
      <c r="H194" s="2"/>
      <c r="I194" s="11"/>
      <c r="J194" s="11"/>
    </row>
    <row r="195" spans="1:10" x14ac:dyDescent="0.2">
      <c r="A195" s="2"/>
      <c r="B195" s="12" t="s">
        <v>173</v>
      </c>
      <c r="C195" s="13" t="s">
        <v>105</v>
      </c>
      <c r="D195" s="14">
        <v>1082.7</v>
      </c>
      <c r="E195" s="14">
        <v>0</v>
      </c>
      <c r="F195" s="14">
        <v>1082.7</v>
      </c>
      <c r="G195" s="14">
        <v>5260.4000000000005</v>
      </c>
      <c r="H195" s="2"/>
      <c r="I195" s="11"/>
      <c r="J195" s="11"/>
    </row>
    <row r="196" spans="1:10" x14ac:dyDescent="0.2">
      <c r="A196" s="2"/>
      <c r="B196" s="12" t="s">
        <v>174</v>
      </c>
      <c r="C196" s="13" t="s">
        <v>105</v>
      </c>
      <c r="D196" s="14">
        <v>721.8</v>
      </c>
      <c r="E196" s="14">
        <v>0</v>
      </c>
      <c r="F196" s="14">
        <v>721.8</v>
      </c>
      <c r="G196" s="14">
        <v>3506.92</v>
      </c>
      <c r="H196" s="2"/>
      <c r="I196" s="11"/>
      <c r="J196" s="11"/>
    </row>
    <row r="197" spans="1:10" x14ac:dyDescent="0.2">
      <c r="A197" s="2"/>
      <c r="B197" s="12" t="s">
        <v>175</v>
      </c>
      <c r="C197" s="13" t="s">
        <v>105</v>
      </c>
      <c r="D197" s="14">
        <v>1115.51</v>
      </c>
      <c r="E197" s="14">
        <v>0</v>
      </c>
      <c r="F197" s="14">
        <v>1115.51</v>
      </c>
      <c r="G197" s="14">
        <v>5419.8</v>
      </c>
      <c r="H197" s="2"/>
      <c r="I197" s="11"/>
      <c r="J197" s="11"/>
    </row>
    <row r="198" spans="1:10" x14ac:dyDescent="0.2">
      <c r="A198" s="2"/>
      <c r="B198" s="12" t="s">
        <v>176</v>
      </c>
      <c r="C198" s="13" t="s">
        <v>105</v>
      </c>
      <c r="D198" s="14">
        <v>656.18</v>
      </c>
      <c r="E198" s="14">
        <v>0</v>
      </c>
      <c r="F198" s="14">
        <v>656.18</v>
      </c>
      <c r="G198" s="14">
        <v>3188.12</v>
      </c>
      <c r="H198" s="2"/>
      <c r="I198" s="11"/>
      <c r="J198" s="11"/>
    </row>
    <row r="199" spans="1:10" x14ac:dyDescent="0.2">
      <c r="A199" s="2"/>
      <c r="B199" s="12" t="s">
        <v>177</v>
      </c>
      <c r="C199" s="13" t="s">
        <v>105</v>
      </c>
      <c r="D199" s="14">
        <v>656.18</v>
      </c>
      <c r="E199" s="14">
        <v>0</v>
      </c>
      <c r="F199" s="14">
        <v>656.18</v>
      </c>
      <c r="G199" s="14">
        <v>3188.12</v>
      </c>
      <c r="H199" s="2"/>
      <c r="I199" s="11"/>
      <c r="J199" s="11"/>
    </row>
    <row r="200" spans="1:10" x14ac:dyDescent="0.2">
      <c r="A200" s="2"/>
      <c r="B200" s="12" t="s">
        <v>178</v>
      </c>
      <c r="C200" s="13" t="s">
        <v>105</v>
      </c>
      <c r="D200" s="14">
        <v>853.03</v>
      </c>
      <c r="E200" s="14">
        <v>0</v>
      </c>
      <c r="F200" s="14">
        <v>853.03</v>
      </c>
      <c r="G200" s="14">
        <v>4144.54</v>
      </c>
      <c r="H200" s="2"/>
      <c r="I200" s="11"/>
      <c r="J200" s="11"/>
    </row>
    <row r="201" spans="1:10" x14ac:dyDescent="0.2">
      <c r="A201" s="2"/>
      <c r="B201" s="12" t="s">
        <v>179</v>
      </c>
      <c r="C201" s="13" t="s">
        <v>105</v>
      </c>
      <c r="D201" s="14">
        <v>816941.84</v>
      </c>
      <c r="E201" s="14">
        <v>154487.6</v>
      </c>
      <c r="F201" s="14">
        <v>971429.44</v>
      </c>
      <c r="G201" s="14">
        <v>3111418.54</v>
      </c>
      <c r="H201" s="2"/>
      <c r="I201" s="11"/>
      <c r="J201" s="11"/>
    </row>
    <row r="202" spans="1:10" x14ac:dyDescent="0.2">
      <c r="A202" s="2"/>
      <c r="B202" s="12" t="s">
        <v>180</v>
      </c>
      <c r="C202" s="13" t="s">
        <v>105</v>
      </c>
      <c r="D202" s="14">
        <v>991931.46</v>
      </c>
      <c r="E202" s="14">
        <v>295724.82</v>
      </c>
      <c r="F202" s="14">
        <v>1287656.28</v>
      </c>
      <c r="G202" s="14">
        <v>4133463.5</v>
      </c>
      <c r="H202" s="2"/>
      <c r="I202" s="11"/>
      <c r="J202" s="11"/>
    </row>
    <row r="203" spans="1:10" x14ac:dyDescent="0.2">
      <c r="A203" s="2"/>
      <c r="B203" s="12" t="s">
        <v>181</v>
      </c>
      <c r="C203" s="13" t="s">
        <v>105</v>
      </c>
      <c r="D203" s="14">
        <v>1082.7</v>
      </c>
      <c r="E203" s="14">
        <v>0</v>
      </c>
      <c r="F203" s="14">
        <v>1082.7</v>
      </c>
      <c r="G203" s="14">
        <v>5260.4000000000005</v>
      </c>
      <c r="H203" s="2"/>
      <c r="I203" s="11"/>
      <c r="J203" s="11"/>
    </row>
    <row r="204" spans="1:10" x14ac:dyDescent="0.2">
      <c r="A204" s="2"/>
      <c r="B204" s="12" t="s">
        <v>182</v>
      </c>
      <c r="C204" s="13" t="s">
        <v>105</v>
      </c>
      <c r="D204" s="14">
        <v>622638.02999999991</v>
      </c>
      <c r="E204" s="14">
        <v>3.74</v>
      </c>
      <c r="F204" s="14">
        <v>622641.7699999999</v>
      </c>
      <c r="G204" s="14">
        <v>1993927.15</v>
      </c>
      <c r="H204" s="2"/>
      <c r="I204" s="11"/>
      <c r="J204" s="11"/>
    </row>
    <row r="205" spans="1:10" x14ac:dyDescent="0.2">
      <c r="A205" s="2"/>
      <c r="B205" s="12" t="s">
        <v>183</v>
      </c>
      <c r="C205" s="13" t="s">
        <v>105</v>
      </c>
      <c r="D205" s="14">
        <v>787.42</v>
      </c>
      <c r="E205" s="14">
        <v>0</v>
      </c>
      <c r="F205" s="14">
        <v>787.42</v>
      </c>
      <c r="G205" s="14">
        <v>3825.74</v>
      </c>
      <c r="H205" s="2"/>
      <c r="I205" s="11"/>
      <c r="J205" s="11"/>
    </row>
    <row r="206" spans="1:10" x14ac:dyDescent="0.2">
      <c r="A206" s="2"/>
      <c r="B206" s="12" t="s">
        <v>184</v>
      </c>
      <c r="C206" s="13" t="s">
        <v>105</v>
      </c>
      <c r="D206" s="14">
        <v>1312.36</v>
      </c>
      <c r="E206" s="14">
        <v>0</v>
      </c>
      <c r="F206" s="14">
        <v>1312.36</v>
      </c>
      <c r="G206" s="14">
        <v>6376.24</v>
      </c>
      <c r="H206" s="2"/>
      <c r="I206" s="11"/>
      <c r="J206" s="11"/>
    </row>
    <row r="207" spans="1:10" x14ac:dyDescent="0.2">
      <c r="A207" s="2"/>
      <c r="B207" s="12" t="s">
        <v>185</v>
      </c>
      <c r="C207" s="13" t="s">
        <v>105</v>
      </c>
      <c r="D207" s="14">
        <v>656.18</v>
      </c>
      <c r="E207" s="14">
        <v>0</v>
      </c>
      <c r="F207" s="14">
        <v>656.18</v>
      </c>
      <c r="G207" s="14">
        <v>3188.12</v>
      </c>
      <c r="H207" s="2"/>
      <c r="I207" s="11"/>
      <c r="J207" s="11"/>
    </row>
    <row r="208" spans="1:10" x14ac:dyDescent="0.2">
      <c r="A208" s="2"/>
      <c r="B208" s="12" t="s">
        <v>186</v>
      </c>
      <c r="C208" s="13" t="s">
        <v>105</v>
      </c>
      <c r="D208" s="14">
        <v>688.99</v>
      </c>
      <c r="E208" s="14">
        <v>0</v>
      </c>
      <c r="F208" s="14">
        <v>688.99</v>
      </c>
      <c r="G208" s="14">
        <v>3347.51</v>
      </c>
      <c r="H208" s="2"/>
      <c r="I208" s="11"/>
      <c r="J208" s="11"/>
    </row>
    <row r="209" spans="1:10" x14ac:dyDescent="0.2">
      <c r="A209" s="2"/>
      <c r="B209" s="12" t="s">
        <v>187</v>
      </c>
      <c r="C209" s="13" t="s">
        <v>105</v>
      </c>
      <c r="D209" s="14">
        <v>918.65</v>
      </c>
      <c r="E209" s="14">
        <v>0</v>
      </c>
      <c r="F209" s="14">
        <v>918.65</v>
      </c>
      <c r="G209" s="14">
        <v>4463.3599999999997</v>
      </c>
      <c r="H209" s="2"/>
      <c r="I209" s="11"/>
      <c r="J209" s="11"/>
    </row>
    <row r="210" spans="1:10" x14ac:dyDescent="0.2">
      <c r="A210" s="2"/>
      <c r="B210" s="12" t="s">
        <v>188</v>
      </c>
      <c r="C210" s="13" t="s">
        <v>105</v>
      </c>
      <c r="D210" s="14">
        <v>656.18</v>
      </c>
      <c r="E210" s="14">
        <v>0</v>
      </c>
      <c r="F210" s="14">
        <v>656.18</v>
      </c>
      <c r="G210" s="14">
        <v>3188.12</v>
      </c>
      <c r="H210" s="2"/>
      <c r="I210" s="11"/>
      <c r="J210" s="11"/>
    </row>
    <row r="211" spans="1:10" x14ac:dyDescent="0.2">
      <c r="A211" s="2"/>
      <c r="B211" s="12" t="s">
        <v>189</v>
      </c>
      <c r="C211" s="13" t="s">
        <v>105</v>
      </c>
      <c r="D211" s="14">
        <v>754.61</v>
      </c>
      <c r="E211" s="14">
        <v>0</v>
      </c>
      <c r="F211" s="14">
        <v>754.61</v>
      </c>
      <c r="G211" s="14">
        <v>3666.3300000000004</v>
      </c>
      <c r="H211" s="2"/>
      <c r="I211" s="11"/>
      <c r="J211" s="11"/>
    </row>
    <row r="212" spans="1:10" x14ac:dyDescent="0.2">
      <c r="A212" s="2"/>
      <c r="B212" s="12" t="s">
        <v>190</v>
      </c>
      <c r="C212" s="13" t="s">
        <v>105</v>
      </c>
      <c r="D212" s="14">
        <v>656.18</v>
      </c>
      <c r="E212" s="14">
        <v>0</v>
      </c>
      <c r="F212" s="14">
        <v>656.18</v>
      </c>
      <c r="G212" s="14">
        <v>3188.12</v>
      </c>
      <c r="H212" s="2"/>
      <c r="I212" s="11"/>
      <c r="J212" s="11"/>
    </row>
    <row r="213" spans="1:10" x14ac:dyDescent="0.2">
      <c r="A213" s="2"/>
      <c r="B213" s="12" t="s">
        <v>191</v>
      </c>
      <c r="C213" s="13" t="s">
        <v>105</v>
      </c>
      <c r="D213" s="14">
        <v>820.22</v>
      </c>
      <c r="E213" s="14">
        <v>0</v>
      </c>
      <c r="F213" s="14">
        <v>820.22</v>
      </c>
      <c r="G213" s="14">
        <v>3985.13</v>
      </c>
      <c r="H213" s="2"/>
      <c r="I213" s="11"/>
      <c r="J213" s="11"/>
    </row>
    <row r="214" spans="1:10" x14ac:dyDescent="0.2">
      <c r="A214" s="2"/>
      <c r="B214" s="12" t="s">
        <v>192</v>
      </c>
      <c r="C214" s="13" t="s">
        <v>105</v>
      </c>
      <c r="D214" s="14">
        <v>853.03</v>
      </c>
      <c r="E214" s="14">
        <v>0</v>
      </c>
      <c r="F214" s="14">
        <v>853.03</v>
      </c>
      <c r="G214" s="14">
        <v>4144.54</v>
      </c>
      <c r="H214" s="2"/>
      <c r="I214" s="11"/>
      <c r="J214" s="11"/>
    </row>
    <row r="215" spans="1:10" x14ac:dyDescent="0.2">
      <c r="A215" s="2"/>
      <c r="B215" s="12" t="s">
        <v>193</v>
      </c>
      <c r="C215" s="13" t="s">
        <v>105</v>
      </c>
      <c r="D215" s="14">
        <v>721.8</v>
      </c>
      <c r="E215" s="14">
        <v>0</v>
      </c>
      <c r="F215" s="14">
        <v>721.8</v>
      </c>
      <c r="G215" s="14">
        <v>3506.92</v>
      </c>
      <c r="H215" s="2"/>
      <c r="I215" s="11"/>
      <c r="J215" s="11"/>
    </row>
    <row r="216" spans="1:10" x14ac:dyDescent="0.2">
      <c r="A216" s="2"/>
      <c r="B216" s="12" t="s">
        <v>194</v>
      </c>
      <c r="C216" s="13" t="s">
        <v>105</v>
      </c>
      <c r="D216" s="14">
        <v>885.84</v>
      </c>
      <c r="E216" s="14">
        <v>0</v>
      </c>
      <c r="F216" s="14">
        <v>885.84</v>
      </c>
      <c r="G216" s="14">
        <v>4303.95</v>
      </c>
      <c r="H216" s="2"/>
      <c r="I216" s="11"/>
      <c r="J216" s="11"/>
    </row>
    <row r="217" spans="1:10" x14ac:dyDescent="0.2">
      <c r="A217" s="2"/>
      <c r="B217" s="12" t="s">
        <v>195</v>
      </c>
      <c r="C217" s="13" t="s">
        <v>105</v>
      </c>
      <c r="D217" s="14">
        <v>885.84</v>
      </c>
      <c r="E217" s="14">
        <v>0</v>
      </c>
      <c r="F217" s="14">
        <v>885.84</v>
      </c>
      <c r="G217" s="14">
        <v>4303.95</v>
      </c>
      <c r="H217" s="2"/>
      <c r="I217" s="11"/>
      <c r="J217" s="11"/>
    </row>
    <row r="218" spans="1:10" x14ac:dyDescent="0.2">
      <c r="A218" s="2"/>
      <c r="B218" s="12" t="s">
        <v>196</v>
      </c>
      <c r="C218" s="13" t="s">
        <v>105</v>
      </c>
      <c r="D218" s="14">
        <v>754.61</v>
      </c>
      <c r="E218" s="14">
        <v>0</v>
      </c>
      <c r="F218" s="14">
        <v>754.61</v>
      </c>
      <c r="G218" s="14">
        <v>3666.3300000000004</v>
      </c>
      <c r="H218" s="2"/>
      <c r="I218" s="11"/>
      <c r="J218" s="11"/>
    </row>
    <row r="219" spans="1:10" x14ac:dyDescent="0.2">
      <c r="A219" s="2"/>
      <c r="B219" s="12" t="s">
        <v>197</v>
      </c>
      <c r="C219" s="13" t="s">
        <v>105</v>
      </c>
      <c r="D219" s="14">
        <v>656.18</v>
      </c>
      <c r="E219" s="14">
        <v>0</v>
      </c>
      <c r="F219" s="14">
        <v>656.18</v>
      </c>
      <c r="G219" s="14">
        <v>3188.12</v>
      </c>
      <c r="H219" s="2"/>
      <c r="I219" s="11"/>
      <c r="J219" s="11"/>
    </row>
    <row r="220" spans="1:10" x14ac:dyDescent="0.2">
      <c r="A220" s="2"/>
      <c r="B220" s="12" t="s">
        <v>198</v>
      </c>
      <c r="C220" s="13" t="s">
        <v>105</v>
      </c>
      <c r="D220" s="14">
        <v>853.03</v>
      </c>
      <c r="E220" s="14">
        <v>0</v>
      </c>
      <c r="F220" s="14">
        <v>853.03</v>
      </c>
      <c r="G220" s="14">
        <v>4144.54</v>
      </c>
      <c r="H220" s="2"/>
      <c r="I220" s="11"/>
      <c r="J220" s="11"/>
    </row>
    <row r="221" spans="1:10" x14ac:dyDescent="0.2">
      <c r="A221" s="2"/>
      <c r="B221" s="12" t="s">
        <v>199</v>
      </c>
      <c r="C221" s="13" t="s">
        <v>105</v>
      </c>
      <c r="D221" s="14">
        <v>656.18</v>
      </c>
      <c r="E221" s="14">
        <v>0</v>
      </c>
      <c r="F221" s="14">
        <v>656.18</v>
      </c>
      <c r="G221" s="14">
        <v>3188.12</v>
      </c>
      <c r="H221" s="2"/>
      <c r="I221" s="11"/>
      <c r="J221" s="11"/>
    </row>
    <row r="222" spans="1:10" x14ac:dyDescent="0.2">
      <c r="A222" s="2"/>
      <c r="B222" s="12" t="s">
        <v>200</v>
      </c>
      <c r="C222" s="13" t="s">
        <v>105</v>
      </c>
      <c r="D222" s="14">
        <v>640943.06999999995</v>
      </c>
      <c r="E222" s="14">
        <v>0</v>
      </c>
      <c r="F222" s="14">
        <v>640943.06999999995</v>
      </c>
      <c r="G222" s="14">
        <v>2010574.17</v>
      </c>
      <c r="H222" s="2"/>
      <c r="I222" s="11"/>
      <c r="J222" s="11"/>
    </row>
    <row r="223" spans="1:10" x14ac:dyDescent="0.2">
      <c r="A223" s="2"/>
      <c r="B223" s="12" t="s">
        <v>201</v>
      </c>
      <c r="C223" s="13" t="s">
        <v>105</v>
      </c>
      <c r="D223" s="14">
        <v>656.18</v>
      </c>
      <c r="E223" s="14">
        <v>0</v>
      </c>
      <c r="F223" s="14">
        <v>656.18</v>
      </c>
      <c r="G223" s="14">
        <v>3188.12</v>
      </c>
      <c r="H223" s="2"/>
      <c r="I223" s="11"/>
      <c r="J223" s="11"/>
    </row>
    <row r="224" spans="1:10" x14ac:dyDescent="0.2">
      <c r="A224" s="2"/>
      <c r="B224" s="12" t="s">
        <v>202</v>
      </c>
      <c r="C224" s="13" t="s">
        <v>105</v>
      </c>
      <c r="D224" s="14">
        <v>721.8</v>
      </c>
      <c r="E224" s="14">
        <v>0</v>
      </c>
      <c r="F224" s="14">
        <v>721.8</v>
      </c>
      <c r="G224" s="14">
        <v>3506.92</v>
      </c>
      <c r="H224" s="2"/>
      <c r="I224" s="11"/>
      <c r="J224" s="11"/>
    </row>
    <row r="225" spans="1:10" x14ac:dyDescent="0.2">
      <c r="A225" s="2"/>
      <c r="B225" s="12" t="s">
        <v>203</v>
      </c>
      <c r="C225" s="13" t="s">
        <v>105</v>
      </c>
      <c r="D225" s="14">
        <v>885.84</v>
      </c>
      <c r="E225" s="14">
        <v>0</v>
      </c>
      <c r="F225" s="14">
        <v>885.84</v>
      </c>
      <c r="G225" s="14">
        <v>4303.95</v>
      </c>
      <c r="H225" s="2"/>
      <c r="I225" s="11"/>
      <c r="J225" s="11"/>
    </row>
    <row r="226" spans="1:10" x14ac:dyDescent="0.2">
      <c r="A226" s="2"/>
      <c r="B226" s="12" t="s">
        <v>204</v>
      </c>
      <c r="C226" s="13" t="s">
        <v>105</v>
      </c>
      <c r="D226" s="14">
        <v>1312.36</v>
      </c>
      <c r="E226" s="14">
        <v>0</v>
      </c>
      <c r="F226" s="14">
        <v>1312.36</v>
      </c>
      <c r="G226" s="14">
        <v>6376.24</v>
      </c>
      <c r="H226" s="2"/>
      <c r="I226" s="11"/>
      <c r="J226" s="11"/>
    </row>
    <row r="227" spans="1:10" x14ac:dyDescent="0.2">
      <c r="A227" s="2"/>
      <c r="B227" s="12" t="s">
        <v>205</v>
      </c>
      <c r="C227" s="13" t="s">
        <v>105</v>
      </c>
      <c r="D227" s="14">
        <v>1512.71</v>
      </c>
      <c r="E227" s="14">
        <v>269.5</v>
      </c>
      <c r="F227" s="14">
        <v>1782.21</v>
      </c>
      <c r="G227" s="14">
        <v>7974.2300000000005</v>
      </c>
      <c r="H227" s="2"/>
      <c r="I227" s="11"/>
      <c r="J227" s="11"/>
    </row>
    <row r="228" spans="1:10" x14ac:dyDescent="0.2">
      <c r="A228" s="2"/>
      <c r="B228" s="12" t="s">
        <v>206</v>
      </c>
      <c r="C228" s="13" t="s">
        <v>105</v>
      </c>
      <c r="D228" s="14">
        <v>754.61</v>
      </c>
      <c r="E228" s="14">
        <v>0</v>
      </c>
      <c r="F228" s="14">
        <v>754.61</v>
      </c>
      <c r="G228" s="14">
        <v>3666.3300000000004</v>
      </c>
      <c r="H228" s="2"/>
      <c r="I228" s="11"/>
      <c r="J228" s="11"/>
    </row>
    <row r="229" spans="1:10" x14ac:dyDescent="0.2">
      <c r="A229" s="2"/>
      <c r="B229" s="12" t="s">
        <v>207</v>
      </c>
      <c r="C229" s="13" t="s">
        <v>105</v>
      </c>
      <c r="D229" s="14">
        <v>1017.08</v>
      </c>
      <c r="E229" s="14">
        <v>0</v>
      </c>
      <c r="F229" s="14">
        <v>1017.08</v>
      </c>
      <c r="G229" s="14">
        <v>4941.58</v>
      </c>
      <c r="H229" s="2"/>
      <c r="I229" s="11"/>
      <c r="J229" s="11"/>
    </row>
    <row r="230" spans="1:10" x14ac:dyDescent="0.2">
      <c r="A230" s="2"/>
      <c r="B230" s="12" t="s">
        <v>208</v>
      </c>
      <c r="C230" s="13" t="s">
        <v>105</v>
      </c>
      <c r="D230" s="14">
        <v>1082.7</v>
      </c>
      <c r="E230" s="14">
        <v>0</v>
      </c>
      <c r="F230" s="14">
        <v>1082.7</v>
      </c>
      <c r="G230" s="14">
        <v>5260.4000000000005</v>
      </c>
      <c r="H230" s="2"/>
      <c r="I230" s="11"/>
      <c r="J230" s="11"/>
    </row>
    <row r="231" spans="1:10" x14ac:dyDescent="0.2">
      <c r="A231" s="2"/>
      <c r="B231" s="12" t="s">
        <v>209</v>
      </c>
      <c r="C231" s="13" t="s">
        <v>105</v>
      </c>
      <c r="D231" s="14">
        <v>656.18</v>
      </c>
      <c r="E231" s="14">
        <v>0</v>
      </c>
      <c r="F231" s="14">
        <v>656.18</v>
      </c>
      <c r="G231" s="14">
        <v>3188.12</v>
      </c>
      <c r="H231" s="2"/>
      <c r="I231" s="11"/>
      <c r="J231" s="11"/>
    </row>
    <row r="232" spans="1:10" x14ac:dyDescent="0.2">
      <c r="A232" s="2"/>
      <c r="B232" s="12" t="s">
        <v>210</v>
      </c>
      <c r="C232" s="13" t="s">
        <v>105</v>
      </c>
      <c r="D232" s="14">
        <v>885.84</v>
      </c>
      <c r="E232" s="14">
        <v>0</v>
      </c>
      <c r="F232" s="14">
        <v>885.84</v>
      </c>
      <c r="G232" s="14">
        <v>4303.95</v>
      </c>
      <c r="H232" s="2"/>
      <c r="I232" s="11"/>
      <c r="J232" s="11"/>
    </row>
    <row r="233" spans="1:10" x14ac:dyDescent="0.2">
      <c r="A233" s="2"/>
      <c r="B233" s="12" t="s">
        <v>211</v>
      </c>
      <c r="C233" s="13" t="s">
        <v>105</v>
      </c>
      <c r="D233" s="14">
        <v>918.65</v>
      </c>
      <c r="E233" s="14">
        <v>0</v>
      </c>
      <c r="F233" s="14">
        <v>918.65</v>
      </c>
      <c r="G233" s="14">
        <v>4463.3599999999997</v>
      </c>
      <c r="H233" s="2"/>
      <c r="I233" s="11"/>
      <c r="J233" s="11"/>
    </row>
    <row r="234" spans="1:10" x14ac:dyDescent="0.2">
      <c r="A234" s="2"/>
      <c r="B234" s="12" t="s">
        <v>212</v>
      </c>
      <c r="C234" s="13" t="s">
        <v>105</v>
      </c>
      <c r="D234" s="14">
        <v>1082.7</v>
      </c>
      <c r="E234" s="14">
        <v>0</v>
      </c>
      <c r="F234" s="14">
        <v>1082.7</v>
      </c>
      <c r="G234" s="14">
        <v>5260.4000000000005</v>
      </c>
      <c r="H234" s="2"/>
      <c r="I234" s="11"/>
      <c r="J234" s="11"/>
    </row>
    <row r="235" spans="1:10" x14ac:dyDescent="0.2">
      <c r="A235" s="2"/>
      <c r="B235" s="12" t="s">
        <v>213</v>
      </c>
      <c r="C235" s="13" t="s">
        <v>105</v>
      </c>
      <c r="D235" s="14">
        <v>688993.15999999992</v>
      </c>
      <c r="E235" s="14">
        <v>0.86</v>
      </c>
      <c r="F235" s="14">
        <v>688994.0199999999</v>
      </c>
      <c r="G235" s="14">
        <v>1510612.4499999997</v>
      </c>
      <c r="H235" s="2"/>
      <c r="I235" s="11"/>
      <c r="J235" s="11"/>
    </row>
    <row r="236" spans="1:10" x14ac:dyDescent="0.2">
      <c r="A236" s="2"/>
      <c r="B236" s="12" t="s">
        <v>214</v>
      </c>
      <c r="C236" s="13" t="s">
        <v>105</v>
      </c>
      <c r="D236" s="14">
        <v>885.84</v>
      </c>
      <c r="E236" s="14">
        <v>0</v>
      </c>
      <c r="F236" s="14">
        <v>885.84</v>
      </c>
      <c r="G236" s="14">
        <v>4303.95</v>
      </c>
      <c r="H236" s="2"/>
      <c r="I236" s="11"/>
      <c r="J236" s="11"/>
    </row>
    <row r="237" spans="1:10" x14ac:dyDescent="0.2">
      <c r="A237" s="2"/>
      <c r="B237" s="12" t="s">
        <v>215</v>
      </c>
      <c r="C237" s="13" t="s">
        <v>105</v>
      </c>
      <c r="D237" s="14">
        <v>721.8</v>
      </c>
      <c r="E237" s="14">
        <v>0</v>
      </c>
      <c r="F237" s="14">
        <v>721.8</v>
      </c>
      <c r="G237" s="14">
        <v>3506.92</v>
      </c>
      <c r="H237" s="2"/>
      <c r="I237" s="11"/>
      <c r="J237" s="11"/>
    </row>
    <row r="238" spans="1:10" x14ac:dyDescent="0.2">
      <c r="A238" s="2"/>
      <c r="B238" s="12" t="s">
        <v>216</v>
      </c>
      <c r="C238" s="13" t="s">
        <v>105</v>
      </c>
      <c r="D238" s="14">
        <v>754.61</v>
      </c>
      <c r="E238" s="14">
        <v>0</v>
      </c>
      <c r="F238" s="14">
        <v>754.61</v>
      </c>
      <c r="G238" s="14">
        <v>3666.3300000000004</v>
      </c>
      <c r="H238" s="2"/>
      <c r="I238" s="11"/>
      <c r="J238" s="11"/>
    </row>
    <row r="239" spans="1:10" x14ac:dyDescent="0.2">
      <c r="A239" s="2"/>
      <c r="B239" s="12" t="s">
        <v>217</v>
      </c>
      <c r="C239" s="13" t="s">
        <v>105</v>
      </c>
      <c r="D239" s="14">
        <v>656.18</v>
      </c>
      <c r="E239" s="14">
        <v>0</v>
      </c>
      <c r="F239" s="14">
        <v>656.18</v>
      </c>
      <c r="G239" s="14">
        <v>3188.12</v>
      </c>
      <c r="H239" s="2"/>
      <c r="I239" s="11"/>
      <c r="J239" s="11"/>
    </row>
    <row r="240" spans="1:10" x14ac:dyDescent="0.2">
      <c r="A240" s="2"/>
      <c r="B240" s="12" t="s">
        <v>218</v>
      </c>
      <c r="C240" s="13" t="s">
        <v>105</v>
      </c>
      <c r="D240" s="14">
        <v>656.18</v>
      </c>
      <c r="E240" s="14">
        <v>0</v>
      </c>
      <c r="F240" s="14">
        <v>656.18</v>
      </c>
      <c r="G240" s="14">
        <v>3188.12</v>
      </c>
      <c r="H240" s="2"/>
      <c r="I240" s="11"/>
      <c r="J240" s="11"/>
    </row>
    <row r="241" spans="1:10" x14ac:dyDescent="0.2">
      <c r="A241" s="2"/>
      <c r="B241" s="12" t="s">
        <v>219</v>
      </c>
      <c r="C241" s="13" t="s">
        <v>105</v>
      </c>
      <c r="D241" s="14">
        <v>853.03</v>
      </c>
      <c r="E241" s="14">
        <v>0</v>
      </c>
      <c r="F241" s="14">
        <v>853.03</v>
      </c>
      <c r="G241" s="14">
        <v>4144.54</v>
      </c>
      <c r="H241" s="2"/>
      <c r="I241" s="11"/>
      <c r="J241" s="11"/>
    </row>
    <row r="242" spans="1:10" x14ac:dyDescent="0.2">
      <c r="A242" s="2"/>
      <c r="B242" s="12" t="s">
        <v>220</v>
      </c>
      <c r="C242" s="13" t="s">
        <v>105</v>
      </c>
      <c r="D242" s="14">
        <v>1082.7</v>
      </c>
      <c r="E242" s="14">
        <v>0</v>
      </c>
      <c r="F242" s="14">
        <v>1082.7</v>
      </c>
      <c r="G242" s="14">
        <v>5260.4000000000005</v>
      </c>
      <c r="H242" s="2"/>
      <c r="I242" s="11"/>
      <c r="J242" s="11"/>
    </row>
    <row r="243" spans="1:10" x14ac:dyDescent="0.2">
      <c r="A243" s="2"/>
      <c r="B243" s="12" t="s">
        <v>221</v>
      </c>
      <c r="C243" s="13" t="s">
        <v>105</v>
      </c>
      <c r="D243" s="14">
        <v>656.18</v>
      </c>
      <c r="E243" s="14">
        <v>0</v>
      </c>
      <c r="F243" s="14">
        <v>656.18</v>
      </c>
      <c r="G243" s="14">
        <v>3188.12</v>
      </c>
      <c r="H243" s="2"/>
      <c r="I243" s="11"/>
      <c r="J243" s="11"/>
    </row>
    <row r="244" spans="1:10" x14ac:dyDescent="0.2">
      <c r="A244" s="2"/>
      <c r="B244" s="12" t="s">
        <v>222</v>
      </c>
      <c r="C244" s="13" t="s">
        <v>105</v>
      </c>
      <c r="D244" s="14">
        <v>853.03</v>
      </c>
      <c r="E244" s="14">
        <v>0</v>
      </c>
      <c r="F244" s="14">
        <v>853.03</v>
      </c>
      <c r="G244" s="14">
        <v>4144.54</v>
      </c>
      <c r="H244" s="2"/>
      <c r="I244" s="11"/>
      <c r="J244" s="11"/>
    </row>
    <row r="245" spans="1:10" x14ac:dyDescent="0.2">
      <c r="A245" s="2"/>
      <c r="B245" s="12" t="s">
        <v>223</v>
      </c>
      <c r="C245" s="13" t="s">
        <v>105</v>
      </c>
      <c r="D245" s="14">
        <v>680058.33</v>
      </c>
      <c r="E245" s="14">
        <v>11626.24</v>
      </c>
      <c r="F245" s="14">
        <v>691684.57</v>
      </c>
      <c r="G245" s="14">
        <v>2210615.16</v>
      </c>
      <c r="H245" s="2"/>
      <c r="I245" s="11"/>
      <c r="J245" s="11"/>
    </row>
    <row r="246" spans="1:10" x14ac:dyDescent="0.2">
      <c r="A246" s="2"/>
      <c r="B246" s="12" t="s">
        <v>224</v>
      </c>
      <c r="C246" s="13" t="s">
        <v>105</v>
      </c>
      <c r="D246" s="14">
        <v>853.03</v>
      </c>
      <c r="E246" s="14">
        <v>0</v>
      </c>
      <c r="F246" s="14">
        <v>853.03</v>
      </c>
      <c r="G246" s="14">
        <v>4144.54</v>
      </c>
      <c r="H246" s="2"/>
      <c r="I246" s="11"/>
      <c r="J246" s="11"/>
    </row>
    <row r="247" spans="1:10" x14ac:dyDescent="0.2">
      <c r="A247" s="2"/>
      <c r="B247" s="12" t="s">
        <v>225</v>
      </c>
      <c r="C247" s="13" t="s">
        <v>105</v>
      </c>
      <c r="D247" s="14">
        <v>1389242.51</v>
      </c>
      <c r="E247" s="14">
        <v>310054.22000000003</v>
      </c>
      <c r="F247" s="14">
        <v>1699296.73</v>
      </c>
      <c r="G247" s="14">
        <v>2503352.5199999996</v>
      </c>
      <c r="H247" s="2"/>
      <c r="I247" s="11"/>
      <c r="J247" s="11"/>
    </row>
    <row r="248" spans="1:10" x14ac:dyDescent="0.2">
      <c r="A248" s="2"/>
      <c r="B248" s="12" t="s">
        <v>226</v>
      </c>
      <c r="C248" s="13" t="s">
        <v>105</v>
      </c>
      <c r="D248" s="14">
        <v>688.99</v>
      </c>
      <c r="E248" s="14">
        <v>0</v>
      </c>
      <c r="F248" s="14">
        <v>688.99</v>
      </c>
      <c r="G248" s="14">
        <v>3347.51</v>
      </c>
      <c r="H248" s="2"/>
      <c r="I248" s="11"/>
      <c r="J248" s="11"/>
    </row>
    <row r="249" spans="1:10" x14ac:dyDescent="0.2">
      <c r="A249" s="2"/>
      <c r="B249" s="12" t="s">
        <v>227</v>
      </c>
      <c r="C249" s="13" t="s">
        <v>105</v>
      </c>
      <c r="D249" s="14">
        <v>688.99</v>
      </c>
      <c r="E249" s="14">
        <v>0</v>
      </c>
      <c r="F249" s="14">
        <v>688.99</v>
      </c>
      <c r="G249" s="14">
        <v>3347.51</v>
      </c>
      <c r="H249" s="2"/>
      <c r="I249" s="11"/>
      <c r="J249" s="11"/>
    </row>
    <row r="250" spans="1:10" x14ac:dyDescent="0.2">
      <c r="A250" s="2"/>
      <c r="B250" s="12" t="s">
        <v>228</v>
      </c>
      <c r="C250" s="13" t="s">
        <v>105</v>
      </c>
      <c r="D250" s="14">
        <v>1115.51</v>
      </c>
      <c r="E250" s="14">
        <v>0</v>
      </c>
      <c r="F250" s="14">
        <v>1115.51</v>
      </c>
      <c r="G250" s="14">
        <v>5419.8</v>
      </c>
      <c r="H250" s="2"/>
      <c r="I250" s="11"/>
      <c r="J250" s="11"/>
    </row>
    <row r="251" spans="1:10" x14ac:dyDescent="0.2">
      <c r="A251" s="2"/>
      <c r="B251" s="12" t="s">
        <v>229</v>
      </c>
      <c r="C251" s="13" t="s">
        <v>105</v>
      </c>
      <c r="D251" s="14">
        <v>951.46</v>
      </c>
      <c r="E251" s="14">
        <v>0</v>
      </c>
      <c r="F251" s="14">
        <v>951.46</v>
      </c>
      <c r="G251" s="14">
        <v>4622.76</v>
      </c>
      <c r="H251" s="2"/>
      <c r="I251" s="11"/>
      <c r="J251" s="11"/>
    </row>
    <row r="252" spans="1:10" x14ac:dyDescent="0.2">
      <c r="A252" s="2"/>
      <c r="B252" s="12" t="s">
        <v>230</v>
      </c>
      <c r="C252" s="13" t="s">
        <v>105</v>
      </c>
      <c r="D252" s="14">
        <v>688.99</v>
      </c>
      <c r="E252" s="14">
        <v>0</v>
      </c>
      <c r="F252" s="14">
        <v>688.99</v>
      </c>
      <c r="G252" s="14">
        <v>3347.51</v>
      </c>
      <c r="H252" s="2"/>
      <c r="I252" s="11"/>
      <c r="J252" s="11"/>
    </row>
    <row r="253" spans="1:10" x14ac:dyDescent="0.2">
      <c r="A253" s="2"/>
      <c r="B253" s="12" t="s">
        <v>231</v>
      </c>
      <c r="C253" s="13" t="s">
        <v>105</v>
      </c>
      <c r="D253" s="14">
        <v>656.18</v>
      </c>
      <c r="E253" s="14">
        <v>0</v>
      </c>
      <c r="F253" s="14">
        <v>656.18</v>
      </c>
      <c r="G253" s="14">
        <v>3188.12</v>
      </c>
      <c r="H253" s="2"/>
      <c r="I253" s="11"/>
      <c r="J253" s="11"/>
    </row>
    <row r="254" spans="1:10" x14ac:dyDescent="0.2">
      <c r="A254" s="2"/>
      <c r="B254" s="12" t="s">
        <v>232</v>
      </c>
      <c r="C254" s="13" t="s">
        <v>105</v>
      </c>
      <c r="D254" s="14">
        <v>820.22</v>
      </c>
      <c r="E254" s="14">
        <v>0</v>
      </c>
      <c r="F254" s="14">
        <v>820.22</v>
      </c>
      <c r="G254" s="14">
        <v>3985.13</v>
      </c>
      <c r="H254" s="2"/>
      <c r="I254" s="11"/>
      <c r="J254" s="11"/>
    </row>
    <row r="255" spans="1:10" x14ac:dyDescent="0.2">
      <c r="A255" s="2"/>
      <c r="B255" s="12" t="s">
        <v>233</v>
      </c>
      <c r="C255" s="13" t="s">
        <v>105</v>
      </c>
      <c r="D255" s="14">
        <v>754.61</v>
      </c>
      <c r="E255" s="14">
        <v>0</v>
      </c>
      <c r="F255" s="14">
        <v>754.61</v>
      </c>
      <c r="G255" s="14">
        <v>3666.3300000000004</v>
      </c>
      <c r="H255" s="2"/>
      <c r="I255" s="11"/>
      <c r="J255" s="11"/>
    </row>
    <row r="256" spans="1:10" x14ac:dyDescent="0.2">
      <c r="A256" s="2"/>
      <c r="B256" s="12" t="s">
        <v>234</v>
      </c>
      <c r="C256" s="13" t="s">
        <v>105</v>
      </c>
      <c r="D256" s="14">
        <v>721.8</v>
      </c>
      <c r="E256" s="14">
        <v>0</v>
      </c>
      <c r="F256" s="14">
        <v>721.8</v>
      </c>
      <c r="G256" s="14">
        <v>3506.92</v>
      </c>
      <c r="H256" s="2"/>
      <c r="I256" s="11"/>
      <c r="J256" s="11"/>
    </row>
    <row r="257" spans="1:10" x14ac:dyDescent="0.2">
      <c r="A257" s="2"/>
      <c r="B257" s="12" t="s">
        <v>235</v>
      </c>
      <c r="C257" s="13" t="s">
        <v>105</v>
      </c>
      <c r="D257" s="14">
        <v>984.27</v>
      </c>
      <c r="E257" s="14">
        <v>0</v>
      </c>
      <c r="F257" s="14">
        <v>984.27</v>
      </c>
      <c r="G257" s="14">
        <v>4782.17</v>
      </c>
      <c r="H257" s="2"/>
      <c r="I257" s="11"/>
      <c r="J257" s="11"/>
    </row>
    <row r="258" spans="1:10" x14ac:dyDescent="0.2">
      <c r="A258" s="2"/>
      <c r="B258" s="12" t="s">
        <v>236</v>
      </c>
      <c r="C258" s="13" t="s">
        <v>105</v>
      </c>
      <c r="D258" s="14">
        <v>820.22</v>
      </c>
      <c r="E258" s="14">
        <v>0</v>
      </c>
      <c r="F258" s="14">
        <v>820.22</v>
      </c>
      <c r="G258" s="14">
        <v>3985.13</v>
      </c>
      <c r="H258" s="2"/>
      <c r="I258" s="11"/>
      <c r="J258" s="11"/>
    </row>
    <row r="259" spans="1:10" x14ac:dyDescent="0.2">
      <c r="A259" s="2"/>
      <c r="B259" s="12" t="s">
        <v>237</v>
      </c>
      <c r="C259" s="13" t="s">
        <v>105</v>
      </c>
      <c r="D259" s="14">
        <v>885.84</v>
      </c>
      <c r="E259" s="14">
        <v>0</v>
      </c>
      <c r="F259" s="14">
        <v>885.84</v>
      </c>
      <c r="G259" s="14">
        <v>4303.95</v>
      </c>
      <c r="H259" s="2"/>
      <c r="I259" s="11"/>
      <c r="J259" s="11"/>
    </row>
    <row r="260" spans="1:10" x14ac:dyDescent="0.2">
      <c r="A260" s="2"/>
      <c r="B260" s="12" t="s">
        <v>238</v>
      </c>
      <c r="C260" s="13" t="s">
        <v>105</v>
      </c>
      <c r="D260" s="14">
        <v>1148.32</v>
      </c>
      <c r="E260" s="14">
        <v>0</v>
      </c>
      <c r="F260" s="14">
        <v>1148.32</v>
      </c>
      <c r="G260" s="14">
        <v>5579.2099999999991</v>
      </c>
      <c r="H260" s="2"/>
      <c r="I260" s="11"/>
      <c r="J260" s="11"/>
    </row>
    <row r="261" spans="1:10" x14ac:dyDescent="0.2">
      <c r="A261" s="2"/>
      <c r="B261" s="12" t="s">
        <v>239</v>
      </c>
      <c r="C261" s="13" t="s">
        <v>105</v>
      </c>
      <c r="D261" s="14">
        <v>1049.8900000000001</v>
      </c>
      <c r="E261" s="14">
        <v>0</v>
      </c>
      <c r="F261" s="14">
        <v>1049.8900000000001</v>
      </c>
      <c r="G261" s="14">
        <v>5100.99</v>
      </c>
      <c r="H261" s="2"/>
      <c r="I261" s="11"/>
      <c r="J261" s="11"/>
    </row>
    <row r="262" spans="1:10" x14ac:dyDescent="0.2">
      <c r="A262" s="2"/>
      <c r="B262" s="12" t="s">
        <v>240</v>
      </c>
      <c r="C262" s="13" t="s">
        <v>105</v>
      </c>
      <c r="D262" s="14">
        <v>644869.77999999991</v>
      </c>
      <c r="E262" s="14">
        <v>0</v>
      </c>
      <c r="F262" s="14">
        <v>644869.77999999991</v>
      </c>
      <c r="G262" s="14">
        <v>2102288.9500000002</v>
      </c>
      <c r="H262" s="2"/>
      <c r="I262" s="11"/>
      <c r="J262" s="11"/>
    </row>
    <row r="263" spans="1:10" x14ac:dyDescent="0.2">
      <c r="A263" s="2"/>
      <c r="B263" s="12" t="s">
        <v>241</v>
      </c>
      <c r="C263" s="13" t="s">
        <v>105</v>
      </c>
      <c r="D263" s="14">
        <v>688.99</v>
      </c>
      <c r="E263" s="14">
        <v>0</v>
      </c>
      <c r="F263" s="14">
        <v>688.99</v>
      </c>
      <c r="G263" s="14">
        <v>3347.51</v>
      </c>
      <c r="H263" s="2"/>
      <c r="I263" s="11"/>
      <c r="J263" s="11"/>
    </row>
    <row r="264" spans="1:10" x14ac:dyDescent="0.2">
      <c r="A264" s="2"/>
      <c r="B264" s="12" t="s">
        <v>242</v>
      </c>
      <c r="C264" s="13" t="s">
        <v>105</v>
      </c>
      <c r="D264" s="14">
        <v>1312.36</v>
      </c>
      <c r="E264" s="14">
        <v>0</v>
      </c>
      <c r="F264" s="14">
        <v>1312.36</v>
      </c>
      <c r="G264" s="14">
        <v>6376.24</v>
      </c>
      <c r="H264" s="2"/>
      <c r="I264" s="11"/>
      <c r="J264" s="11"/>
    </row>
    <row r="265" spans="1:10" x14ac:dyDescent="0.2">
      <c r="A265" s="2"/>
      <c r="B265" s="12" t="s">
        <v>243</v>
      </c>
      <c r="C265" s="13" t="s">
        <v>105</v>
      </c>
      <c r="D265" s="14">
        <v>984.27</v>
      </c>
      <c r="E265" s="14">
        <v>0</v>
      </c>
      <c r="F265" s="14">
        <v>984.27</v>
      </c>
      <c r="G265" s="14">
        <v>4782.17</v>
      </c>
      <c r="H265" s="2"/>
      <c r="I265" s="11"/>
      <c r="J265" s="11"/>
    </row>
    <row r="266" spans="1:10" x14ac:dyDescent="0.2">
      <c r="A266" s="2"/>
      <c r="B266" s="12" t="s">
        <v>244</v>
      </c>
      <c r="C266" s="13" t="s">
        <v>105</v>
      </c>
      <c r="D266" s="14">
        <v>754.61</v>
      </c>
      <c r="E266" s="14">
        <v>0</v>
      </c>
      <c r="F266" s="14">
        <v>754.61</v>
      </c>
      <c r="G266" s="14">
        <v>3666.3300000000004</v>
      </c>
      <c r="H266" s="2"/>
      <c r="I266" s="11"/>
      <c r="J266" s="11"/>
    </row>
    <row r="267" spans="1:10" x14ac:dyDescent="0.2">
      <c r="A267" s="2"/>
      <c r="B267" s="12" t="s">
        <v>245</v>
      </c>
      <c r="C267" s="13" t="s">
        <v>105</v>
      </c>
      <c r="D267" s="14">
        <v>754.61</v>
      </c>
      <c r="E267" s="14">
        <v>0</v>
      </c>
      <c r="F267" s="14">
        <v>754.61</v>
      </c>
      <c r="G267" s="14">
        <v>3666.3300000000004</v>
      </c>
      <c r="H267" s="2"/>
      <c r="I267" s="11"/>
      <c r="J267" s="11"/>
    </row>
    <row r="268" spans="1:10" x14ac:dyDescent="0.2">
      <c r="A268" s="2"/>
      <c r="B268" s="12" t="s">
        <v>246</v>
      </c>
      <c r="C268" s="13" t="s">
        <v>105</v>
      </c>
      <c r="D268" s="14">
        <v>688.99</v>
      </c>
      <c r="E268" s="14">
        <v>0</v>
      </c>
      <c r="F268" s="14">
        <v>688.99</v>
      </c>
      <c r="G268" s="14">
        <v>3347.51</v>
      </c>
      <c r="H268" s="2"/>
      <c r="I268" s="11"/>
      <c r="J268" s="11"/>
    </row>
    <row r="269" spans="1:10" x14ac:dyDescent="0.2">
      <c r="A269" s="2"/>
      <c r="B269" s="12" t="s">
        <v>247</v>
      </c>
      <c r="C269" s="13" t="s">
        <v>105</v>
      </c>
      <c r="D269" s="14">
        <v>656.18</v>
      </c>
      <c r="E269" s="14">
        <v>0</v>
      </c>
      <c r="F269" s="14">
        <v>656.18</v>
      </c>
      <c r="G269" s="14">
        <v>3188.12</v>
      </c>
      <c r="H269" s="2"/>
      <c r="I269" s="11"/>
      <c r="J269" s="11"/>
    </row>
    <row r="270" spans="1:10" x14ac:dyDescent="0.2">
      <c r="A270" s="2"/>
      <c r="B270" s="12" t="s">
        <v>248</v>
      </c>
      <c r="C270" s="13" t="s">
        <v>105</v>
      </c>
      <c r="D270" s="14">
        <v>656.18</v>
      </c>
      <c r="E270" s="14">
        <v>0</v>
      </c>
      <c r="F270" s="14">
        <v>656.18</v>
      </c>
      <c r="G270" s="14">
        <v>3188.12</v>
      </c>
      <c r="H270" s="2"/>
      <c r="I270" s="11"/>
      <c r="J270" s="11"/>
    </row>
    <row r="271" spans="1:10" x14ac:dyDescent="0.2">
      <c r="A271" s="2"/>
      <c r="B271" s="12" t="s">
        <v>249</v>
      </c>
      <c r="C271" s="13" t="s">
        <v>105</v>
      </c>
      <c r="D271" s="14">
        <v>853.03</v>
      </c>
      <c r="E271" s="14">
        <v>0</v>
      </c>
      <c r="F271" s="14">
        <v>853.03</v>
      </c>
      <c r="G271" s="14">
        <v>4144.54</v>
      </c>
      <c r="H271" s="2"/>
      <c r="I271" s="11"/>
      <c r="J271" s="11"/>
    </row>
    <row r="272" spans="1:10" x14ac:dyDescent="0.2">
      <c r="A272" s="2"/>
      <c r="B272" s="12" t="s">
        <v>250</v>
      </c>
      <c r="C272" s="13" t="s">
        <v>105</v>
      </c>
      <c r="D272" s="14">
        <v>656.18</v>
      </c>
      <c r="E272" s="14">
        <v>0</v>
      </c>
      <c r="F272" s="14">
        <v>656.18</v>
      </c>
      <c r="G272" s="14">
        <v>3188.12</v>
      </c>
      <c r="H272" s="2"/>
      <c r="I272" s="11"/>
      <c r="J272" s="11"/>
    </row>
    <row r="273" spans="1:10" x14ac:dyDescent="0.2">
      <c r="A273" s="2"/>
      <c r="B273" s="12" t="s">
        <v>251</v>
      </c>
      <c r="C273" s="13" t="s">
        <v>105</v>
      </c>
      <c r="D273" s="14">
        <v>656.18</v>
      </c>
      <c r="E273" s="14">
        <v>0</v>
      </c>
      <c r="F273" s="14">
        <v>656.18</v>
      </c>
      <c r="G273" s="14">
        <v>3188.12</v>
      </c>
      <c r="H273" s="2"/>
      <c r="I273" s="11"/>
      <c r="J273" s="11"/>
    </row>
    <row r="274" spans="1:10" x14ac:dyDescent="0.2">
      <c r="A274" s="2"/>
      <c r="B274" s="12" t="s">
        <v>252</v>
      </c>
      <c r="C274" s="13" t="s">
        <v>105</v>
      </c>
      <c r="D274" s="14">
        <v>656.18</v>
      </c>
      <c r="E274" s="14">
        <v>0</v>
      </c>
      <c r="F274" s="14">
        <v>656.18</v>
      </c>
      <c r="G274" s="14">
        <v>3188.12</v>
      </c>
      <c r="H274" s="2"/>
      <c r="I274" s="11"/>
      <c r="J274" s="11"/>
    </row>
    <row r="275" spans="1:10" x14ac:dyDescent="0.2">
      <c r="A275" s="2"/>
      <c r="B275" s="12" t="s">
        <v>253</v>
      </c>
      <c r="C275" s="13" t="s">
        <v>105</v>
      </c>
      <c r="D275" s="14">
        <v>656.18</v>
      </c>
      <c r="E275" s="14">
        <v>0</v>
      </c>
      <c r="F275" s="14">
        <v>656.18</v>
      </c>
      <c r="G275" s="14">
        <v>3188.12</v>
      </c>
      <c r="H275" s="2"/>
      <c r="I275" s="11"/>
      <c r="J275" s="11"/>
    </row>
    <row r="276" spans="1:10" x14ac:dyDescent="0.2">
      <c r="A276" s="2"/>
      <c r="B276" s="12" t="s">
        <v>254</v>
      </c>
      <c r="C276" s="13" t="s">
        <v>105</v>
      </c>
      <c r="D276" s="14">
        <v>1312.36</v>
      </c>
      <c r="E276" s="14">
        <v>0</v>
      </c>
      <c r="F276" s="14">
        <v>1312.36</v>
      </c>
      <c r="G276" s="14">
        <v>6376.24</v>
      </c>
      <c r="H276" s="2"/>
      <c r="I276" s="11"/>
      <c r="J276" s="11"/>
    </row>
    <row r="277" spans="1:10" x14ac:dyDescent="0.2">
      <c r="A277" s="2"/>
      <c r="B277" s="12" t="s">
        <v>255</v>
      </c>
      <c r="C277" s="13" t="s">
        <v>105</v>
      </c>
      <c r="D277" s="14">
        <v>688.99</v>
      </c>
      <c r="E277" s="14">
        <v>0</v>
      </c>
      <c r="F277" s="14">
        <v>688.99</v>
      </c>
      <c r="G277" s="14">
        <v>3347.51</v>
      </c>
      <c r="H277" s="2"/>
      <c r="I277" s="11"/>
      <c r="J277" s="11"/>
    </row>
    <row r="278" spans="1:10" x14ac:dyDescent="0.2">
      <c r="A278" s="2"/>
      <c r="B278" s="12" t="s">
        <v>256</v>
      </c>
      <c r="C278" s="13" t="s">
        <v>105</v>
      </c>
      <c r="D278" s="14">
        <v>787.42</v>
      </c>
      <c r="E278" s="14">
        <v>0</v>
      </c>
      <c r="F278" s="14">
        <v>787.42</v>
      </c>
      <c r="G278" s="14">
        <v>3825.74</v>
      </c>
      <c r="H278" s="2"/>
      <c r="I278" s="11"/>
      <c r="J278" s="11"/>
    </row>
    <row r="279" spans="1:10" x14ac:dyDescent="0.2">
      <c r="A279" s="2"/>
      <c r="B279" s="12" t="s">
        <v>257</v>
      </c>
      <c r="C279" s="13" t="s">
        <v>105</v>
      </c>
      <c r="D279" s="14">
        <v>692024.82</v>
      </c>
      <c r="E279" s="14">
        <v>1444151.76</v>
      </c>
      <c r="F279" s="14">
        <v>2136176.58</v>
      </c>
      <c r="G279" s="14">
        <v>6838260.9000000004</v>
      </c>
      <c r="H279" s="2"/>
      <c r="I279" s="11"/>
      <c r="J279" s="11"/>
    </row>
    <row r="280" spans="1:10" x14ac:dyDescent="0.2">
      <c r="A280" s="2"/>
      <c r="B280" s="12" t="s">
        <v>258</v>
      </c>
      <c r="C280" s="13" t="s">
        <v>105</v>
      </c>
      <c r="D280" s="14">
        <v>656.18</v>
      </c>
      <c r="E280" s="14">
        <v>0</v>
      </c>
      <c r="F280" s="14">
        <v>656.18</v>
      </c>
      <c r="G280" s="14">
        <v>3188.12</v>
      </c>
      <c r="H280" s="2"/>
      <c r="I280" s="11"/>
      <c r="J280" s="11"/>
    </row>
    <row r="281" spans="1:10" x14ac:dyDescent="0.2">
      <c r="A281" s="2"/>
      <c r="B281" s="12" t="s">
        <v>259</v>
      </c>
      <c r="C281" s="13" t="s">
        <v>105</v>
      </c>
      <c r="D281" s="14">
        <v>820.22</v>
      </c>
      <c r="E281" s="14">
        <v>0</v>
      </c>
      <c r="F281" s="14">
        <v>820.22</v>
      </c>
      <c r="G281" s="14">
        <v>3985.13</v>
      </c>
      <c r="H281" s="2"/>
      <c r="I281" s="11"/>
      <c r="J281" s="11"/>
    </row>
    <row r="282" spans="1:10" x14ac:dyDescent="0.2">
      <c r="A282" s="2"/>
      <c r="B282" s="12" t="s">
        <v>260</v>
      </c>
      <c r="C282" s="13" t="s">
        <v>105</v>
      </c>
      <c r="D282" s="14">
        <v>754.61</v>
      </c>
      <c r="E282" s="14">
        <v>0</v>
      </c>
      <c r="F282" s="14">
        <v>754.61</v>
      </c>
      <c r="G282" s="14">
        <v>3666.3300000000004</v>
      </c>
      <c r="H282" s="2"/>
      <c r="I282" s="11"/>
      <c r="J282" s="11"/>
    </row>
    <row r="283" spans="1:10" x14ac:dyDescent="0.2">
      <c r="A283" s="2"/>
      <c r="B283" s="12" t="s">
        <v>261</v>
      </c>
      <c r="C283" s="13" t="s">
        <v>105</v>
      </c>
      <c r="D283" s="14">
        <v>885.84</v>
      </c>
      <c r="E283" s="14">
        <v>0</v>
      </c>
      <c r="F283" s="14">
        <v>885.84</v>
      </c>
      <c r="G283" s="14">
        <v>4303.95</v>
      </c>
      <c r="H283" s="2"/>
      <c r="I283" s="11"/>
      <c r="J283" s="11"/>
    </row>
    <row r="284" spans="1:10" x14ac:dyDescent="0.2">
      <c r="A284" s="2"/>
      <c r="B284" s="12" t="s">
        <v>262</v>
      </c>
      <c r="C284" s="13" t="s">
        <v>105</v>
      </c>
      <c r="D284" s="14">
        <v>644869.77999999991</v>
      </c>
      <c r="E284" s="14">
        <v>0</v>
      </c>
      <c r="F284" s="14">
        <v>644869.77999999991</v>
      </c>
      <c r="G284" s="14">
        <v>2102288.9500000002</v>
      </c>
      <c r="H284" s="2"/>
      <c r="I284" s="11"/>
      <c r="J284" s="11"/>
    </row>
    <row r="285" spans="1:10" x14ac:dyDescent="0.2">
      <c r="A285" s="2"/>
      <c r="B285" s="12" t="s">
        <v>263</v>
      </c>
      <c r="C285" s="13" t="s">
        <v>105</v>
      </c>
      <c r="D285" s="14">
        <v>820.22</v>
      </c>
      <c r="E285" s="14">
        <v>0</v>
      </c>
      <c r="F285" s="14">
        <v>820.22</v>
      </c>
      <c r="G285" s="14">
        <v>3985.13</v>
      </c>
      <c r="H285" s="2"/>
      <c r="I285" s="11"/>
      <c r="J285" s="11"/>
    </row>
    <row r="286" spans="1:10" x14ac:dyDescent="0.2">
      <c r="A286" s="2"/>
      <c r="B286" s="12" t="s">
        <v>264</v>
      </c>
      <c r="C286" s="13" t="s">
        <v>105</v>
      </c>
      <c r="D286" s="14">
        <v>688.99</v>
      </c>
      <c r="E286" s="14">
        <v>0</v>
      </c>
      <c r="F286" s="14">
        <v>688.99</v>
      </c>
      <c r="G286" s="14">
        <v>3347.51</v>
      </c>
      <c r="H286" s="2"/>
      <c r="I286" s="11"/>
      <c r="J286" s="11"/>
    </row>
    <row r="287" spans="1:10" x14ac:dyDescent="0.2">
      <c r="A287" s="2"/>
      <c r="B287" s="12" t="s">
        <v>265</v>
      </c>
      <c r="C287" s="13" t="s">
        <v>105</v>
      </c>
      <c r="D287" s="14">
        <v>76336.39</v>
      </c>
      <c r="E287" s="14">
        <v>0</v>
      </c>
      <c r="F287" s="14">
        <v>76336.39</v>
      </c>
      <c r="G287" s="14">
        <v>79248.11</v>
      </c>
      <c r="H287" s="2"/>
      <c r="I287" s="11"/>
      <c r="J287" s="11"/>
    </row>
    <row r="288" spans="1:10" x14ac:dyDescent="0.2">
      <c r="A288" s="2"/>
      <c r="B288" s="12" t="s">
        <v>266</v>
      </c>
      <c r="C288" s="13" t="s">
        <v>105</v>
      </c>
      <c r="D288" s="14">
        <v>193336.28</v>
      </c>
      <c r="E288" s="14">
        <v>91343.67</v>
      </c>
      <c r="F288" s="14">
        <v>284679.95</v>
      </c>
      <c r="G288" s="14">
        <v>874260.33</v>
      </c>
      <c r="H288" s="2"/>
      <c r="I288" s="11"/>
      <c r="J288" s="11"/>
    </row>
    <row r="289" spans="1:10" x14ac:dyDescent="0.2">
      <c r="A289" s="2"/>
      <c r="B289" s="12" t="s">
        <v>267</v>
      </c>
      <c r="C289" s="13" t="s">
        <v>105</v>
      </c>
      <c r="D289" s="14">
        <v>853.03</v>
      </c>
      <c r="E289" s="14">
        <v>0</v>
      </c>
      <c r="F289" s="14">
        <v>853.03</v>
      </c>
      <c r="G289" s="14">
        <v>4144.54</v>
      </c>
      <c r="H289" s="2"/>
      <c r="I289" s="11"/>
      <c r="J289" s="11"/>
    </row>
    <row r="290" spans="1:10" x14ac:dyDescent="0.2">
      <c r="A290" s="2"/>
      <c r="B290" s="12" t="s">
        <v>268</v>
      </c>
      <c r="C290" s="13" t="s">
        <v>105</v>
      </c>
      <c r="D290" s="14">
        <v>885.84</v>
      </c>
      <c r="E290" s="14">
        <v>0</v>
      </c>
      <c r="F290" s="14">
        <v>885.84</v>
      </c>
      <c r="G290" s="14">
        <v>4303.95</v>
      </c>
      <c r="H290" s="2"/>
      <c r="I290" s="11"/>
      <c r="J290" s="11"/>
    </row>
    <row r="291" spans="1:10" x14ac:dyDescent="0.2">
      <c r="A291" s="2"/>
      <c r="B291" s="12" t="s">
        <v>269</v>
      </c>
      <c r="C291" s="13" t="s">
        <v>105</v>
      </c>
      <c r="D291" s="14">
        <v>688.99</v>
      </c>
      <c r="E291" s="14">
        <v>0</v>
      </c>
      <c r="F291" s="14">
        <v>688.99</v>
      </c>
      <c r="G291" s="14">
        <v>3347.51</v>
      </c>
      <c r="H291" s="2"/>
      <c r="I291" s="11"/>
      <c r="J291" s="11"/>
    </row>
    <row r="292" spans="1:10" x14ac:dyDescent="0.2">
      <c r="A292" s="2"/>
      <c r="B292" s="12" t="s">
        <v>270</v>
      </c>
      <c r="C292" s="13" t="s">
        <v>105</v>
      </c>
      <c r="D292" s="14">
        <v>688.99</v>
      </c>
      <c r="E292" s="14">
        <v>0</v>
      </c>
      <c r="F292" s="14">
        <v>688.99</v>
      </c>
      <c r="G292" s="14">
        <v>3347.51</v>
      </c>
      <c r="H292" s="2"/>
      <c r="I292" s="11"/>
      <c r="J292" s="11"/>
    </row>
    <row r="293" spans="1:10" x14ac:dyDescent="0.2">
      <c r="A293" s="2"/>
      <c r="B293" s="12" t="s">
        <v>271</v>
      </c>
      <c r="C293" s="13" t="s">
        <v>105</v>
      </c>
      <c r="D293" s="14">
        <v>1049.8900000000001</v>
      </c>
      <c r="E293" s="14">
        <v>0</v>
      </c>
      <c r="F293" s="14">
        <v>1049.8900000000001</v>
      </c>
      <c r="G293" s="14">
        <v>5100.99</v>
      </c>
      <c r="H293" s="2"/>
      <c r="I293" s="11"/>
      <c r="J293" s="11"/>
    </row>
    <row r="294" spans="1:10" x14ac:dyDescent="0.2">
      <c r="A294" s="2"/>
      <c r="B294" s="12" t="s">
        <v>272</v>
      </c>
      <c r="C294" s="13" t="s">
        <v>105</v>
      </c>
      <c r="D294" s="14">
        <v>74676.439999999988</v>
      </c>
      <c r="E294" s="14">
        <v>8489.5999999999985</v>
      </c>
      <c r="F294" s="14">
        <v>83166.039999999994</v>
      </c>
      <c r="G294" s="14">
        <v>300858.96000000002</v>
      </c>
      <c r="H294" s="2"/>
      <c r="I294" s="11"/>
      <c r="J294" s="11"/>
    </row>
    <row r="295" spans="1:10" x14ac:dyDescent="0.2">
      <c r="A295" s="2"/>
      <c r="B295" s="12" t="s">
        <v>273</v>
      </c>
      <c r="C295" s="13" t="s">
        <v>105</v>
      </c>
      <c r="D295" s="14">
        <v>885.84</v>
      </c>
      <c r="E295" s="14">
        <v>0</v>
      </c>
      <c r="F295" s="14">
        <v>885.84</v>
      </c>
      <c r="G295" s="14">
        <v>4303.95</v>
      </c>
      <c r="H295" s="2"/>
      <c r="I295" s="11"/>
      <c r="J295" s="11"/>
    </row>
    <row r="296" spans="1:10" x14ac:dyDescent="0.2">
      <c r="A296" s="2"/>
      <c r="B296" s="12" t="s">
        <v>274</v>
      </c>
      <c r="C296" s="13" t="s">
        <v>105</v>
      </c>
      <c r="D296" s="14">
        <v>656.18</v>
      </c>
      <c r="E296" s="14">
        <v>0</v>
      </c>
      <c r="F296" s="14">
        <v>656.18</v>
      </c>
      <c r="G296" s="14">
        <v>3188.12</v>
      </c>
      <c r="H296" s="2"/>
      <c r="I296" s="11"/>
      <c r="J296" s="11"/>
    </row>
    <row r="297" spans="1:10" x14ac:dyDescent="0.2">
      <c r="A297" s="2"/>
      <c r="B297" s="12" t="s">
        <v>275</v>
      </c>
      <c r="C297" s="13" t="s">
        <v>105</v>
      </c>
      <c r="D297" s="14">
        <v>918.65</v>
      </c>
      <c r="E297" s="14">
        <v>0</v>
      </c>
      <c r="F297" s="14">
        <v>918.65</v>
      </c>
      <c r="G297" s="14">
        <v>4463.3599999999997</v>
      </c>
      <c r="H297" s="2"/>
      <c r="I297" s="11"/>
      <c r="J297" s="11"/>
    </row>
    <row r="298" spans="1:10" x14ac:dyDescent="0.2">
      <c r="A298" s="2"/>
      <c r="B298" s="12" t="s">
        <v>276</v>
      </c>
      <c r="C298" s="13" t="s">
        <v>105</v>
      </c>
      <c r="D298" s="14">
        <v>853.03</v>
      </c>
      <c r="E298" s="14">
        <v>0</v>
      </c>
      <c r="F298" s="14">
        <v>853.03</v>
      </c>
      <c r="G298" s="14">
        <v>4144.54</v>
      </c>
      <c r="H298" s="2"/>
      <c r="I298" s="11"/>
      <c r="J298" s="11"/>
    </row>
    <row r="299" spans="1:10" x14ac:dyDescent="0.2">
      <c r="A299" s="2"/>
      <c r="B299" s="12" t="s">
        <v>277</v>
      </c>
      <c r="C299" s="13" t="s">
        <v>105</v>
      </c>
      <c r="D299" s="14">
        <v>885.84</v>
      </c>
      <c r="E299" s="14">
        <v>0</v>
      </c>
      <c r="F299" s="14">
        <v>885.84</v>
      </c>
      <c r="G299" s="14">
        <v>4303.95</v>
      </c>
      <c r="H299" s="2"/>
      <c r="I299" s="11"/>
      <c r="J299" s="11"/>
    </row>
    <row r="300" spans="1:10" x14ac:dyDescent="0.2">
      <c r="A300" s="2"/>
      <c r="B300" s="12" t="s">
        <v>278</v>
      </c>
      <c r="C300" s="13" t="s">
        <v>105</v>
      </c>
      <c r="D300" s="14">
        <v>721.8</v>
      </c>
      <c r="E300" s="14">
        <v>0</v>
      </c>
      <c r="F300" s="14">
        <v>721.8</v>
      </c>
      <c r="G300" s="14">
        <v>3506.92</v>
      </c>
      <c r="H300" s="2"/>
      <c r="I300" s="11"/>
      <c r="J300" s="11"/>
    </row>
    <row r="301" spans="1:10" x14ac:dyDescent="0.2">
      <c r="A301" s="2"/>
      <c r="B301" s="12" t="s">
        <v>279</v>
      </c>
      <c r="C301" s="13" t="s">
        <v>105</v>
      </c>
      <c r="D301" s="14">
        <v>721.8</v>
      </c>
      <c r="E301" s="14">
        <v>0</v>
      </c>
      <c r="F301" s="14">
        <v>721.8</v>
      </c>
      <c r="G301" s="14">
        <v>3506.92</v>
      </c>
      <c r="H301" s="2"/>
      <c r="I301" s="11"/>
      <c r="J301" s="11"/>
    </row>
    <row r="302" spans="1:10" x14ac:dyDescent="0.2">
      <c r="A302" s="2"/>
      <c r="B302" s="12" t="s">
        <v>280</v>
      </c>
      <c r="C302" s="13" t="s">
        <v>105</v>
      </c>
      <c r="D302" s="14">
        <v>787.42</v>
      </c>
      <c r="E302" s="14">
        <v>0</v>
      </c>
      <c r="F302" s="14">
        <v>787.42</v>
      </c>
      <c r="G302" s="14">
        <v>3825.74</v>
      </c>
      <c r="H302" s="2"/>
      <c r="I302" s="11"/>
      <c r="J302" s="11"/>
    </row>
    <row r="303" spans="1:10" x14ac:dyDescent="0.2">
      <c r="A303" s="2"/>
      <c r="B303" s="12" t="s">
        <v>281</v>
      </c>
      <c r="C303" s="13" t="s">
        <v>105</v>
      </c>
      <c r="D303" s="14">
        <v>656.18</v>
      </c>
      <c r="E303" s="14">
        <v>0</v>
      </c>
      <c r="F303" s="14">
        <v>656.18</v>
      </c>
      <c r="G303" s="14">
        <v>3188.12</v>
      </c>
      <c r="H303" s="2"/>
      <c r="I303" s="11"/>
      <c r="J303" s="11"/>
    </row>
    <row r="304" spans="1:10" x14ac:dyDescent="0.2">
      <c r="A304" s="2"/>
      <c r="B304" s="12" t="s">
        <v>282</v>
      </c>
      <c r="C304" s="13" t="s">
        <v>105</v>
      </c>
      <c r="D304" s="14">
        <v>656.18</v>
      </c>
      <c r="E304" s="14">
        <v>0</v>
      </c>
      <c r="F304" s="14">
        <v>656.18</v>
      </c>
      <c r="G304" s="14">
        <v>3188.12</v>
      </c>
      <c r="H304" s="2"/>
      <c r="I304" s="11"/>
      <c r="J304" s="11"/>
    </row>
    <row r="305" spans="1:10" x14ac:dyDescent="0.2">
      <c r="A305" s="2"/>
      <c r="B305" s="12" t="s">
        <v>283</v>
      </c>
      <c r="C305" s="13" t="s">
        <v>105</v>
      </c>
      <c r="D305" s="14">
        <v>656.18</v>
      </c>
      <c r="E305" s="14">
        <v>0</v>
      </c>
      <c r="F305" s="14">
        <v>656.18</v>
      </c>
      <c r="G305" s="14">
        <v>3188.12</v>
      </c>
      <c r="H305" s="2"/>
      <c r="I305" s="11"/>
      <c r="J305" s="11"/>
    </row>
    <row r="306" spans="1:10" x14ac:dyDescent="0.2">
      <c r="A306" s="2"/>
      <c r="B306" s="12" t="s">
        <v>284</v>
      </c>
      <c r="C306" s="13" t="s">
        <v>105</v>
      </c>
      <c r="D306" s="14">
        <v>885.84</v>
      </c>
      <c r="E306" s="14">
        <v>0</v>
      </c>
      <c r="F306" s="14">
        <v>885.84</v>
      </c>
      <c r="G306" s="14">
        <v>4303.95</v>
      </c>
      <c r="H306" s="2"/>
      <c r="I306" s="11"/>
      <c r="J306" s="11"/>
    </row>
    <row r="307" spans="1:10" x14ac:dyDescent="0.2">
      <c r="A307" s="2"/>
      <c r="B307" s="12" t="s">
        <v>285</v>
      </c>
      <c r="C307" s="13" t="s">
        <v>105</v>
      </c>
      <c r="D307" s="14">
        <v>76504.7</v>
      </c>
      <c r="E307" s="14">
        <v>0</v>
      </c>
      <c r="F307" s="14">
        <v>76504.7</v>
      </c>
      <c r="G307" s="14">
        <v>160845.25999999998</v>
      </c>
      <c r="H307" s="2"/>
      <c r="I307" s="11"/>
      <c r="J307" s="11"/>
    </row>
    <row r="308" spans="1:10" x14ac:dyDescent="0.2">
      <c r="A308" s="2"/>
      <c r="B308" s="12" t="s">
        <v>286</v>
      </c>
      <c r="C308" s="13" t="s">
        <v>105</v>
      </c>
      <c r="D308" s="14">
        <v>754.61</v>
      </c>
      <c r="E308" s="14">
        <v>0</v>
      </c>
      <c r="F308" s="14">
        <v>754.61</v>
      </c>
      <c r="G308" s="14">
        <v>3666.3300000000004</v>
      </c>
      <c r="H308" s="2"/>
      <c r="I308" s="11"/>
      <c r="J308" s="11"/>
    </row>
    <row r="309" spans="1:10" x14ac:dyDescent="0.2">
      <c r="A309" s="2"/>
      <c r="B309" s="12" t="s">
        <v>287</v>
      </c>
      <c r="C309" s="13" t="s">
        <v>105</v>
      </c>
      <c r="D309" s="14">
        <v>885.84</v>
      </c>
      <c r="E309" s="14">
        <v>0</v>
      </c>
      <c r="F309" s="14">
        <v>885.84</v>
      </c>
      <c r="G309" s="14">
        <v>4303.95</v>
      </c>
      <c r="H309" s="2"/>
      <c r="I309" s="11"/>
      <c r="J309" s="11"/>
    </row>
    <row r="310" spans="1:10" x14ac:dyDescent="0.2">
      <c r="A310" s="2"/>
      <c r="B310" s="12" t="s">
        <v>288</v>
      </c>
      <c r="C310" s="13" t="s">
        <v>105</v>
      </c>
      <c r="D310" s="14">
        <v>76636.069999999992</v>
      </c>
      <c r="E310" s="14">
        <v>3.13</v>
      </c>
      <c r="F310" s="14">
        <v>76639.199999999997</v>
      </c>
      <c r="G310" s="14">
        <v>152820.05000000002</v>
      </c>
      <c r="H310" s="2"/>
      <c r="I310" s="11"/>
      <c r="J310" s="11"/>
    </row>
    <row r="311" spans="1:10" x14ac:dyDescent="0.2">
      <c r="A311" s="2"/>
      <c r="B311" s="12" t="s">
        <v>289</v>
      </c>
      <c r="C311" s="13" t="s">
        <v>105</v>
      </c>
      <c r="D311" s="14">
        <v>787.42</v>
      </c>
      <c r="E311" s="14">
        <v>0</v>
      </c>
      <c r="F311" s="14">
        <v>787.42</v>
      </c>
      <c r="G311" s="14">
        <v>3825.74</v>
      </c>
      <c r="H311" s="2"/>
      <c r="I311" s="11"/>
      <c r="J311" s="11"/>
    </row>
    <row r="312" spans="1:10" x14ac:dyDescent="0.2">
      <c r="A312" s="2"/>
      <c r="B312" s="12" t="s">
        <v>290</v>
      </c>
      <c r="C312" s="13" t="s">
        <v>105</v>
      </c>
      <c r="D312" s="14">
        <v>885.84</v>
      </c>
      <c r="E312" s="14">
        <v>0</v>
      </c>
      <c r="F312" s="14">
        <v>885.84</v>
      </c>
      <c r="G312" s="14">
        <v>4303.95</v>
      </c>
      <c r="H312" s="2"/>
      <c r="I312" s="11"/>
      <c r="J312" s="11"/>
    </row>
    <row r="313" spans="1:10" x14ac:dyDescent="0.2">
      <c r="A313" s="2"/>
      <c r="B313" s="12" t="s">
        <v>291</v>
      </c>
      <c r="C313" s="13" t="s">
        <v>105</v>
      </c>
      <c r="D313" s="14">
        <v>688.99</v>
      </c>
      <c r="E313" s="14">
        <v>0</v>
      </c>
      <c r="F313" s="14">
        <v>688.99</v>
      </c>
      <c r="G313" s="14">
        <v>3347.51</v>
      </c>
      <c r="H313" s="2"/>
      <c r="I313" s="11"/>
      <c r="J313" s="11"/>
    </row>
    <row r="314" spans="1:10" x14ac:dyDescent="0.2">
      <c r="A314" s="2"/>
      <c r="B314" s="12" t="s">
        <v>292</v>
      </c>
      <c r="C314" s="13" t="s">
        <v>105</v>
      </c>
      <c r="D314" s="14">
        <v>1213.93</v>
      </c>
      <c r="E314" s="14">
        <v>0</v>
      </c>
      <c r="F314" s="14">
        <v>1213.93</v>
      </c>
      <c r="G314" s="14">
        <v>5898.02</v>
      </c>
      <c r="H314" s="2"/>
      <c r="I314" s="11"/>
      <c r="J314" s="11"/>
    </row>
    <row r="315" spans="1:10" x14ac:dyDescent="0.2">
      <c r="A315" s="2"/>
      <c r="B315" s="12" t="s">
        <v>293</v>
      </c>
      <c r="C315" s="13" t="s">
        <v>105</v>
      </c>
      <c r="D315" s="14">
        <v>721.8</v>
      </c>
      <c r="E315" s="14">
        <v>0</v>
      </c>
      <c r="F315" s="14">
        <v>721.8</v>
      </c>
      <c r="G315" s="14">
        <v>3506.92</v>
      </c>
      <c r="H315" s="2"/>
      <c r="I315" s="11"/>
      <c r="J315" s="11"/>
    </row>
    <row r="316" spans="1:10" x14ac:dyDescent="0.2">
      <c r="A316" s="2"/>
      <c r="B316" s="12" t="s">
        <v>294</v>
      </c>
      <c r="C316" s="13" t="s">
        <v>105</v>
      </c>
      <c r="D316" s="14">
        <v>656.18</v>
      </c>
      <c r="E316" s="14">
        <v>0</v>
      </c>
      <c r="F316" s="14">
        <v>656.18</v>
      </c>
      <c r="G316" s="14">
        <v>3188.12</v>
      </c>
      <c r="H316" s="2"/>
      <c r="I316" s="11"/>
      <c r="J316" s="11"/>
    </row>
    <row r="317" spans="1:10" x14ac:dyDescent="0.2">
      <c r="A317" s="2"/>
      <c r="B317" s="12" t="s">
        <v>295</v>
      </c>
      <c r="C317" s="13" t="s">
        <v>105</v>
      </c>
      <c r="D317" s="14">
        <v>787.42</v>
      </c>
      <c r="E317" s="14">
        <v>0</v>
      </c>
      <c r="F317" s="14">
        <v>787.42</v>
      </c>
      <c r="G317" s="14">
        <v>3825.74</v>
      </c>
      <c r="H317" s="2"/>
      <c r="I317" s="11"/>
      <c r="J317" s="11"/>
    </row>
    <row r="318" spans="1:10" x14ac:dyDescent="0.2">
      <c r="A318" s="2"/>
      <c r="B318" s="12" t="s">
        <v>296</v>
      </c>
      <c r="C318" s="13" t="s">
        <v>105</v>
      </c>
      <c r="D318" s="14">
        <v>688.99</v>
      </c>
      <c r="E318" s="14">
        <v>0</v>
      </c>
      <c r="F318" s="14">
        <v>688.99</v>
      </c>
      <c r="G318" s="14">
        <v>3347.51</v>
      </c>
      <c r="H318" s="2"/>
      <c r="I318" s="11"/>
      <c r="J318" s="11"/>
    </row>
    <row r="319" spans="1:10" x14ac:dyDescent="0.2">
      <c r="A319" s="2"/>
      <c r="B319" s="12" t="s">
        <v>297</v>
      </c>
      <c r="C319" s="13" t="s">
        <v>105</v>
      </c>
      <c r="D319" s="14">
        <v>656.18</v>
      </c>
      <c r="E319" s="14">
        <v>0</v>
      </c>
      <c r="F319" s="14">
        <v>656.18</v>
      </c>
      <c r="G319" s="14">
        <v>3188.12</v>
      </c>
      <c r="H319" s="2"/>
      <c r="I319" s="11"/>
      <c r="J319" s="11"/>
    </row>
    <row r="320" spans="1:10" x14ac:dyDescent="0.2">
      <c r="A320" s="2"/>
      <c r="B320" s="12" t="s">
        <v>298</v>
      </c>
      <c r="C320" s="13" t="s">
        <v>105</v>
      </c>
      <c r="D320" s="14">
        <v>853.03</v>
      </c>
      <c r="E320" s="14">
        <v>0</v>
      </c>
      <c r="F320" s="14">
        <v>853.03</v>
      </c>
      <c r="G320" s="14">
        <v>4144.54</v>
      </c>
      <c r="H320" s="2"/>
      <c r="I320" s="11"/>
      <c r="J320" s="11"/>
    </row>
    <row r="321" spans="1:10" x14ac:dyDescent="0.2">
      <c r="A321" s="2"/>
      <c r="B321" s="12" t="s">
        <v>299</v>
      </c>
      <c r="C321" s="13" t="s">
        <v>105</v>
      </c>
      <c r="D321" s="14">
        <v>656.18</v>
      </c>
      <c r="E321" s="14">
        <v>0</v>
      </c>
      <c r="F321" s="14">
        <v>656.18</v>
      </c>
      <c r="G321" s="14">
        <v>3188.12</v>
      </c>
      <c r="H321" s="2"/>
      <c r="I321" s="11"/>
      <c r="J321" s="11"/>
    </row>
    <row r="322" spans="1:10" x14ac:dyDescent="0.2">
      <c r="A322" s="2"/>
      <c r="B322" s="12" t="s">
        <v>300</v>
      </c>
      <c r="C322" s="13" t="s">
        <v>105</v>
      </c>
      <c r="D322" s="14">
        <v>885.84</v>
      </c>
      <c r="E322" s="14">
        <v>0</v>
      </c>
      <c r="F322" s="14">
        <v>885.84</v>
      </c>
      <c r="G322" s="14">
        <v>4303.95</v>
      </c>
      <c r="H322" s="2"/>
      <c r="I322" s="11"/>
      <c r="J322" s="11"/>
    </row>
    <row r="323" spans="1:10" x14ac:dyDescent="0.2">
      <c r="A323" s="2"/>
      <c r="B323" s="12" t="s">
        <v>301</v>
      </c>
      <c r="C323" s="13" t="s">
        <v>105</v>
      </c>
      <c r="D323" s="14">
        <v>1017.08</v>
      </c>
      <c r="E323" s="14">
        <v>0</v>
      </c>
      <c r="F323" s="14">
        <v>1017.08</v>
      </c>
      <c r="G323" s="14">
        <v>4941.58</v>
      </c>
      <c r="H323" s="2"/>
      <c r="I323" s="11"/>
      <c r="J323" s="11"/>
    </row>
    <row r="324" spans="1:10" x14ac:dyDescent="0.2">
      <c r="A324" s="2"/>
      <c r="B324" s="12" t="s">
        <v>302</v>
      </c>
      <c r="C324" s="13" t="s">
        <v>105</v>
      </c>
      <c r="D324" s="14">
        <v>1060305.2100000002</v>
      </c>
      <c r="E324" s="14">
        <v>350588.91</v>
      </c>
      <c r="F324" s="14">
        <v>1410894.12</v>
      </c>
      <c r="G324" s="14">
        <v>4578671.46</v>
      </c>
      <c r="H324" s="2"/>
      <c r="I324" s="11"/>
      <c r="J324" s="11"/>
    </row>
    <row r="325" spans="1:10" x14ac:dyDescent="0.2">
      <c r="A325" s="2"/>
      <c r="B325" s="12" t="s">
        <v>303</v>
      </c>
      <c r="C325" s="13" t="s">
        <v>105</v>
      </c>
      <c r="D325" s="14">
        <v>1246.74</v>
      </c>
      <c r="E325" s="14">
        <v>0</v>
      </c>
      <c r="F325" s="14">
        <v>1246.74</v>
      </c>
      <c r="G325" s="14">
        <v>6057.42</v>
      </c>
      <c r="H325" s="2"/>
      <c r="I325" s="11"/>
      <c r="J325" s="11"/>
    </row>
    <row r="326" spans="1:10" x14ac:dyDescent="0.2">
      <c r="A326" s="2"/>
      <c r="B326" s="12" t="s">
        <v>304</v>
      </c>
      <c r="C326" s="13" t="s">
        <v>105</v>
      </c>
      <c r="D326" s="14">
        <v>656.18</v>
      </c>
      <c r="E326" s="14">
        <v>0</v>
      </c>
      <c r="F326" s="14">
        <v>656.18</v>
      </c>
      <c r="G326" s="14">
        <v>3188.12</v>
      </c>
      <c r="H326" s="2"/>
      <c r="I326" s="11"/>
      <c r="J326" s="11"/>
    </row>
    <row r="327" spans="1:10" x14ac:dyDescent="0.2">
      <c r="A327" s="2"/>
      <c r="B327" s="12" t="s">
        <v>305</v>
      </c>
      <c r="C327" s="13" t="s">
        <v>105</v>
      </c>
      <c r="D327" s="14">
        <v>885.84</v>
      </c>
      <c r="E327" s="14">
        <v>0</v>
      </c>
      <c r="F327" s="14">
        <v>885.84</v>
      </c>
      <c r="G327" s="14">
        <v>4303.95</v>
      </c>
      <c r="H327" s="2"/>
      <c r="I327" s="11"/>
      <c r="J327" s="11"/>
    </row>
    <row r="328" spans="1:10" x14ac:dyDescent="0.2">
      <c r="A328" s="2"/>
      <c r="B328" s="12" t="s">
        <v>306</v>
      </c>
      <c r="C328" s="13" t="s">
        <v>105</v>
      </c>
      <c r="D328" s="14">
        <v>853.03</v>
      </c>
      <c r="E328" s="14">
        <v>0</v>
      </c>
      <c r="F328" s="14">
        <v>853.03</v>
      </c>
      <c r="G328" s="14">
        <v>4144.54</v>
      </c>
      <c r="H328" s="2"/>
      <c r="I328" s="11"/>
      <c r="J328" s="11"/>
    </row>
    <row r="329" spans="1:10" x14ac:dyDescent="0.2">
      <c r="A329" s="2"/>
      <c r="B329" s="12" t="s">
        <v>307</v>
      </c>
      <c r="C329" s="13" t="s">
        <v>105</v>
      </c>
      <c r="D329" s="14">
        <v>885.84</v>
      </c>
      <c r="E329" s="14">
        <v>0</v>
      </c>
      <c r="F329" s="14">
        <v>885.84</v>
      </c>
      <c r="G329" s="14">
        <v>4303.95</v>
      </c>
      <c r="H329" s="2"/>
      <c r="I329" s="11"/>
      <c r="J329" s="11"/>
    </row>
    <row r="330" spans="1:10" x14ac:dyDescent="0.2">
      <c r="A330" s="2"/>
      <c r="B330" s="12" t="s">
        <v>308</v>
      </c>
      <c r="C330" s="13" t="s">
        <v>105</v>
      </c>
      <c r="D330" s="14">
        <v>885.84</v>
      </c>
      <c r="E330" s="14">
        <v>0</v>
      </c>
      <c r="F330" s="14">
        <v>885.84</v>
      </c>
      <c r="G330" s="14">
        <v>4303.95</v>
      </c>
      <c r="H330" s="2"/>
      <c r="I330" s="11"/>
      <c r="J330" s="11"/>
    </row>
    <row r="331" spans="1:10" x14ac:dyDescent="0.2">
      <c r="A331" s="2"/>
      <c r="B331" s="12" t="s">
        <v>309</v>
      </c>
      <c r="C331" s="13" t="s">
        <v>105</v>
      </c>
      <c r="D331" s="14">
        <v>656.18</v>
      </c>
      <c r="E331" s="14">
        <v>0</v>
      </c>
      <c r="F331" s="14">
        <v>656.18</v>
      </c>
      <c r="G331" s="14">
        <v>3188.12</v>
      </c>
      <c r="H331" s="2"/>
      <c r="I331" s="11"/>
      <c r="J331" s="11"/>
    </row>
    <row r="332" spans="1:10" x14ac:dyDescent="0.2">
      <c r="A332" s="2"/>
      <c r="B332" s="12" t="s">
        <v>310</v>
      </c>
      <c r="C332" s="13" t="s">
        <v>105</v>
      </c>
      <c r="D332" s="14">
        <v>853.03</v>
      </c>
      <c r="E332" s="14">
        <v>0</v>
      </c>
      <c r="F332" s="14">
        <v>853.03</v>
      </c>
      <c r="G332" s="14">
        <v>4144.54</v>
      </c>
      <c r="H332" s="2"/>
      <c r="I332" s="11"/>
      <c r="J332" s="11"/>
    </row>
    <row r="333" spans="1:10" x14ac:dyDescent="0.2">
      <c r="A333" s="2"/>
      <c r="B333" s="12" t="s">
        <v>311</v>
      </c>
      <c r="C333" s="13" t="s">
        <v>105</v>
      </c>
      <c r="D333" s="14">
        <v>721.8</v>
      </c>
      <c r="E333" s="14">
        <v>0</v>
      </c>
      <c r="F333" s="14">
        <v>721.8</v>
      </c>
      <c r="G333" s="14">
        <v>3506.92</v>
      </c>
      <c r="H333" s="2"/>
      <c r="I333" s="11"/>
      <c r="J333" s="11"/>
    </row>
    <row r="334" spans="1:10" x14ac:dyDescent="0.2">
      <c r="A334" s="2"/>
      <c r="B334" s="12" t="s">
        <v>312</v>
      </c>
      <c r="C334" s="13" t="s">
        <v>105</v>
      </c>
      <c r="D334" s="14">
        <v>951.46</v>
      </c>
      <c r="E334" s="14">
        <v>0</v>
      </c>
      <c r="F334" s="14">
        <v>951.46</v>
      </c>
      <c r="G334" s="14">
        <v>4622.76</v>
      </c>
      <c r="H334" s="2"/>
      <c r="I334" s="11"/>
      <c r="J334" s="11"/>
    </row>
    <row r="335" spans="1:10" x14ac:dyDescent="0.2">
      <c r="A335" s="2"/>
      <c r="B335" s="12" t="s">
        <v>313</v>
      </c>
      <c r="C335" s="13" t="s">
        <v>105</v>
      </c>
      <c r="D335" s="14">
        <v>754.61</v>
      </c>
      <c r="E335" s="14">
        <v>0</v>
      </c>
      <c r="F335" s="14">
        <v>754.61</v>
      </c>
      <c r="G335" s="14">
        <v>3666.3300000000004</v>
      </c>
      <c r="H335" s="2"/>
      <c r="I335" s="11"/>
      <c r="J335" s="11"/>
    </row>
    <row r="336" spans="1:10" x14ac:dyDescent="0.2">
      <c r="A336" s="2"/>
      <c r="B336" s="12" t="s">
        <v>314</v>
      </c>
      <c r="C336" s="13" t="s">
        <v>105</v>
      </c>
      <c r="D336" s="14">
        <v>1017.08</v>
      </c>
      <c r="E336" s="14">
        <v>0</v>
      </c>
      <c r="F336" s="14">
        <v>1017.08</v>
      </c>
      <c r="G336" s="14">
        <v>4941.58</v>
      </c>
      <c r="H336" s="2"/>
      <c r="I336" s="11"/>
      <c r="J336" s="11"/>
    </row>
    <row r="337" spans="1:10" x14ac:dyDescent="0.2">
      <c r="A337" s="2"/>
      <c r="B337" s="12" t="s">
        <v>315</v>
      </c>
      <c r="C337" s="13" t="s">
        <v>105</v>
      </c>
      <c r="D337" s="14">
        <v>656.18</v>
      </c>
      <c r="E337" s="14">
        <v>0</v>
      </c>
      <c r="F337" s="14">
        <v>656.18</v>
      </c>
      <c r="G337" s="14">
        <v>3188.12</v>
      </c>
      <c r="H337" s="2"/>
      <c r="I337" s="11"/>
      <c r="J337" s="11"/>
    </row>
    <row r="338" spans="1:10" x14ac:dyDescent="0.2">
      <c r="A338" s="2"/>
      <c r="B338" s="12" t="s">
        <v>316</v>
      </c>
      <c r="C338" s="13" t="s">
        <v>105</v>
      </c>
      <c r="D338" s="14">
        <v>984.27</v>
      </c>
      <c r="E338" s="14">
        <v>0</v>
      </c>
      <c r="F338" s="14">
        <v>984.27</v>
      </c>
      <c r="G338" s="14">
        <v>4782.17</v>
      </c>
      <c r="H338" s="2"/>
      <c r="I338" s="11"/>
      <c r="J338" s="11"/>
    </row>
    <row r="339" spans="1:10" x14ac:dyDescent="0.2">
      <c r="A339" s="2"/>
      <c r="B339" s="12" t="s">
        <v>317</v>
      </c>
      <c r="C339" s="13" t="s">
        <v>105</v>
      </c>
      <c r="D339" s="14">
        <v>918.65</v>
      </c>
      <c r="E339" s="14">
        <v>0</v>
      </c>
      <c r="F339" s="14">
        <v>918.65</v>
      </c>
      <c r="G339" s="14">
        <v>4463.3599999999997</v>
      </c>
      <c r="H339" s="2"/>
      <c r="I339" s="11"/>
      <c r="J339" s="11"/>
    </row>
    <row r="340" spans="1:10" x14ac:dyDescent="0.2">
      <c r="A340" s="2"/>
      <c r="B340" s="12" t="s">
        <v>318</v>
      </c>
      <c r="C340" s="13" t="s">
        <v>105</v>
      </c>
      <c r="D340" s="14">
        <v>645854.9</v>
      </c>
      <c r="E340" s="14">
        <v>310009.38</v>
      </c>
      <c r="F340" s="14">
        <v>955864.28</v>
      </c>
      <c r="G340" s="14">
        <v>3088315.3</v>
      </c>
      <c r="H340" s="2"/>
      <c r="I340" s="11"/>
      <c r="J340" s="11"/>
    </row>
    <row r="341" spans="1:10" x14ac:dyDescent="0.2">
      <c r="A341" s="2"/>
      <c r="B341" s="12" t="s">
        <v>319</v>
      </c>
      <c r="C341" s="13" t="s">
        <v>105</v>
      </c>
      <c r="D341" s="14">
        <v>44196.69</v>
      </c>
      <c r="E341" s="14">
        <v>310009.38</v>
      </c>
      <c r="F341" s="14">
        <v>354206.07</v>
      </c>
      <c r="G341" s="14">
        <v>1196878.74</v>
      </c>
      <c r="H341" s="2"/>
      <c r="I341" s="11"/>
      <c r="J341" s="11"/>
    </row>
    <row r="342" spans="1:10" x14ac:dyDescent="0.2">
      <c r="A342" s="2"/>
      <c r="B342" s="12" t="s">
        <v>320</v>
      </c>
      <c r="C342" s="13" t="s">
        <v>105</v>
      </c>
      <c r="D342" s="14">
        <v>820.22</v>
      </c>
      <c r="E342" s="14">
        <v>0</v>
      </c>
      <c r="F342" s="14">
        <v>820.22</v>
      </c>
      <c r="G342" s="14">
        <v>3985.13</v>
      </c>
      <c r="H342" s="2"/>
      <c r="I342" s="11"/>
      <c r="J342" s="11"/>
    </row>
    <row r="343" spans="1:10" x14ac:dyDescent="0.2">
      <c r="A343" s="2"/>
      <c r="B343" s="12" t="s">
        <v>321</v>
      </c>
      <c r="C343" s="13" t="s">
        <v>105</v>
      </c>
      <c r="D343" s="14">
        <v>754.61</v>
      </c>
      <c r="E343" s="14">
        <v>0</v>
      </c>
      <c r="F343" s="14">
        <v>754.61</v>
      </c>
      <c r="G343" s="14">
        <v>3666.3300000000004</v>
      </c>
      <c r="H343" s="2"/>
      <c r="I343" s="11"/>
      <c r="J343" s="11"/>
    </row>
    <row r="344" spans="1:10" x14ac:dyDescent="0.2">
      <c r="A344" s="2"/>
      <c r="B344" s="12" t="s">
        <v>322</v>
      </c>
      <c r="C344" s="13" t="s">
        <v>105</v>
      </c>
      <c r="D344" s="14">
        <v>885.84</v>
      </c>
      <c r="E344" s="14">
        <v>0</v>
      </c>
      <c r="F344" s="14">
        <v>885.84</v>
      </c>
      <c r="G344" s="14">
        <v>4303.95</v>
      </c>
      <c r="H344" s="2"/>
      <c r="I344" s="11"/>
      <c r="J344" s="11"/>
    </row>
    <row r="345" spans="1:10" x14ac:dyDescent="0.2">
      <c r="A345" s="2"/>
      <c r="B345" s="12" t="s">
        <v>323</v>
      </c>
      <c r="C345" s="13" t="s">
        <v>105</v>
      </c>
      <c r="D345" s="14">
        <v>656.18</v>
      </c>
      <c r="E345" s="14">
        <v>0</v>
      </c>
      <c r="F345" s="14">
        <v>656.18</v>
      </c>
      <c r="G345" s="14">
        <v>3188.12</v>
      </c>
      <c r="H345" s="2"/>
      <c r="I345" s="11"/>
      <c r="J345" s="11"/>
    </row>
    <row r="346" spans="1:10" x14ac:dyDescent="0.2">
      <c r="A346" s="2"/>
      <c r="B346" s="12" t="s">
        <v>324</v>
      </c>
      <c r="C346" s="13" t="s">
        <v>105</v>
      </c>
      <c r="D346" s="14">
        <v>688.99</v>
      </c>
      <c r="E346" s="14">
        <v>0</v>
      </c>
      <c r="F346" s="14">
        <v>688.99</v>
      </c>
      <c r="G346" s="14">
        <v>3347.51</v>
      </c>
      <c r="H346" s="2"/>
      <c r="I346" s="11"/>
      <c r="J346" s="11"/>
    </row>
    <row r="347" spans="1:10" x14ac:dyDescent="0.2">
      <c r="A347" s="2"/>
      <c r="B347" s="12" t="s">
        <v>325</v>
      </c>
      <c r="C347" s="13" t="s">
        <v>105</v>
      </c>
      <c r="D347" s="14">
        <v>721.8</v>
      </c>
      <c r="E347" s="14">
        <v>0</v>
      </c>
      <c r="F347" s="14">
        <v>721.8</v>
      </c>
      <c r="G347" s="14">
        <v>3506.92</v>
      </c>
      <c r="H347" s="2"/>
      <c r="I347" s="11"/>
      <c r="J347" s="11"/>
    </row>
    <row r="348" spans="1:10" x14ac:dyDescent="0.2">
      <c r="A348" s="2"/>
      <c r="B348" s="12" t="s">
        <v>326</v>
      </c>
      <c r="C348" s="13" t="s">
        <v>105</v>
      </c>
      <c r="D348" s="14">
        <v>656.18</v>
      </c>
      <c r="E348" s="14">
        <v>0</v>
      </c>
      <c r="F348" s="14">
        <v>656.18</v>
      </c>
      <c r="G348" s="14">
        <v>3188.12</v>
      </c>
      <c r="H348" s="2"/>
      <c r="I348" s="11"/>
      <c r="J348" s="11"/>
    </row>
    <row r="349" spans="1:10" x14ac:dyDescent="0.2">
      <c r="A349" s="2"/>
      <c r="B349" s="12" t="s">
        <v>327</v>
      </c>
      <c r="C349" s="13" t="s">
        <v>105</v>
      </c>
      <c r="D349" s="14">
        <v>951.46</v>
      </c>
      <c r="E349" s="14">
        <v>0</v>
      </c>
      <c r="F349" s="14">
        <v>951.46</v>
      </c>
      <c r="G349" s="14">
        <v>4622.76</v>
      </c>
      <c r="H349" s="2"/>
      <c r="I349" s="11"/>
      <c r="J349" s="11"/>
    </row>
    <row r="350" spans="1:10" x14ac:dyDescent="0.2">
      <c r="A350" s="2"/>
      <c r="B350" s="12" t="s">
        <v>328</v>
      </c>
      <c r="C350" s="13" t="s">
        <v>105</v>
      </c>
      <c r="D350" s="14">
        <v>656.18</v>
      </c>
      <c r="E350" s="14">
        <v>0</v>
      </c>
      <c r="F350" s="14">
        <v>656.18</v>
      </c>
      <c r="G350" s="14">
        <v>3188.12</v>
      </c>
      <c r="H350" s="2"/>
      <c r="I350" s="11"/>
      <c r="J350" s="11"/>
    </row>
    <row r="351" spans="1:10" x14ac:dyDescent="0.2">
      <c r="A351" s="2"/>
      <c r="B351" s="12" t="s">
        <v>329</v>
      </c>
      <c r="C351" s="13" t="s">
        <v>105</v>
      </c>
      <c r="D351" s="14">
        <v>657760.48</v>
      </c>
      <c r="E351" s="14">
        <v>310009.38</v>
      </c>
      <c r="F351" s="14">
        <v>967769.86</v>
      </c>
      <c r="G351" s="14">
        <v>3147064.7799999993</v>
      </c>
      <c r="H351" s="2"/>
      <c r="I351" s="11"/>
      <c r="J351" s="11"/>
    </row>
    <row r="352" spans="1:10" x14ac:dyDescent="0.2">
      <c r="A352" s="2"/>
      <c r="B352" s="12" t="s">
        <v>330</v>
      </c>
      <c r="C352" s="13" t="s">
        <v>105</v>
      </c>
      <c r="D352" s="14">
        <v>1181.1300000000001</v>
      </c>
      <c r="E352" s="14">
        <v>0</v>
      </c>
      <c r="F352" s="14">
        <v>1181.1300000000001</v>
      </c>
      <c r="G352" s="14">
        <v>5738.62</v>
      </c>
      <c r="H352" s="2"/>
      <c r="I352" s="11"/>
      <c r="J352" s="11"/>
    </row>
    <row r="353" spans="1:10" x14ac:dyDescent="0.2">
      <c r="A353" s="2"/>
      <c r="B353" s="12" t="s">
        <v>331</v>
      </c>
      <c r="C353" s="13" t="s">
        <v>105</v>
      </c>
      <c r="D353" s="14">
        <v>1017.08</v>
      </c>
      <c r="E353" s="14">
        <v>0</v>
      </c>
      <c r="F353" s="14">
        <v>1017.08</v>
      </c>
      <c r="G353" s="14">
        <v>4941.58</v>
      </c>
      <c r="H353" s="2"/>
      <c r="I353" s="11"/>
      <c r="J353" s="11"/>
    </row>
    <row r="354" spans="1:10" x14ac:dyDescent="0.2">
      <c r="A354" s="2"/>
      <c r="B354" s="12" t="s">
        <v>332</v>
      </c>
      <c r="C354" s="13" t="s">
        <v>105</v>
      </c>
      <c r="D354" s="14">
        <v>656.18</v>
      </c>
      <c r="E354" s="14">
        <v>0</v>
      </c>
      <c r="F354" s="14">
        <v>656.18</v>
      </c>
      <c r="G354" s="14">
        <v>3188.12</v>
      </c>
      <c r="H354" s="2"/>
      <c r="I354" s="11"/>
      <c r="J354" s="11"/>
    </row>
    <row r="355" spans="1:10" x14ac:dyDescent="0.2">
      <c r="A355" s="2"/>
      <c r="B355" s="12" t="s">
        <v>333</v>
      </c>
      <c r="C355" s="13" t="s">
        <v>105</v>
      </c>
      <c r="D355" s="14">
        <v>853.03</v>
      </c>
      <c r="E355" s="14">
        <v>0</v>
      </c>
      <c r="F355" s="14">
        <v>853.03</v>
      </c>
      <c r="G355" s="14">
        <v>4144.54</v>
      </c>
      <c r="H355" s="2"/>
      <c r="I355" s="11"/>
      <c r="J355" s="11"/>
    </row>
    <row r="356" spans="1:10" x14ac:dyDescent="0.2">
      <c r="A356" s="2"/>
      <c r="B356" s="12" t="s">
        <v>334</v>
      </c>
      <c r="C356" s="13" t="s">
        <v>105</v>
      </c>
      <c r="D356" s="14">
        <v>754.61</v>
      </c>
      <c r="E356" s="14">
        <v>0</v>
      </c>
      <c r="F356" s="14">
        <v>754.61</v>
      </c>
      <c r="G356" s="14">
        <v>3666.3300000000004</v>
      </c>
      <c r="H356" s="2"/>
      <c r="I356" s="11"/>
      <c r="J356" s="11"/>
    </row>
    <row r="357" spans="1:10" x14ac:dyDescent="0.2">
      <c r="A357" s="2"/>
      <c r="B357" s="12" t="s">
        <v>335</v>
      </c>
      <c r="C357" s="13" t="s">
        <v>105</v>
      </c>
      <c r="D357" s="14">
        <v>883628.44</v>
      </c>
      <c r="E357" s="14">
        <v>750078.97</v>
      </c>
      <c r="F357" s="14">
        <v>1633707.41</v>
      </c>
      <c r="G357" s="14">
        <v>6100065.2300000004</v>
      </c>
      <c r="H357" s="2"/>
      <c r="I357" s="11"/>
      <c r="J357" s="11"/>
    </row>
    <row r="358" spans="1:10" x14ac:dyDescent="0.2">
      <c r="A358" s="2"/>
      <c r="B358" s="12" t="s">
        <v>336</v>
      </c>
      <c r="C358" s="13" t="s">
        <v>105</v>
      </c>
      <c r="D358" s="14">
        <v>951.46</v>
      </c>
      <c r="E358" s="14">
        <v>0</v>
      </c>
      <c r="F358" s="14">
        <v>951.46</v>
      </c>
      <c r="G358" s="14">
        <v>4622.76</v>
      </c>
      <c r="H358" s="2"/>
      <c r="I358" s="11"/>
      <c r="J358" s="11"/>
    </row>
    <row r="359" spans="1:10" x14ac:dyDescent="0.2">
      <c r="A359" s="2"/>
      <c r="B359" s="12" t="s">
        <v>337</v>
      </c>
      <c r="C359" s="13" t="s">
        <v>105</v>
      </c>
      <c r="D359" s="14">
        <v>656.18</v>
      </c>
      <c r="E359" s="14">
        <v>0</v>
      </c>
      <c r="F359" s="14">
        <v>656.18</v>
      </c>
      <c r="G359" s="14">
        <v>3188.12</v>
      </c>
      <c r="H359" s="2"/>
      <c r="I359" s="11"/>
      <c r="J359" s="11"/>
    </row>
    <row r="360" spans="1:10" x14ac:dyDescent="0.2">
      <c r="A360" s="2"/>
      <c r="B360" s="12" t="s">
        <v>338</v>
      </c>
      <c r="C360" s="13" t="s">
        <v>105</v>
      </c>
      <c r="D360" s="14">
        <v>688.99</v>
      </c>
      <c r="E360" s="14">
        <v>0</v>
      </c>
      <c r="F360" s="14">
        <v>688.99</v>
      </c>
      <c r="G360" s="14">
        <v>3347.51</v>
      </c>
      <c r="H360" s="2"/>
      <c r="I360" s="11"/>
      <c r="J360" s="11"/>
    </row>
    <row r="361" spans="1:10" x14ac:dyDescent="0.2">
      <c r="A361" s="2"/>
      <c r="B361" s="12" t="s">
        <v>339</v>
      </c>
      <c r="C361" s="13" t="s">
        <v>105</v>
      </c>
      <c r="D361" s="14">
        <v>688.99</v>
      </c>
      <c r="E361" s="14">
        <v>0</v>
      </c>
      <c r="F361" s="14">
        <v>688.99</v>
      </c>
      <c r="G361" s="14">
        <v>3347.51</v>
      </c>
      <c r="H361" s="2"/>
      <c r="I361" s="11"/>
      <c r="J361" s="11"/>
    </row>
    <row r="362" spans="1:10" x14ac:dyDescent="0.2">
      <c r="A362" s="2"/>
      <c r="B362" s="12" t="s">
        <v>340</v>
      </c>
      <c r="C362" s="13" t="s">
        <v>105</v>
      </c>
      <c r="D362" s="14">
        <v>936950.97</v>
      </c>
      <c r="E362" s="14">
        <v>194550.57</v>
      </c>
      <c r="F362" s="14">
        <v>1131501.54</v>
      </c>
      <c r="G362" s="14">
        <v>3667968.47</v>
      </c>
      <c r="H362" s="2"/>
      <c r="I362" s="11"/>
      <c r="J362" s="11"/>
    </row>
    <row r="363" spans="1:10" x14ac:dyDescent="0.2">
      <c r="A363" s="2"/>
      <c r="B363" s="12" t="s">
        <v>341</v>
      </c>
      <c r="C363" s="13" t="s">
        <v>105</v>
      </c>
      <c r="D363" s="14">
        <v>787.42</v>
      </c>
      <c r="E363" s="14">
        <v>0</v>
      </c>
      <c r="F363" s="14">
        <v>787.42</v>
      </c>
      <c r="G363" s="14">
        <v>3825.74</v>
      </c>
      <c r="H363" s="2"/>
      <c r="I363" s="11"/>
      <c r="J363" s="11"/>
    </row>
    <row r="364" spans="1:10" x14ac:dyDescent="0.2">
      <c r="A364" s="2"/>
      <c r="B364" s="12" t="s">
        <v>342</v>
      </c>
      <c r="C364" s="13" t="s">
        <v>105</v>
      </c>
      <c r="D364" s="14">
        <v>1351.29</v>
      </c>
      <c r="E364" s="14">
        <v>270.83999999999997</v>
      </c>
      <c r="F364" s="14">
        <v>1622.1299999999999</v>
      </c>
      <c r="G364" s="14">
        <v>9628.9699999999993</v>
      </c>
      <c r="H364" s="2"/>
      <c r="I364" s="11"/>
      <c r="J364" s="11"/>
    </row>
    <row r="365" spans="1:10" x14ac:dyDescent="0.2">
      <c r="A365" s="2"/>
      <c r="B365" s="12" t="s">
        <v>343</v>
      </c>
      <c r="C365" s="13" t="s">
        <v>105</v>
      </c>
      <c r="D365" s="14">
        <v>688561.9</v>
      </c>
      <c r="E365" s="14">
        <v>310009.38</v>
      </c>
      <c r="F365" s="14">
        <v>998571.28</v>
      </c>
      <c r="G365" s="14">
        <v>3228570.68</v>
      </c>
      <c r="H365" s="2"/>
      <c r="I365" s="11"/>
      <c r="J365" s="11"/>
    </row>
    <row r="366" spans="1:10" x14ac:dyDescent="0.2">
      <c r="A366" s="2"/>
      <c r="B366" s="12" t="s">
        <v>344</v>
      </c>
      <c r="C366" s="13" t="s">
        <v>105</v>
      </c>
      <c r="D366" s="14">
        <v>754.61</v>
      </c>
      <c r="E366" s="14">
        <v>0</v>
      </c>
      <c r="F366" s="14">
        <v>754.61</v>
      </c>
      <c r="G366" s="14">
        <v>3666.3300000000004</v>
      </c>
      <c r="H366" s="2"/>
      <c r="I366" s="11"/>
      <c r="J366" s="11"/>
    </row>
    <row r="367" spans="1:10" x14ac:dyDescent="0.2">
      <c r="A367" s="2"/>
      <c r="B367" s="12" t="s">
        <v>345</v>
      </c>
      <c r="C367" s="13" t="s">
        <v>105</v>
      </c>
      <c r="D367" s="14">
        <v>1148.32</v>
      </c>
      <c r="E367" s="14">
        <v>0</v>
      </c>
      <c r="F367" s="14">
        <v>1148.32</v>
      </c>
      <c r="G367" s="14">
        <v>5579.2099999999991</v>
      </c>
      <c r="H367" s="2"/>
      <c r="I367" s="11"/>
      <c r="J367" s="11"/>
    </row>
    <row r="368" spans="1:10" x14ac:dyDescent="0.2">
      <c r="A368" s="2"/>
      <c r="B368" s="12" t="s">
        <v>346</v>
      </c>
      <c r="C368" s="13" t="s">
        <v>105</v>
      </c>
      <c r="D368" s="14">
        <v>721.8</v>
      </c>
      <c r="E368" s="14">
        <v>0</v>
      </c>
      <c r="F368" s="14">
        <v>721.8</v>
      </c>
      <c r="G368" s="14">
        <v>3506.92</v>
      </c>
      <c r="H368" s="2"/>
      <c r="I368" s="11"/>
      <c r="J368" s="11"/>
    </row>
    <row r="369" spans="1:10" x14ac:dyDescent="0.2">
      <c r="A369" s="2"/>
      <c r="B369" s="12" t="s">
        <v>347</v>
      </c>
      <c r="C369" s="13" t="s">
        <v>105</v>
      </c>
      <c r="D369" s="14">
        <v>80935.25</v>
      </c>
      <c r="E369" s="14">
        <v>29620.79</v>
      </c>
      <c r="F369" s="14">
        <v>110556.04000000001</v>
      </c>
      <c r="G369" s="14">
        <v>325834.67</v>
      </c>
      <c r="H369" s="2"/>
      <c r="I369" s="11"/>
      <c r="J369" s="11"/>
    </row>
    <row r="370" spans="1:10" x14ac:dyDescent="0.2">
      <c r="A370" s="2"/>
      <c r="B370" s="12" t="s">
        <v>348</v>
      </c>
      <c r="C370" s="13" t="s">
        <v>105</v>
      </c>
      <c r="D370" s="14">
        <v>721.8</v>
      </c>
      <c r="E370" s="14">
        <v>0</v>
      </c>
      <c r="F370" s="14">
        <v>721.8</v>
      </c>
      <c r="G370" s="14">
        <v>3506.92</v>
      </c>
      <c r="H370" s="2"/>
      <c r="I370" s="11"/>
      <c r="J370" s="11"/>
    </row>
    <row r="371" spans="1:10" x14ac:dyDescent="0.2">
      <c r="A371" s="2"/>
      <c r="B371" s="12" t="s">
        <v>349</v>
      </c>
      <c r="C371" s="13" t="s">
        <v>105</v>
      </c>
      <c r="D371" s="14">
        <v>656.18</v>
      </c>
      <c r="E371" s="14">
        <v>0</v>
      </c>
      <c r="F371" s="14">
        <v>656.18</v>
      </c>
      <c r="G371" s="14">
        <v>3188.12</v>
      </c>
      <c r="H371" s="2"/>
      <c r="I371" s="11"/>
      <c r="J371" s="11"/>
    </row>
    <row r="372" spans="1:10" x14ac:dyDescent="0.2">
      <c r="A372" s="2"/>
      <c r="B372" s="12" t="s">
        <v>350</v>
      </c>
      <c r="C372" s="13" t="s">
        <v>105</v>
      </c>
      <c r="D372" s="14">
        <v>820.22</v>
      </c>
      <c r="E372" s="14">
        <v>0</v>
      </c>
      <c r="F372" s="14">
        <v>820.22</v>
      </c>
      <c r="G372" s="14">
        <v>3985.13</v>
      </c>
      <c r="H372" s="2"/>
      <c r="I372" s="11"/>
      <c r="J372" s="11"/>
    </row>
    <row r="373" spans="1:10" x14ac:dyDescent="0.2">
      <c r="A373" s="2"/>
      <c r="B373" s="12" t="s">
        <v>351</v>
      </c>
      <c r="C373" s="13" t="s">
        <v>105</v>
      </c>
      <c r="D373" s="14">
        <v>787.42</v>
      </c>
      <c r="E373" s="14">
        <v>0</v>
      </c>
      <c r="F373" s="14">
        <v>787.42</v>
      </c>
      <c r="G373" s="14">
        <v>3825.74</v>
      </c>
      <c r="H373" s="2"/>
      <c r="I373" s="11"/>
      <c r="J373" s="11"/>
    </row>
    <row r="374" spans="1:10" x14ac:dyDescent="0.2">
      <c r="A374" s="2"/>
      <c r="B374" s="12" t="s">
        <v>352</v>
      </c>
      <c r="C374" s="13" t="s">
        <v>105</v>
      </c>
      <c r="D374" s="14">
        <v>1279.55</v>
      </c>
      <c r="E374" s="14">
        <v>0</v>
      </c>
      <c r="F374" s="14">
        <v>1279.55</v>
      </c>
      <c r="G374" s="14">
        <v>6216.83</v>
      </c>
      <c r="H374" s="2"/>
      <c r="I374" s="11"/>
      <c r="J374" s="11"/>
    </row>
    <row r="375" spans="1:10" x14ac:dyDescent="0.2">
      <c r="A375" s="2"/>
      <c r="B375" s="12" t="s">
        <v>353</v>
      </c>
      <c r="C375" s="13" t="s">
        <v>105</v>
      </c>
      <c r="D375" s="14">
        <v>642949.55999999994</v>
      </c>
      <c r="E375" s="14">
        <v>921.77</v>
      </c>
      <c r="F375" s="14">
        <v>643871.32999999996</v>
      </c>
      <c r="G375" s="14">
        <v>2065287.1999999997</v>
      </c>
      <c r="H375" s="2"/>
      <c r="I375" s="11"/>
      <c r="J375" s="11"/>
    </row>
    <row r="376" spans="1:10" x14ac:dyDescent="0.2">
      <c r="A376" s="2"/>
      <c r="B376" s="12" t="s">
        <v>354</v>
      </c>
      <c r="C376" s="13" t="s">
        <v>105</v>
      </c>
      <c r="D376" s="14">
        <v>853.03</v>
      </c>
      <c r="E376" s="14">
        <v>0</v>
      </c>
      <c r="F376" s="14">
        <v>853.03</v>
      </c>
      <c r="G376" s="14">
        <v>4144.54</v>
      </c>
      <c r="H376" s="2"/>
      <c r="I376" s="11"/>
      <c r="J376" s="11"/>
    </row>
    <row r="377" spans="1:10" x14ac:dyDescent="0.2">
      <c r="A377" s="2"/>
      <c r="B377" s="12" t="s">
        <v>355</v>
      </c>
      <c r="C377" s="13" t="s">
        <v>105</v>
      </c>
      <c r="D377" s="14">
        <v>673976.85</v>
      </c>
      <c r="E377" s="14">
        <v>0</v>
      </c>
      <c r="F377" s="14">
        <v>673976.85</v>
      </c>
      <c r="G377" s="14">
        <v>2145189.4300000002</v>
      </c>
      <c r="H377" s="2"/>
      <c r="I377" s="11"/>
      <c r="J377" s="11"/>
    </row>
    <row r="378" spans="1:10" x14ac:dyDescent="0.2">
      <c r="A378" s="2"/>
      <c r="B378" s="12" t="s">
        <v>356</v>
      </c>
      <c r="C378" s="13" t="s">
        <v>105</v>
      </c>
      <c r="D378" s="14">
        <v>721.8</v>
      </c>
      <c r="E378" s="14">
        <v>0</v>
      </c>
      <c r="F378" s="14">
        <v>721.8</v>
      </c>
      <c r="G378" s="14">
        <v>3506.92</v>
      </c>
      <c r="H378" s="2"/>
      <c r="I378" s="11"/>
      <c r="J378" s="11"/>
    </row>
    <row r="379" spans="1:10" x14ac:dyDescent="0.2">
      <c r="A379" s="2"/>
      <c r="B379" s="12" t="s">
        <v>357</v>
      </c>
      <c r="C379" s="13" t="s">
        <v>105</v>
      </c>
      <c r="D379" s="14">
        <v>1049.8900000000001</v>
      </c>
      <c r="E379" s="14">
        <v>0</v>
      </c>
      <c r="F379" s="14">
        <v>1049.8900000000001</v>
      </c>
      <c r="G379" s="14">
        <v>5100.99</v>
      </c>
      <c r="H379" s="2"/>
      <c r="I379" s="11"/>
      <c r="J379" s="11"/>
    </row>
    <row r="380" spans="1:10" x14ac:dyDescent="0.2">
      <c r="A380" s="2"/>
      <c r="B380" s="12" t="s">
        <v>358</v>
      </c>
      <c r="C380" s="13" t="s">
        <v>105</v>
      </c>
      <c r="D380" s="14">
        <v>885.84</v>
      </c>
      <c r="E380" s="14">
        <v>0</v>
      </c>
      <c r="F380" s="14">
        <v>885.84</v>
      </c>
      <c r="G380" s="14">
        <v>4303.95</v>
      </c>
      <c r="H380" s="2"/>
      <c r="I380" s="11"/>
      <c r="J380" s="11"/>
    </row>
    <row r="381" spans="1:10" x14ac:dyDescent="0.2">
      <c r="A381" s="2"/>
      <c r="B381" s="12" t="s">
        <v>359</v>
      </c>
      <c r="C381" s="13" t="s">
        <v>105</v>
      </c>
      <c r="D381" s="14">
        <v>820.22</v>
      </c>
      <c r="E381" s="14">
        <v>0</v>
      </c>
      <c r="F381" s="14">
        <v>820.22</v>
      </c>
      <c r="G381" s="14">
        <v>3985.13</v>
      </c>
      <c r="H381" s="2"/>
      <c r="I381" s="11"/>
      <c r="J381" s="11"/>
    </row>
    <row r="382" spans="1:10" x14ac:dyDescent="0.2">
      <c r="A382" s="2"/>
      <c r="B382" s="12" t="s">
        <v>360</v>
      </c>
      <c r="C382" s="13" t="s">
        <v>105</v>
      </c>
      <c r="D382" s="14">
        <v>853.03</v>
      </c>
      <c r="E382" s="14">
        <v>0</v>
      </c>
      <c r="F382" s="14">
        <v>853.03</v>
      </c>
      <c r="G382" s="14">
        <v>4144.54</v>
      </c>
      <c r="H382" s="2"/>
      <c r="I382" s="11"/>
      <c r="J382" s="11"/>
    </row>
    <row r="383" spans="1:10" x14ac:dyDescent="0.2">
      <c r="A383" s="2"/>
      <c r="B383" s="12" t="s">
        <v>361</v>
      </c>
      <c r="C383" s="13" t="s">
        <v>105</v>
      </c>
      <c r="D383" s="14">
        <v>885.84</v>
      </c>
      <c r="E383" s="14">
        <v>0</v>
      </c>
      <c r="F383" s="14">
        <v>885.84</v>
      </c>
      <c r="G383" s="14">
        <v>4303.95</v>
      </c>
      <c r="H383" s="2"/>
      <c r="I383" s="11"/>
      <c r="J383" s="11"/>
    </row>
    <row r="384" spans="1:10" x14ac:dyDescent="0.2">
      <c r="A384" s="2"/>
      <c r="B384" s="12" t="s">
        <v>362</v>
      </c>
      <c r="C384" s="13" t="s">
        <v>105</v>
      </c>
      <c r="D384" s="14">
        <v>885.84</v>
      </c>
      <c r="E384" s="14">
        <v>0</v>
      </c>
      <c r="F384" s="14">
        <v>885.84</v>
      </c>
      <c r="G384" s="14">
        <v>4303.95</v>
      </c>
      <c r="H384" s="2"/>
      <c r="I384" s="11"/>
      <c r="J384" s="11"/>
    </row>
    <row r="385" spans="1:10" x14ac:dyDescent="0.2">
      <c r="A385" s="2"/>
      <c r="B385" s="12" t="s">
        <v>363</v>
      </c>
      <c r="C385" s="13" t="s">
        <v>105</v>
      </c>
      <c r="D385" s="14">
        <v>820.22</v>
      </c>
      <c r="E385" s="14">
        <v>0</v>
      </c>
      <c r="F385" s="14">
        <v>820.22</v>
      </c>
      <c r="G385" s="14">
        <v>3985.13</v>
      </c>
      <c r="H385" s="2"/>
      <c r="I385" s="11"/>
      <c r="J385" s="11"/>
    </row>
    <row r="386" spans="1:10" x14ac:dyDescent="0.2">
      <c r="A386" s="2"/>
      <c r="B386" s="12" t="s">
        <v>364</v>
      </c>
      <c r="C386" s="13" t="s">
        <v>105</v>
      </c>
      <c r="D386" s="14">
        <v>688726.96</v>
      </c>
      <c r="E386" s="14">
        <v>0</v>
      </c>
      <c r="F386" s="14">
        <v>688726.96</v>
      </c>
      <c r="G386" s="14">
        <v>2247980.8000000003</v>
      </c>
      <c r="H386" s="2"/>
      <c r="I386" s="11"/>
      <c r="J386" s="11"/>
    </row>
    <row r="387" spans="1:10" x14ac:dyDescent="0.2">
      <c r="A387" s="2"/>
      <c r="B387" s="12" t="s">
        <v>365</v>
      </c>
      <c r="C387" s="13" t="s">
        <v>105</v>
      </c>
      <c r="D387" s="14">
        <v>885.84</v>
      </c>
      <c r="E387" s="14">
        <v>0</v>
      </c>
      <c r="F387" s="14">
        <v>885.84</v>
      </c>
      <c r="G387" s="14">
        <v>4303.95</v>
      </c>
      <c r="H387" s="2"/>
      <c r="I387" s="11"/>
      <c r="J387" s="11"/>
    </row>
    <row r="388" spans="1:10" x14ac:dyDescent="0.2">
      <c r="A388" s="2"/>
      <c r="B388" s="12" t="s">
        <v>366</v>
      </c>
      <c r="C388" s="13" t="s">
        <v>105</v>
      </c>
      <c r="D388" s="14">
        <v>721.8</v>
      </c>
      <c r="E388" s="14">
        <v>0</v>
      </c>
      <c r="F388" s="14">
        <v>721.8</v>
      </c>
      <c r="G388" s="14">
        <v>3506.92</v>
      </c>
      <c r="H388" s="2"/>
      <c r="I388" s="11"/>
      <c r="J388" s="11"/>
    </row>
    <row r="389" spans="1:10" x14ac:dyDescent="0.2">
      <c r="A389" s="2"/>
      <c r="B389" s="12" t="s">
        <v>367</v>
      </c>
      <c r="C389" s="13" t="s">
        <v>105</v>
      </c>
      <c r="D389" s="14">
        <v>656.18</v>
      </c>
      <c r="E389" s="14">
        <v>0</v>
      </c>
      <c r="F389" s="14">
        <v>656.18</v>
      </c>
      <c r="G389" s="14">
        <v>3188.12</v>
      </c>
      <c r="H389" s="2"/>
      <c r="I389" s="11"/>
      <c r="J389" s="11"/>
    </row>
    <row r="390" spans="1:10" x14ac:dyDescent="0.2">
      <c r="A390" s="2"/>
      <c r="B390" s="12" t="s">
        <v>368</v>
      </c>
      <c r="C390" s="13" t="s">
        <v>105</v>
      </c>
      <c r="D390" s="14">
        <v>721.8</v>
      </c>
      <c r="E390" s="14">
        <v>0</v>
      </c>
      <c r="F390" s="14">
        <v>721.8</v>
      </c>
      <c r="G390" s="14">
        <v>3506.92</v>
      </c>
      <c r="H390" s="2"/>
      <c r="I390" s="11"/>
      <c r="J390" s="11"/>
    </row>
    <row r="391" spans="1:10" x14ac:dyDescent="0.2">
      <c r="A391" s="2"/>
      <c r="B391" s="12" t="s">
        <v>369</v>
      </c>
      <c r="C391" s="13" t="s">
        <v>105</v>
      </c>
      <c r="D391" s="14">
        <v>656.18</v>
      </c>
      <c r="E391" s="14">
        <v>0</v>
      </c>
      <c r="F391" s="14">
        <v>656.18</v>
      </c>
      <c r="G391" s="14">
        <v>3188.12</v>
      </c>
      <c r="H391" s="2"/>
      <c r="I391" s="11"/>
      <c r="J391" s="11"/>
    </row>
    <row r="392" spans="1:10" x14ac:dyDescent="0.2">
      <c r="A392" s="2"/>
      <c r="B392" s="12" t="s">
        <v>370</v>
      </c>
      <c r="C392" s="13" t="s">
        <v>105</v>
      </c>
      <c r="D392" s="14">
        <v>666656.96</v>
      </c>
      <c r="E392" s="14">
        <v>18.059999999999999</v>
      </c>
      <c r="F392" s="14">
        <v>666675.02</v>
      </c>
      <c r="G392" s="14">
        <v>2139062.4200000004</v>
      </c>
      <c r="H392" s="2"/>
      <c r="I392" s="11"/>
      <c r="J392" s="11"/>
    </row>
    <row r="393" spans="1:10" x14ac:dyDescent="0.2">
      <c r="A393" s="2"/>
      <c r="B393" s="12" t="s">
        <v>371</v>
      </c>
      <c r="C393" s="13" t="s">
        <v>105</v>
      </c>
      <c r="D393" s="14">
        <v>656.18</v>
      </c>
      <c r="E393" s="14">
        <v>0</v>
      </c>
      <c r="F393" s="14">
        <v>656.18</v>
      </c>
      <c r="G393" s="14">
        <v>3188.12</v>
      </c>
      <c r="H393" s="2"/>
      <c r="I393" s="11"/>
      <c r="J393" s="11"/>
    </row>
    <row r="394" spans="1:10" x14ac:dyDescent="0.2">
      <c r="A394" s="2"/>
      <c r="B394" s="12" t="s">
        <v>372</v>
      </c>
      <c r="C394" s="13" t="s">
        <v>105</v>
      </c>
      <c r="D394" s="14">
        <v>1312.36</v>
      </c>
      <c r="E394" s="14">
        <v>0</v>
      </c>
      <c r="F394" s="14">
        <v>1312.36</v>
      </c>
      <c r="G394" s="14">
        <v>6376.24</v>
      </c>
      <c r="H394" s="2"/>
      <c r="I394" s="11"/>
      <c r="J394" s="11"/>
    </row>
    <row r="395" spans="1:10" x14ac:dyDescent="0.2">
      <c r="A395" s="2"/>
      <c r="B395" s="12" t="s">
        <v>373</v>
      </c>
      <c r="C395" s="13" t="s">
        <v>105</v>
      </c>
      <c r="D395" s="14">
        <v>853.03</v>
      </c>
      <c r="E395" s="14">
        <v>0</v>
      </c>
      <c r="F395" s="14">
        <v>853.03</v>
      </c>
      <c r="G395" s="14">
        <v>4144.54</v>
      </c>
      <c r="H395" s="2"/>
      <c r="I395" s="11"/>
      <c r="J395" s="11"/>
    </row>
    <row r="396" spans="1:10" x14ac:dyDescent="0.2">
      <c r="A396" s="2"/>
      <c r="B396" s="56" t="s">
        <v>374</v>
      </c>
      <c r="C396" s="57"/>
      <c r="D396" s="14">
        <v>20527924.27</v>
      </c>
      <c r="E396" s="14">
        <v>6279538.6600000001</v>
      </c>
      <c r="F396" s="14">
        <v>26807462.930000003</v>
      </c>
      <c r="G396" s="14">
        <v>83761385.909999996</v>
      </c>
      <c r="H396" s="2"/>
      <c r="I396" s="11"/>
      <c r="J396" s="11"/>
    </row>
    <row r="397" spans="1:10" x14ac:dyDescent="0.2">
      <c r="A397" s="2"/>
      <c r="B397" s="12" t="s">
        <v>375</v>
      </c>
      <c r="C397" s="13" t="s">
        <v>376</v>
      </c>
      <c r="D397" s="14">
        <v>2259.77</v>
      </c>
      <c r="E397" s="14">
        <v>0</v>
      </c>
      <c r="F397" s="14">
        <v>2259.77</v>
      </c>
      <c r="G397" s="14">
        <v>7550.58</v>
      </c>
      <c r="H397" s="2"/>
      <c r="I397" s="11"/>
      <c r="J397" s="11"/>
    </row>
    <row r="398" spans="1:10" x14ac:dyDescent="0.2">
      <c r="A398" s="2"/>
      <c r="B398" s="12" t="s">
        <v>377</v>
      </c>
      <c r="C398" s="13" t="s">
        <v>376</v>
      </c>
      <c r="D398" s="14">
        <v>1438.04</v>
      </c>
      <c r="E398" s="14">
        <v>0</v>
      </c>
      <c r="F398" s="14">
        <v>1438.04</v>
      </c>
      <c r="G398" s="14">
        <v>4804.92</v>
      </c>
      <c r="H398" s="2"/>
      <c r="I398" s="11"/>
      <c r="J398" s="11"/>
    </row>
    <row r="399" spans="1:10" x14ac:dyDescent="0.2">
      <c r="A399" s="2"/>
      <c r="B399" s="12" t="s">
        <v>378</v>
      </c>
      <c r="C399" s="13" t="s">
        <v>376</v>
      </c>
      <c r="D399" s="14">
        <v>667898.99</v>
      </c>
      <c r="E399" s="14">
        <v>12652.34</v>
      </c>
      <c r="F399" s="14">
        <v>680551.33</v>
      </c>
      <c r="G399" s="14">
        <v>2194206.48</v>
      </c>
      <c r="H399" s="2"/>
      <c r="I399" s="11"/>
      <c r="J399" s="11"/>
    </row>
    <row r="400" spans="1:10" x14ac:dyDescent="0.2">
      <c r="A400" s="2"/>
      <c r="B400" s="12" t="s">
        <v>379</v>
      </c>
      <c r="C400" s="13" t="s">
        <v>376</v>
      </c>
      <c r="D400" s="14">
        <v>1506.51</v>
      </c>
      <c r="E400" s="14">
        <v>0</v>
      </c>
      <c r="F400" s="14">
        <v>1506.51</v>
      </c>
      <c r="G400" s="14">
        <v>5033.71</v>
      </c>
      <c r="H400" s="2"/>
      <c r="I400" s="11"/>
      <c r="J400" s="11"/>
    </row>
    <row r="401" spans="1:10" x14ac:dyDescent="0.2">
      <c r="A401" s="2"/>
      <c r="B401" s="12" t="s">
        <v>380</v>
      </c>
      <c r="C401" s="13" t="s">
        <v>376</v>
      </c>
      <c r="D401" s="14">
        <v>71449.14</v>
      </c>
      <c r="E401" s="14">
        <v>25196.37</v>
      </c>
      <c r="F401" s="14">
        <v>96645.510000000009</v>
      </c>
      <c r="G401" s="14">
        <v>369150.05</v>
      </c>
      <c r="H401" s="2"/>
      <c r="I401" s="11"/>
      <c r="J401" s="11"/>
    </row>
    <row r="402" spans="1:10" x14ac:dyDescent="0.2">
      <c r="A402" s="2"/>
      <c r="B402" s="12" t="s">
        <v>381</v>
      </c>
      <c r="C402" s="13" t="s">
        <v>376</v>
      </c>
      <c r="D402" s="14">
        <v>708203.39</v>
      </c>
      <c r="E402" s="14">
        <v>25395.49</v>
      </c>
      <c r="F402" s="14">
        <v>733598.88</v>
      </c>
      <c r="G402" s="14">
        <v>2342609.71</v>
      </c>
      <c r="H402" s="2"/>
      <c r="I402" s="11"/>
      <c r="J402" s="11"/>
    </row>
    <row r="403" spans="1:10" x14ac:dyDescent="0.2">
      <c r="A403" s="2"/>
      <c r="B403" s="12" t="s">
        <v>382</v>
      </c>
      <c r="C403" s="13" t="s">
        <v>376</v>
      </c>
      <c r="D403" s="14">
        <v>1438.04</v>
      </c>
      <c r="E403" s="14">
        <v>0</v>
      </c>
      <c r="F403" s="14">
        <v>1438.04</v>
      </c>
      <c r="G403" s="14">
        <v>4804.92</v>
      </c>
      <c r="H403" s="2"/>
      <c r="I403" s="11"/>
      <c r="J403" s="11"/>
    </row>
    <row r="404" spans="1:10" x14ac:dyDescent="0.2">
      <c r="A404" s="2"/>
      <c r="B404" s="12" t="s">
        <v>383</v>
      </c>
      <c r="C404" s="13" t="s">
        <v>376</v>
      </c>
      <c r="D404" s="14">
        <v>1574.99</v>
      </c>
      <c r="E404" s="14">
        <v>0</v>
      </c>
      <c r="F404" s="14">
        <v>1574.99</v>
      </c>
      <c r="G404" s="14">
        <v>5262.52</v>
      </c>
      <c r="H404" s="2"/>
      <c r="I404" s="11"/>
      <c r="J404" s="11"/>
    </row>
    <row r="405" spans="1:10" x14ac:dyDescent="0.2">
      <c r="A405" s="2"/>
      <c r="B405" s="12" t="s">
        <v>384</v>
      </c>
      <c r="C405" s="13" t="s">
        <v>376</v>
      </c>
      <c r="D405" s="14">
        <v>1917.38</v>
      </c>
      <c r="E405" s="14">
        <v>0</v>
      </c>
      <c r="F405" s="14">
        <v>1917.38</v>
      </c>
      <c r="G405" s="14">
        <v>6406.55</v>
      </c>
      <c r="H405" s="2"/>
      <c r="I405" s="11"/>
      <c r="J405" s="11"/>
    </row>
    <row r="406" spans="1:10" x14ac:dyDescent="0.2">
      <c r="A406" s="2"/>
      <c r="B406" s="12" t="s">
        <v>385</v>
      </c>
      <c r="C406" s="13" t="s">
        <v>376</v>
      </c>
      <c r="D406" s="14">
        <v>2259.77</v>
      </c>
      <c r="E406" s="14">
        <v>0</v>
      </c>
      <c r="F406" s="14">
        <v>2259.77</v>
      </c>
      <c r="G406" s="14">
        <v>7550.58</v>
      </c>
      <c r="H406" s="2"/>
      <c r="I406" s="11"/>
      <c r="J406" s="11"/>
    </row>
    <row r="407" spans="1:10" x14ac:dyDescent="0.2">
      <c r="A407" s="2"/>
      <c r="B407" s="12" t="s">
        <v>386</v>
      </c>
      <c r="C407" s="13" t="s">
        <v>376</v>
      </c>
      <c r="D407" s="14">
        <v>2396.73</v>
      </c>
      <c r="E407" s="14">
        <v>0</v>
      </c>
      <c r="F407" s="14">
        <v>2396.73</v>
      </c>
      <c r="G407" s="14">
        <v>8008.1900000000005</v>
      </c>
      <c r="H407" s="2"/>
      <c r="I407" s="11"/>
      <c r="J407" s="11"/>
    </row>
    <row r="408" spans="1:10" x14ac:dyDescent="0.2">
      <c r="A408" s="2"/>
      <c r="B408" s="12" t="s">
        <v>387</v>
      </c>
      <c r="C408" s="13" t="s">
        <v>376</v>
      </c>
      <c r="D408" s="14">
        <v>1780.43</v>
      </c>
      <c r="E408" s="14">
        <v>0</v>
      </c>
      <c r="F408" s="14">
        <v>1780.43</v>
      </c>
      <c r="G408" s="14">
        <v>5948.9500000000007</v>
      </c>
      <c r="H408" s="2"/>
      <c r="I408" s="11"/>
      <c r="J408" s="11"/>
    </row>
    <row r="409" spans="1:10" x14ac:dyDescent="0.2">
      <c r="A409" s="2"/>
      <c r="B409" s="12" t="s">
        <v>388</v>
      </c>
      <c r="C409" s="13" t="s">
        <v>376</v>
      </c>
      <c r="D409" s="14">
        <v>1711.95</v>
      </c>
      <c r="E409" s="14">
        <v>0</v>
      </c>
      <c r="F409" s="14">
        <v>1711.95</v>
      </c>
      <c r="G409" s="14">
        <v>5720.14</v>
      </c>
      <c r="H409" s="2"/>
      <c r="I409" s="11"/>
      <c r="J409" s="11"/>
    </row>
    <row r="410" spans="1:10" x14ac:dyDescent="0.2">
      <c r="A410" s="2"/>
      <c r="B410" s="12" t="s">
        <v>389</v>
      </c>
      <c r="C410" s="13" t="s">
        <v>376</v>
      </c>
      <c r="D410" s="14">
        <v>1643.47</v>
      </c>
      <c r="E410" s="14">
        <v>0</v>
      </c>
      <c r="F410" s="14">
        <v>1643.47</v>
      </c>
      <c r="G410" s="14">
        <v>5491.33</v>
      </c>
      <c r="H410" s="2"/>
      <c r="I410" s="11"/>
      <c r="J410" s="11"/>
    </row>
    <row r="411" spans="1:10" x14ac:dyDescent="0.2">
      <c r="A411" s="2"/>
      <c r="B411" s="12" t="s">
        <v>390</v>
      </c>
      <c r="C411" s="13" t="s">
        <v>376</v>
      </c>
      <c r="D411" s="14">
        <v>1369.56</v>
      </c>
      <c r="E411" s="14">
        <v>0</v>
      </c>
      <c r="F411" s="14">
        <v>1369.56</v>
      </c>
      <c r="G411" s="14">
        <v>4576.1000000000004</v>
      </c>
      <c r="H411" s="2"/>
      <c r="I411" s="11"/>
      <c r="J411" s="11"/>
    </row>
    <row r="412" spans="1:10" x14ac:dyDescent="0.2">
      <c r="A412" s="2"/>
      <c r="B412" s="12" t="s">
        <v>391</v>
      </c>
      <c r="C412" s="13" t="s">
        <v>376</v>
      </c>
      <c r="D412" s="14">
        <v>71449.14</v>
      </c>
      <c r="E412" s="14">
        <v>13836.65</v>
      </c>
      <c r="F412" s="14">
        <v>85285.790000000008</v>
      </c>
      <c r="G412" s="14">
        <v>332507.01</v>
      </c>
      <c r="H412" s="2"/>
      <c r="I412" s="11"/>
      <c r="J412" s="11"/>
    </row>
    <row r="413" spans="1:10" x14ac:dyDescent="0.2">
      <c r="A413" s="2"/>
      <c r="B413" s="12" t="s">
        <v>392</v>
      </c>
      <c r="C413" s="13" t="s">
        <v>376</v>
      </c>
      <c r="D413" s="14">
        <v>1506.51</v>
      </c>
      <c r="E413" s="14">
        <v>0</v>
      </c>
      <c r="F413" s="14">
        <v>1506.51</v>
      </c>
      <c r="G413" s="14">
        <v>5033.71</v>
      </c>
      <c r="H413" s="2"/>
      <c r="I413" s="11"/>
      <c r="J413" s="11"/>
    </row>
    <row r="414" spans="1:10" x14ac:dyDescent="0.2">
      <c r="A414" s="2"/>
      <c r="B414" s="12" t="s">
        <v>393</v>
      </c>
      <c r="C414" s="13" t="s">
        <v>376</v>
      </c>
      <c r="D414" s="14">
        <v>1780.43</v>
      </c>
      <c r="E414" s="14">
        <v>0</v>
      </c>
      <c r="F414" s="14">
        <v>1780.43</v>
      </c>
      <c r="G414" s="14">
        <v>5948.9500000000007</v>
      </c>
      <c r="H414" s="2"/>
      <c r="I414" s="11"/>
      <c r="J414" s="11"/>
    </row>
    <row r="415" spans="1:10" x14ac:dyDescent="0.2">
      <c r="A415" s="2"/>
      <c r="B415" s="12" t="s">
        <v>394</v>
      </c>
      <c r="C415" s="13" t="s">
        <v>376</v>
      </c>
      <c r="D415" s="14">
        <v>2396.73</v>
      </c>
      <c r="E415" s="14">
        <v>0</v>
      </c>
      <c r="F415" s="14">
        <v>2396.73</v>
      </c>
      <c r="G415" s="14">
        <v>8008.1900000000005</v>
      </c>
      <c r="H415" s="2"/>
      <c r="I415" s="11"/>
      <c r="J415" s="11"/>
    </row>
    <row r="416" spans="1:10" x14ac:dyDescent="0.2">
      <c r="A416" s="2"/>
      <c r="B416" s="12" t="s">
        <v>395</v>
      </c>
      <c r="C416" s="13" t="s">
        <v>376</v>
      </c>
      <c r="D416" s="14">
        <v>1643.47</v>
      </c>
      <c r="E416" s="14">
        <v>0</v>
      </c>
      <c r="F416" s="14">
        <v>1643.47</v>
      </c>
      <c r="G416" s="14">
        <v>5491.33</v>
      </c>
      <c r="H416" s="2"/>
      <c r="I416" s="11"/>
      <c r="J416" s="11"/>
    </row>
    <row r="417" spans="1:10" x14ac:dyDescent="0.2">
      <c r="A417" s="2"/>
      <c r="B417" s="12" t="s">
        <v>396</v>
      </c>
      <c r="C417" s="13" t="s">
        <v>376</v>
      </c>
      <c r="D417" s="14">
        <v>1780.43</v>
      </c>
      <c r="E417" s="14">
        <v>0</v>
      </c>
      <c r="F417" s="14">
        <v>1780.43</v>
      </c>
      <c r="G417" s="14">
        <v>5948.9500000000007</v>
      </c>
      <c r="H417" s="2"/>
      <c r="I417" s="11"/>
      <c r="J417" s="11"/>
    </row>
    <row r="418" spans="1:10" x14ac:dyDescent="0.2">
      <c r="A418" s="2"/>
      <c r="B418" s="12" t="s">
        <v>397</v>
      </c>
      <c r="C418" s="13" t="s">
        <v>376</v>
      </c>
      <c r="D418" s="14">
        <v>1780.43</v>
      </c>
      <c r="E418" s="14">
        <v>0</v>
      </c>
      <c r="F418" s="14">
        <v>1780.43</v>
      </c>
      <c r="G418" s="14">
        <v>5948.9500000000007</v>
      </c>
      <c r="H418" s="2"/>
      <c r="I418" s="11"/>
      <c r="J418" s="11"/>
    </row>
    <row r="419" spans="1:10" x14ac:dyDescent="0.2">
      <c r="A419" s="2"/>
      <c r="B419" s="12" t="s">
        <v>398</v>
      </c>
      <c r="C419" s="13" t="s">
        <v>376</v>
      </c>
      <c r="D419" s="14">
        <v>92926.76999999999</v>
      </c>
      <c r="E419" s="14">
        <v>23113.16</v>
      </c>
      <c r="F419" s="14">
        <v>116039.93</v>
      </c>
      <c r="G419" s="14">
        <v>453563.27</v>
      </c>
      <c r="H419" s="2"/>
      <c r="I419" s="11"/>
      <c r="J419" s="11"/>
    </row>
    <row r="420" spans="1:10" x14ac:dyDescent="0.2">
      <c r="A420" s="2"/>
      <c r="B420" s="12" t="s">
        <v>399</v>
      </c>
      <c r="C420" s="13" t="s">
        <v>376</v>
      </c>
      <c r="D420" s="14">
        <v>1506.51</v>
      </c>
      <c r="E420" s="14">
        <v>0</v>
      </c>
      <c r="F420" s="14">
        <v>1506.51</v>
      </c>
      <c r="G420" s="14">
        <v>5033.71</v>
      </c>
      <c r="H420" s="2"/>
      <c r="I420" s="11"/>
      <c r="J420" s="11"/>
    </row>
    <row r="421" spans="1:10" x14ac:dyDescent="0.2">
      <c r="A421" s="2"/>
      <c r="B421" s="12" t="s">
        <v>400</v>
      </c>
      <c r="C421" s="13" t="s">
        <v>376</v>
      </c>
      <c r="D421" s="14">
        <v>1369.56</v>
      </c>
      <c r="E421" s="14">
        <v>0</v>
      </c>
      <c r="F421" s="14">
        <v>1369.56</v>
      </c>
      <c r="G421" s="14">
        <v>4576.1000000000004</v>
      </c>
      <c r="H421" s="2"/>
      <c r="I421" s="11"/>
      <c r="J421" s="11"/>
    </row>
    <row r="422" spans="1:10" x14ac:dyDescent="0.2">
      <c r="A422" s="2"/>
      <c r="B422" s="12" t="s">
        <v>401</v>
      </c>
      <c r="C422" s="13" t="s">
        <v>376</v>
      </c>
      <c r="D422" s="14">
        <v>1574.99</v>
      </c>
      <c r="E422" s="14">
        <v>0</v>
      </c>
      <c r="F422" s="14">
        <v>1574.99</v>
      </c>
      <c r="G422" s="14">
        <v>5262.52</v>
      </c>
      <c r="H422" s="2"/>
      <c r="I422" s="11"/>
      <c r="J422" s="11"/>
    </row>
    <row r="423" spans="1:10" x14ac:dyDescent="0.2">
      <c r="A423" s="2"/>
      <c r="B423" s="12" t="s">
        <v>402</v>
      </c>
      <c r="C423" s="13" t="s">
        <v>376</v>
      </c>
      <c r="D423" s="14">
        <v>2191.3000000000002</v>
      </c>
      <c r="E423" s="14">
        <v>0</v>
      </c>
      <c r="F423" s="14">
        <v>2191.3000000000002</v>
      </c>
      <c r="G423" s="14">
        <v>7321.78</v>
      </c>
      <c r="H423" s="2"/>
      <c r="I423" s="11"/>
      <c r="J423" s="11"/>
    </row>
    <row r="424" spans="1:10" x14ac:dyDescent="0.2">
      <c r="A424" s="2"/>
      <c r="B424" s="12" t="s">
        <v>403</v>
      </c>
      <c r="C424" s="13" t="s">
        <v>376</v>
      </c>
      <c r="D424" s="14">
        <v>1438.04</v>
      </c>
      <c r="E424" s="14">
        <v>0</v>
      </c>
      <c r="F424" s="14">
        <v>1438.04</v>
      </c>
      <c r="G424" s="14">
        <v>4804.92</v>
      </c>
      <c r="H424" s="2"/>
      <c r="I424" s="11"/>
      <c r="J424" s="11"/>
    </row>
    <row r="425" spans="1:10" x14ac:dyDescent="0.2">
      <c r="A425" s="2"/>
      <c r="B425" s="12" t="s">
        <v>404</v>
      </c>
      <c r="C425" s="13" t="s">
        <v>376</v>
      </c>
      <c r="D425" s="14">
        <v>2054.34</v>
      </c>
      <c r="E425" s="14">
        <v>0</v>
      </c>
      <c r="F425" s="14">
        <v>2054.34</v>
      </c>
      <c r="G425" s="14">
        <v>6864.17</v>
      </c>
      <c r="H425" s="2"/>
      <c r="I425" s="11"/>
      <c r="J425" s="11"/>
    </row>
    <row r="426" spans="1:10" x14ac:dyDescent="0.2">
      <c r="A426" s="2"/>
      <c r="B426" s="12" t="s">
        <v>405</v>
      </c>
      <c r="C426" s="13" t="s">
        <v>376</v>
      </c>
      <c r="D426" s="14">
        <v>1711.95</v>
      </c>
      <c r="E426" s="14">
        <v>0</v>
      </c>
      <c r="F426" s="14">
        <v>1711.95</v>
      </c>
      <c r="G426" s="14">
        <v>5720.14</v>
      </c>
      <c r="H426" s="2"/>
      <c r="I426" s="11"/>
      <c r="J426" s="11"/>
    </row>
    <row r="427" spans="1:10" x14ac:dyDescent="0.2">
      <c r="A427" s="2"/>
      <c r="B427" s="12" t="s">
        <v>975</v>
      </c>
      <c r="C427" s="13" t="s">
        <v>376</v>
      </c>
      <c r="D427" s="14">
        <v>672102.19</v>
      </c>
      <c r="E427" s="14">
        <v>0.35</v>
      </c>
      <c r="F427" s="14">
        <v>672102.53999999992</v>
      </c>
      <c r="G427" s="14">
        <v>2140517.7900000005</v>
      </c>
      <c r="H427" s="2"/>
      <c r="I427" s="11"/>
      <c r="J427" s="11"/>
    </row>
    <row r="428" spans="1:10" x14ac:dyDescent="0.2">
      <c r="A428" s="2"/>
      <c r="B428" s="12" t="s">
        <v>406</v>
      </c>
      <c r="C428" s="13" t="s">
        <v>376</v>
      </c>
      <c r="D428" s="14">
        <v>1780.43</v>
      </c>
      <c r="E428" s="14">
        <v>0</v>
      </c>
      <c r="F428" s="14">
        <v>1780.43</v>
      </c>
      <c r="G428" s="14">
        <v>5948.9500000000007</v>
      </c>
      <c r="H428" s="2"/>
      <c r="I428" s="11"/>
      <c r="J428" s="11"/>
    </row>
    <row r="429" spans="1:10" x14ac:dyDescent="0.2">
      <c r="A429" s="2"/>
      <c r="B429" s="12" t="s">
        <v>407</v>
      </c>
      <c r="C429" s="13" t="s">
        <v>376</v>
      </c>
      <c r="D429" s="14">
        <v>666797.90999999992</v>
      </c>
      <c r="E429" s="14">
        <v>7444.28</v>
      </c>
      <c r="F429" s="14">
        <v>674242.19</v>
      </c>
      <c r="G429" s="14">
        <v>2164095.25</v>
      </c>
      <c r="H429" s="2"/>
      <c r="I429" s="11"/>
      <c r="J429" s="11"/>
    </row>
    <row r="430" spans="1:10" x14ac:dyDescent="0.2">
      <c r="A430" s="2"/>
      <c r="B430" s="12" t="s">
        <v>408</v>
      </c>
      <c r="C430" s="13" t="s">
        <v>376</v>
      </c>
      <c r="D430" s="14">
        <v>1848.91</v>
      </c>
      <c r="E430" s="14">
        <v>0</v>
      </c>
      <c r="F430" s="14">
        <v>1848.91</v>
      </c>
      <c r="G430" s="14">
        <v>6177.75</v>
      </c>
      <c r="H430" s="2"/>
      <c r="I430" s="11"/>
      <c r="J430" s="11"/>
    </row>
    <row r="431" spans="1:10" x14ac:dyDescent="0.2">
      <c r="A431" s="2"/>
      <c r="B431" s="12" t="s">
        <v>409</v>
      </c>
      <c r="C431" s="13" t="s">
        <v>376</v>
      </c>
      <c r="D431" s="14">
        <v>1438.04</v>
      </c>
      <c r="E431" s="14">
        <v>0</v>
      </c>
      <c r="F431" s="14">
        <v>1438.04</v>
      </c>
      <c r="G431" s="14">
        <v>4804.92</v>
      </c>
      <c r="H431" s="2"/>
      <c r="I431" s="11"/>
      <c r="J431" s="11"/>
    </row>
    <row r="432" spans="1:10" x14ac:dyDescent="0.2">
      <c r="A432" s="2"/>
      <c r="B432" s="12" t="s">
        <v>410</v>
      </c>
      <c r="C432" s="13" t="s">
        <v>376</v>
      </c>
      <c r="D432" s="14">
        <v>2122.8200000000002</v>
      </c>
      <c r="E432" s="14">
        <v>0</v>
      </c>
      <c r="F432" s="14">
        <v>2122.8200000000002</v>
      </c>
      <c r="G432" s="14">
        <v>7092.9699999999993</v>
      </c>
      <c r="H432" s="2"/>
      <c r="I432" s="11"/>
      <c r="J432" s="11"/>
    </row>
    <row r="433" spans="1:10" x14ac:dyDescent="0.2">
      <c r="A433" s="2"/>
      <c r="B433" s="12" t="s">
        <v>411</v>
      </c>
      <c r="C433" s="13" t="s">
        <v>376</v>
      </c>
      <c r="D433" s="14">
        <v>2054.34</v>
      </c>
      <c r="E433" s="14">
        <v>0</v>
      </c>
      <c r="F433" s="14">
        <v>2054.34</v>
      </c>
      <c r="G433" s="14">
        <v>6864.17</v>
      </c>
      <c r="H433" s="2"/>
      <c r="I433" s="11"/>
      <c r="J433" s="11"/>
    </row>
    <row r="434" spans="1:10" x14ac:dyDescent="0.2">
      <c r="A434" s="2"/>
      <c r="B434" s="12" t="s">
        <v>412</v>
      </c>
      <c r="C434" s="13" t="s">
        <v>376</v>
      </c>
      <c r="D434" s="14">
        <v>1780.43</v>
      </c>
      <c r="E434" s="14">
        <v>0</v>
      </c>
      <c r="F434" s="14">
        <v>1780.43</v>
      </c>
      <c r="G434" s="14">
        <v>5948.9500000000007</v>
      </c>
      <c r="H434" s="2"/>
      <c r="I434" s="11"/>
      <c r="J434" s="11"/>
    </row>
    <row r="435" spans="1:10" x14ac:dyDescent="0.2">
      <c r="A435" s="2"/>
      <c r="B435" s="12" t="s">
        <v>413</v>
      </c>
      <c r="C435" s="13" t="s">
        <v>376</v>
      </c>
      <c r="D435" s="14">
        <v>2191.3000000000002</v>
      </c>
      <c r="E435" s="14">
        <v>0</v>
      </c>
      <c r="F435" s="14">
        <v>2191.3000000000002</v>
      </c>
      <c r="G435" s="14">
        <v>7321.78</v>
      </c>
      <c r="H435" s="2"/>
      <c r="I435" s="11"/>
      <c r="J435" s="11"/>
    </row>
    <row r="436" spans="1:10" x14ac:dyDescent="0.2">
      <c r="A436" s="2"/>
      <c r="B436" s="12" t="s">
        <v>414</v>
      </c>
      <c r="C436" s="13" t="s">
        <v>376</v>
      </c>
      <c r="D436" s="14">
        <v>680363.35</v>
      </c>
      <c r="E436" s="14">
        <v>118640.18</v>
      </c>
      <c r="F436" s="14">
        <v>799003.52999999991</v>
      </c>
      <c r="G436" s="14">
        <v>2535822.3199999998</v>
      </c>
      <c r="H436" s="2"/>
      <c r="I436" s="11"/>
      <c r="J436" s="11"/>
    </row>
    <row r="437" spans="1:10" x14ac:dyDescent="0.2">
      <c r="A437" s="2"/>
      <c r="B437" s="12" t="s">
        <v>415</v>
      </c>
      <c r="C437" s="13" t="s">
        <v>376</v>
      </c>
      <c r="D437" s="14">
        <v>667768.02</v>
      </c>
      <c r="E437" s="14">
        <v>21670.57</v>
      </c>
      <c r="F437" s="14">
        <v>689438.59</v>
      </c>
      <c r="G437" s="14">
        <v>2251947.06</v>
      </c>
      <c r="H437" s="2"/>
      <c r="I437" s="11"/>
      <c r="J437" s="11"/>
    </row>
    <row r="438" spans="1:10" x14ac:dyDescent="0.2">
      <c r="A438" s="2"/>
      <c r="B438" s="12" t="s">
        <v>416</v>
      </c>
      <c r="C438" s="13" t="s">
        <v>376</v>
      </c>
      <c r="D438" s="14">
        <v>696125.53999999992</v>
      </c>
      <c r="E438" s="14">
        <v>4425.7</v>
      </c>
      <c r="F438" s="14">
        <v>700551.23999999987</v>
      </c>
      <c r="G438" s="14">
        <v>841449.57</v>
      </c>
      <c r="H438" s="2"/>
      <c r="I438" s="11"/>
      <c r="J438" s="11"/>
    </row>
    <row r="439" spans="1:10" x14ac:dyDescent="0.2">
      <c r="A439" s="2"/>
      <c r="B439" s="12" t="s">
        <v>417</v>
      </c>
      <c r="C439" s="13" t="s">
        <v>376</v>
      </c>
      <c r="D439" s="14">
        <v>1643.47</v>
      </c>
      <c r="E439" s="14">
        <v>0</v>
      </c>
      <c r="F439" s="14">
        <v>1643.47</v>
      </c>
      <c r="G439" s="14">
        <v>5491.33</v>
      </c>
      <c r="H439" s="2"/>
      <c r="I439" s="11"/>
      <c r="J439" s="11"/>
    </row>
    <row r="440" spans="1:10" x14ac:dyDescent="0.2">
      <c r="A440" s="2"/>
      <c r="B440" s="12" t="s">
        <v>976</v>
      </c>
      <c r="C440" s="13" t="s">
        <v>376</v>
      </c>
      <c r="D440" s="14">
        <v>665209.39</v>
      </c>
      <c r="E440" s="14">
        <v>1.78</v>
      </c>
      <c r="F440" s="14">
        <v>665211.17000000004</v>
      </c>
      <c r="G440" s="14">
        <v>2133626.4700000002</v>
      </c>
      <c r="H440" s="2"/>
      <c r="I440" s="11"/>
      <c r="J440" s="11"/>
    </row>
    <row r="441" spans="1:10" x14ac:dyDescent="0.2">
      <c r="A441" s="2"/>
      <c r="B441" s="12" t="s">
        <v>418</v>
      </c>
      <c r="C441" s="13" t="s">
        <v>376</v>
      </c>
      <c r="D441" s="14">
        <v>1848.91</v>
      </c>
      <c r="E441" s="14">
        <v>0</v>
      </c>
      <c r="F441" s="14">
        <v>1848.91</v>
      </c>
      <c r="G441" s="14">
        <v>6177.75</v>
      </c>
      <c r="H441" s="2"/>
      <c r="I441" s="11"/>
      <c r="J441" s="11"/>
    </row>
    <row r="442" spans="1:10" x14ac:dyDescent="0.2">
      <c r="A442" s="2"/>
      <c r="B442" s="12" t="s">
        <v>419</v>
      </c>
      <c r="C442" s="13" t="s">
        <v>376</v>
      </c>
      <c r="D442" s="14">
        <v>1438.04</v>
      </c>
      <c r="E442" s="14">
        <v>0</v>
      </c>
      <c r="F442" s="14">
        <v>1438.04</v>
      </c>
      <c r="G442" s="14">
        <v>4804.92</v>
      </c>
      <c r="H442" s="2"/>
      <c r="I442" s="11"/>
      <c r="J442" s="11"/>
    </row>
    <row r="443" spans="1:10" x14ac:dyDescent="0.2">
      <c r="A443" s="2"/>
      <c r="B443" s="12" t="s">
        <v>420</v>
      </c>
      <c r="C443" s="13" t="s">
        <v>376</v>
      </c>
      <c r="D443" s="14">
        <v>1985.86</v>
      </c>
      <c r="E443" s="14">
        <v>0</v>
      </c>
      <c r="F443" s="14">
        <v>1985.86</v>
      </c>
      <c r="G443" s="14">
        <v>6635.36</v>
      </c>
      <c r="H443" s="2"/>
      <c r="I443" s="11"/>
      <c r="J443" s="11"/>
    </row>
    <row r="444" spans="1:10" x14ac:dyDescent="0.2">
      <c r="A444" s="2"/>
      <c r="B444" s="12" t="s">
        <v>421</v>
      </c>
      <c r="C444" s="13" t="s">
        <v>376</v>
      </c>
      <c r="D444" s="14">
        <v>1506.51</v>
      </c>
      <c r="E444" s="14">
        <v>0</v>
      </c>
      <c r="F444" s="14">
        <v>1506.51</v>
      </c>
      <c r="G444" s="14">
        <v>5033.71</v>
      </c>
      <c r="H444" s="2"/>
      <c r="I444" s="11"/>
      <c r="J444" s="11"/>
    </row>
    <row r="445" spans="1:10" x14ac:dyDescent="0.2">
      <c r="A445" s="2"/>
      <c r="B445" s="12" t="s">
        <v>422</v>
      </c>
      <c r="C445" s="13" t="s">
        <v>376</v>
      </c>
      <c r="D445" s="14">
        <v>1506.51</v>
      </c>
      <c r="E445" s="14">
        <v>0</v>
      </c>
      <c r="F445" s="14">
        <v>1506.51</v>
      </c>
      <c r="G445" s="14">
        <v>5033.71</v>
      </c>
      <c r="H445" s="2"/>
      <c r="I445" s="11"/>
      <c r="J445" s="11"/>
    </row>
    <row r="446" spans="1:10" x14ac:dyDescent="0.2">
      <c r="A446" s="2"/>
      <c r="B446" s="12" t="s">
        <v>423</v>
      </c>
      <c r="C446" s="13" t="s">
        <v>376</v>
      </c>
      <c r="D446" s="14">
        <v>1643.47</v>
      </c>
      <c r="E446" s="14">
        <v>0</v>
      </c>
      <c r="F446" s="14">
        <v>1643.47</v>
      </c>
      <c r="G446" s="14">
        <v>5491.33</v>
      </c>
      <c r="H446" s="2"/>
      <c r="I446" s="11"/>
      <c r="J446" s="11"/>
    </row>
    <row r="447" spans="1:10" x14ac:dyDescent="0.2">
      <c r="A447" s="2"/>
      <c r="B447" s="12" t="s">
        <v>424</v>
      </c>
      <c r="C447" s="13" t="s">
        <v>376</v>
      </c>
      <c r="D447" s="14">
        <v>1369.56</v>
      </c>
      <c r="E447" s="14">
        <v>0</v>
      </c>
      <c r="F447" s="14">
        <v>1369.56</v>
      </c>
      <c r="G447" s="14">
        <v>4576.1000000000004</v>
      </c>
      <c r="H447" s="2"/>
      <c r="I447" s="11"/>
      <c r="J447" s="11"/>
    </row>
    <row r="448" spans="1:10" x14ac:dyDescent="0.2">
      <c r="A448" s="2"/>
      <c r="B448" s="12" t="s">
        <v>425</v>
      </c>
      <c r="C448" s="13" t="s">
        <v>376</v>
      </c>
      <c r="D448" s="14">
        <v>1780.43</v>
      </c>
      <c r="E448" s="14">
        <v>0</v>
      </c>
      <c r="F448" s="14">
        <v>1780.43</v>
      </c>
      <c r="G448" s="14">
        <v>5948.9500000000007</v>
      </c>
      <c r="H448" s="2"/>
      <c r="I448" s="11"/>
      <c r="J448" s="11"/>
    </row>
    <row r="449" spans="1:10" x14ac:dyDescent="0.2">
      <c r="A449" s="2"/>
      <c r="B449" s="12" t="s">
        <v>426</v>
      </c>
      <c r="C449" s="13" t="s">
        <v>376</v>
      </c>
      <c r="D449" s="14">
        <v>1574.99</v>
      </c>
      <c r="E449" s="14">
        <v>0</v>
      </c>
      <c r="F449" s="14">
        <v>1574.99</v>
      </c>
      <c r="G449" s="14">
        <v>5262.52</v>
      </c>
      <c r="H449" s="2"/>
      <c r="I449" s="11"/>
      <c r="J449" s="11"/>
    </row>
    <row r="450" spans="1:10" x14ac:dyDescent="0.2">
      <c r="A450" s="2"/>
      <c r="B450" s="12" t="s">
        <v>427</v>
      </c>
      <c r="C450" s="13" t="s">
        <v>376</v>
      </c>
      <c r="D450" s="14">
        <v>1917.38</v>
      </c>
      <c r="E450" s="14">
        <v>0</v>
      </c>
      <c r="F450" s="14">
        <v>1917.38</v>
      </c>
      <c r="G450" s="14">
        <v>6406.55</v>
      </c>
      <c r="H450" s="2"/>
      <c r="I450" s="11"/>
      <c r="J450" s="11"/>
    </row>
    <row r="451" spans="1:10" x14ac:dyDescent="0.2">
      <c r="A451" s="2"/>
      <c r="B451" s="12" t="s">
        <v>428</v>
      </c>
      <c r="C451" s="13" t="s">
        <v>376</v>
      </c>
      <c r="D451" s="14">
        <v>1848.91</v>
      </c>
      <c r="E451" s="14">
        <v>0</v>
      </c>
      <c r="F451" s="14">
        <v>1848.91</v>
      </c>
      <c r="G451" s="14">
        <v>6177.75</v>
      </c>
      <c r="H451" s="2"/>
      <c r="I451" s="11"/>
      <c r="J451" s="11"/>
    </row>
    <row r="452" spans="1:10" x14ac:dyDescent="0.2">
      <c r="A452" s="2"/>
      <c r="B452" s="12" t="s">
        <v>997</v>
      </c>
      <c r="C452" s="13" t="s">
        <v>376</v>
      </c>
      <c r="D452" s="14">
        <v>0</v>
      </c>
      <c r="E452" s="14">
        <v>0</v>
      </c>
      <c r="F452" s="14">
        <v>0</v>
      </c>
      <c r="G452" s="14">
        <v>0</v>
      </c>
      <c r="H452" s="2"/>
      <c r="I452" s="11"/>
      <c r="J452" s="11"/>
    </row>
    <row r="453" spans="1:10" x14ac:dyDescent="0.2">
      <c r="A453" s="2"/>
      <c r="B453" s="12" t="s">
        <v>429</v>
      </c>
      <c r="C453" s="13" t="s">
        <v>376</v>
      </c>
      <c r="D453" s="14">
        <v>1369.56</v>
      </c>
      <c r="E453" s="14">
        <v>0</v>
      </c>
      <c r="F453" s="14">
        <v>1369.56</v>
      </c>
      <c r="G453" s="14">
        <v>4576.1000000000004</v>
      </c>
      <c r="H453" s="2"/>
      <c r="I453" s="11"/>
      <c r="J453" s="11"/>
    </row>
    <row r="454" spans="1:10" x14ac:dyDescent="0.2">
      <c r="A454" s="2"/>
      <c r="B454" s="12" t="s">
        <v>430</v>
      </c>
      <c r="C454" s="13" t="s">
        <v>376</v>
      </c>
      <c r="D454" s="14">
        <v>43371.81</v>
      </c>
      <c r="E454" s="14">
        <v>85377.22</v>
      </c>
      <c r="F454" s="14">
        <v>128749.03</v>
      </c>
      <c r="G454" s="14">
        <v>403305.31999999995</v>
      </c>
      <c r="H454" s="2"/>
      <c r="I454" s="11"/>
      <c r="J454" s="11"/>
    </row>
    <row r="455" spans="1:10" x14ac:dyDescent="0.2">
      <c r="A455" s="2"/>
      <c r="B455" s="12" t="s">
        <v>431</v>
      </c>
      <c r="C455" s="13" t="s">
        <v>376</v>
      </c>
      <c r="D455" s="14">
        <v>623215.6</v>
      </c>
      <c r="E455" s="14">
        <v>1098.98</v>
      </c>
      <c r="F455" s="14">
        <v>624314.57999999996</v>
      </c>
      <c r="G455" s="14">
        <v>1999676.29</v>
      </c>
      <c r="H455" s="2"/>
      <c r="I455" s="11"/>
      <c r="J455" s="11"/>
    </row>
    <row r="456" spans="1:10" x14ac:dyDescent="0.2">
      <c r="A456" s="2"/>
      <c r="B456" s="12" t="s">
        <v>432</v>
      </c>
      <c r="C456" s="13" t="s">
        <v>376</v>
      </c>
      <c r="D456" s="14">
        <v>1438.04</v>
      </c>
      <c r="E456" s="14">
        <v>0</v>
      </c>
      <c r="F456" s="14">
        <v>1438.04</v>
      </c>
      <c r="G456" s="14">
        <v>4804.92</v>
      </c>
      <c r="H456" s="2"/>
      <c r="I456" s="11"/>
      <c r="J456" s="11"/>
    </row>
    <row r="457" spans="1:10" x14ac:dyDescent="0.2">
      <c r="A457" s="2"/>
      <c r="B457" s="12" t="s">
        <v>433</v>
      </c>
      <c r="C457" s="13" t="s">
        <v>376</v>
      </c>
      <c r="D457" s="14">
        <v>1985.86</v>
      </c>
      <c r="E457" s="14">
        <v>0</v>
      </c>
      <c r="F457" s="14">
        <v>1985.86</v>
      </c>
      <c r="G457" s="14">
        <v>6635.36</v>
      </c>
      <c r="H457" s="2"/>
      <c r="I457" s="11"/>
      <c r="J457" s="11"/>
    </row>
    <row r="458" spans="1:10" x14ac:dyDescent="0.2">
      <c r="A458" s="2"/>
      <c r="B458" s="12" t="s">
        <v>434</v>
      </c>
      <c r="C458" s="13" t="s">
        <v>376</v>
      </c>
      <c r="D458" s="14">
        <v>1438.04</v>
      </c>
      <c r="E458" s="14">
        <v>0</v>
      </c>
      <c r="F458" s="14">
        <v>1438.04</v>
      </c>
      <c r="G458" s="14">
        <v>4804.92</v>
      </c>
      <c r="H458" s="2"/>
      <c r="I458" s="11"/>
      <c r="J458" s="11"/>
    </row>
    <row r="459" spans="1:10" x14ac:dyDescent="0.2">
      <c r="A459" s="2"/>
      <c r="B459" s="12" t="s">
        <v>435</v>
      </c>
      <c r="C459" s="13" t="s">
        <v>376</v>
      </c>
      <c r="D459" s="14">
        <v>1506.51</v>
      </c>
      <c r="E459" s="14">
        <v>0</v>
      </c>
      <c r="F459" s="14">
        <v>1506.51</v>
      </c>
      <c r="G459" s="14">
        <v>5033.71</v>
      </c>
      <c r="H459" s="2"/>
      <c r="I459" s="11"/>
      <c r="J459" s="11"/>
    </row>
    <row r="460" spans="1:10" x14ac:dyDescent="0.2">
      <c r="A460" s="2"/>
      <c r="B460" s="12" t="s">
        <v>436</v>
      </c>
      <c r="C460" s="13" t="s">
        <v>376</v>
      </c>
      <c r="D460" s="14">
        <v>1711.95</v>
      </c>
      <c r="E460" s="14">
        <v>0</v>
      </c>
      <c r="F460" s="14">
        <v>1711.95</v>
      </c>
      <c r="G460" s="14">
        <v>5720.14</v>
      </c>
      <c r="H460" s="2"/>
      <c r="I460" s="11"/>
      <c r="J460" s="11"/>
    </row>
    <row r="461" spans="1:10" x14ac:dyDescent="0.2">
      <c r="A461" s="2"/>
      <c r="B461" s="12" t="s">
        <v>437</v>
      </c>
      <c r="C461" s="13" t="s">
        <v>376</v>
      </c>
      <c r="D461" s="14">
        <v>1711.95</v>
      </c>
      <c r="E461" s="14">
        <v>0</v>
      </c>
      <c r="F461" s="14">
        <v>1711.95</v>
      </c>
      <c r="G461" s="14">
        <v>5720.14</v>
      </c>
      <c r="H461" s="2"/>
      <c r="I461" s="11"/>
      <c r="J461" s="11"/>
    </row>
    <row r="462" spans="1:10" x14ac:dyDescent="0.2">
      <c r="A462" s="2"/>
      <c r="B462" s="12" t="s">
        <v>438</v>
      </c>
      <c r="C462" s="13" t="s">
        <v>376</v>
      </c>
      <c r="D462" s="14">
        <v>2122.8200000000002</v>
      </c>
      <c r="E462" s="14">
        <v>0</v>
      </c>
      <c r="F462" s="14">
        <v>2122.8200000000002</v>
      </c>
      <c r="G462" s="14">
        <v>7092.9699999999993</v>
      </c>
      <c r="H462" s="2"/>
      <c r="I462" s="11"/>
      <c r="J462" s="11"/>
    </row>
    <row r="463" spans="1:10" x14ac:dyDescent="0.2">
      <c r="A463" s="2"/>
      <c r="B463" s="12" t="s">
        <v>439</v>
      </c>
      <c r="C463" s="13" t="s">
        <v>376</v>
      </c>
      <c r="D463" s="14">
        <v>1917.38</v>
      </c>
      <c r="E463" s="14">
        <v>0</v>
      </c>
      <c r="F463" s="14">
        <v>1917.38</v>
      </c>
      <c r="G463" s="14">
        <v>6406.55</v>
      </c>
      <c r="H463" s="2"/>
      <c r="I463" s="11"/>
      <c r="J463" s="11"/>
    </row>
    <row r="464" spans="1:10" x14ac:dyDescent="0.2">
      <c r="A464" s="2"/>
      <c r="B464" s="12" t="s">
        <v>440</v>
      </c>
      <c r="C464" s="13" t="s">
        <v>376</v>
      </c>
      <c r="D464" s="14">
        <v>2122.8200000000002</v>
      </c>
      <c r="E464" s="14">
        <v>0</v>
      </c>
      <c r="F464" s="14">
        <v>2122.8200000000002</v>
      </c>
      <c r="G464" s="14">
        <v>7092.9699999999993</v>
      </c>
      <c r="H464" s="2"/>
      <c r="I464" s="11"/>
      <c r="J464" s="11"/>
    </row>
    <row r="465" spans="1:10" x14ac:dyDescent="0.2">
      <c r="A465" s="2"/>
      <c r="B465" s="12" t="s">
        <v>441</v>
      </c>
      <c r="C465" s="13" t="s">
        <v>376</v>
      </c>
      <c r="D465" s="14">
        <v>642847.65999999992</v>
      </c>
      <c r="E465" s="14">
        <v>84.66</v>
      </c>
      <c r="F465" s="14">
        <v>642932.31999999995</v>
      </c>
      <c r="G465" s="14">
        <v>2060725.49</v>
      </c>
      <c r="H465" s="2"/>
      <c r="I465" s="11"/>
      <c r="J465" s="11"/>
    </row>
    <row r="466" spans="1:10" x14ac:dyDescent="0.2">
      <c r="A466" s="2"/>
      <c r="B466" s="12" t="s">
        <v>442</v>
      </c>
      <c r="C466" s="13" t="s">
        <v>376</v>
      </c>
      <c r="D466" s="14">
        <v>1506.51</v>
      </c>
      <c r="E466" s="14">
        <v>0</v>
      </c>
      <c r="F466" s="14">
        <v>1506.51</v>
      </c>
      <c r="G466" s="14">
        <v>5033.71</v>
      </c>
      <c r="H466" s="2"/>
      <c r="I466" s="11"/>
      <c r="J466" s="11"/>
    </row>
    <row r="467" spans="1:10" x14ac:dyDescent="0.2">
      <c r="A467" s="2"/>
      <c r="B467" s="12" t="s">
        <v>443</v>
      </c>
      <c r="C467" s="13" t="s">
        <v>376</v>
      </c>
      <c r="D467" s="14">
        <v>1369.56</v>
      </c>
      <c r="E467" s="14">
        <v>0</v>
      </c>
      <c r="F467" s="14">
        <v>1369.56</v>
      </c>
      <c r="G467" s="14">
        <v>4576.1000000000004</v>
      </c>
      <c r="H467" s="2"/>
      <c r="I467" s="11"/>
      <c r="J467" s="11"/>
    </row>
    <row r="468" spans="1:10" x14ac:dyDescent="0.2">
      <c r="A468" s="2"/>
      <c r="B468" s="12" t="s">
        <v>444</v>
      </c>
      <c r="C468" s="13" t="s">
        <v>376</v>
      </c>
      <c r="D468" s="14">
        <v>2739.12</v>
      </c>
      <c r="E468" s="14">
        <v>0</v>
      </c>
      <c r="F468" s="14">
        <v>2739.12</v>
      </c>
      <c r="G468" s="14">
        <v>9152.2200000000012</v>
      </c>
      <c r="H468" s="2"/>
      <c r="I468" s="11"/>
      <c r="J468" s="11"/>
    </row>
    <row r="469" spans="1:10" x14ac:dyDescent="0.2">
      <c r="A469" s="2"/>
      <c r="B469" s="12" t="s">
        <v>445</v>
      </c>
      <c r="C469" s="13" t="s">
        <v>376</v>
      </c>
      <c r="D469" s="14">
        <v>1848.91</v>
      </c>
      <c r="E469" s="14">
        <v>0</v>
      </c>
      <c r="F469" s="14">
        <v>1848.91</v>
      </c>
      <c r="G469" s="14">
        <v>6177.75</v>
      </c>
      <c r="H469" s="2"/>
      <c r="I469" s="11"/>
      <c r="J469" s="11"/>
    </row>
    <row r="470" spans="1:10" x14ac:dyDescent="0.2">
      <c r="A470" s="2"/>
      <c r="B470" s="12" t="s">
        <v>446</v>
      </c>
      <c r="C470" s="13" t="s">
        <v>376</v>
      </c>
      <c r="D470" s="14">
        <v>1643.47</v>
      </c>
      <c r="E470" s="14">
        <v>0</v>
      </c>
      <c r="F470" s="14">
        <v>1643.47</v>
      </c>
      <c r="G470" s="14">
        <v>5491.33</v>
      </c>
      <c r="H470" s="2"/>
      <c r="I470" s="11"/>
      <c r="J470" s="11"/>
    </row>
    <row r="471" spans="1:10" x14ac:dyDescent="0.2">
      <c r="A471" s="2"/>
      <c r="B471" s="12" t="s">
        <v>447</v>
      </c>
      <c r="C471" s="13" t="s">
        <v>376</v>
      </c>
      <c r="D471" s="14">
        <v>2328.25</v>
      </c>
      <c r="E471" s="14">
        <v>0</v>
      </c>
      <c r="F471" s="14">
        <v>2328.25</v>
      </c>
      <c r="G471" s="14">
        <v>7779.39</v>
      </c>
      <c r="H471" s="2"/>
      <c r="I471" s="11"/>
      <c r="J471" s="11"/>
    </row>
    <row r="472" spans="1:10" x14ac:dyDescent="0.2">
      <c r="A472" s="2"/>
      <c r="B472" s="12" t="s">
        <v>448</v>
      </c>
      <c r="C472" s="13" t="s">
        <v>376</v>
      </c>
      <c r="D472" s="14">
        <v>670866</v>
      </c>
      <c r="E472" s="14">
        <v>66486.87</v>
      </c>
      <c r="F472" s="14">
        <v>737352.87</v>
      </c>
      <c r="G472" s="14">
        <v>2400588.2000000002</v>
      </c>
      <c r="H472" s="2"/>
      <c r="I472" s="11"/>
      <c r="J472" s="11"/>
    </row>
    <row r="473" spans="1:10" x14ac:dyDescent="0.2">
      <c r="A473" s="2"/>
      <c r="B473" s="12" t="s">
        <v>449</v>
      </c>
      <c r="C473" s="13" t="s">
        <v>376</v>
      </c>
      <c r="D473" s="14">
        <v>1574.99</v>
      </c>
      <c r="E473" s="14">
        <v>0</v>
      </c>
      <c r="F473" s="14">
        <v>1574.99</v>
      </c>
      <c r="G473" s="14">
        <v>5262.52</v>
      </c>
      <c r="H473" s="2"/>
      <c r="I473" s="11"/>
      <c r="J473" s="11"/>
    </row>
    <row r="474" spans="1:10" x14ac:dyDescent="0.2">
      <c r="A474" s="2"/>
      <c r="B474" s="12" t="s">
        <v>450</v>
      </c>
      <c r="C474" s="13" t="s">
        <v>376</v>
      </c>
      <c r="D474" s="14">
        <v>1917.38</v>
      </c>
      <c r="E474" s="14">
        <v>0</v>
      </c>
      <c r="F474" s="14">
        <v>1917.38</v>
      </c>
      <c r="G474" s="14">
        <v>6406.55</v>
      </c>
      <c r="H474" s="2"/>
      <c r="I474" s="11"/>
      <c r="J474" s="11"/>
    </row>
    <row r="475" spans="1:10" x14ac:dyDescent="0.2">
      <c r="A475" s="2"/>
      <c r="B475" s="12" t="s">
        <v>451</v>
      </c>
      <c r="C475" s="13" t="s">
        <v>376</v>
      </c>
      <c r="D475" s="14">
        <v>1711.95</v>
      </c>
      <c r="E475" s="14">
        <v>0</v>
      </c>
      <c r="F475" s="14">
        <v>1711.95</v>
      </c>
      <c r="G475" s="14">
        <v>5720.14</v>
      </c>
      <c r="H475" s="2"/>
      <c r="I475" s="11"/>
      <c r="J475" s="11"/>
    </row>
    <row r="476" spans="1:10" x14ac:dyDescent="0.2">
      <c r="A476" s="2"/>
      <c r="B476" s="12" t="s">
        <v>452</v>
      </c>
      <c r="C476" s="13" t="s">
        <v>376</v>
      </c>
      <c r="D476" s="14">
        <v>1711.95</v>
      </c>
      <c r="E476" s="14">
        <v>0</v>
      </c>
      <c r="F476" s="14">
        <v>1711.95</v>
      </c>
      <c r="G476" s="14">
        <v>5720.14</v>
      </c>
      <c r="H476" s="2"/>
      <c r="I476" s="11"/>
      <c r="J476" s="11"/>
    </row>
    <row r="477" spans="1:10" x14ac:dyDescent="0.2">
      <c r="A477" s="2"/>
      <c r="B477" s="12" t="s">
        <v>453</v>
      </c>
      <c r="C477" s="13" t="s">
        <v>376</v>
      </c>
      <c r="D477" s="14">
        <v>1506.51</v>
      </c>
      <c r="E477" s="14">
        <v>0</v>
      </c>
      <c r="F477" s="14">
        <v>1506.51</v>
      </c>
      <c r="G477" s="14">
        <v>5033.71</v>
      </c>
      <c r="H477" s="2"/>
      <c r="I477" s="11"/>
      <c r="J477" s="11"/>
    </row>
    <row r="478" spans="1:10" x14ac:dyDescent="0.2">
      <c r="A478" s="2"/>
      <c r="B478" s="12" t="s">
        <v>454</v>
      </c>
      <c r="C478" s="13" t="s">
        <v>376</v>
      </c>
      <c r="D478" s="14">
        <v>1643.47</v>
      </c>
      <c r="E478" s="14">
        <v>0</v>
      </c>
      <c r="F478" s="14">
        <v>1643.47</v>
      </c>
      <c r="G478" s="14">
        <v>5491.33</v>
      </c>
      <c r="H478" s="2"/>
      <c r="I478" s="11"/>
      <c r="J478" s="11"/>
    </row>
    <row r="479" spans="1:10" x14ac:dyDescent="0.2">
      <c r="A479" s="2"/>
      <c r="B479" s="12" t="s">
        <v>455</v>
      </c>
      <c r="C479" s="13" t="s">
        <v>376</v>
      </c>
      <c r="D479" s="14">
        <v>2191.3000000000002</v>
      </c>
      <c r="E479" s="14">
        <v>0</v>
      </c>
      <c r="F479" s="14">
        <v>2191.3000000000002</v>
      </c>
      <c r="G479" s="14">
        <v>7321.78</v>
      </c>
      <c r="H479" s="2"/>
      <c r="I479" s="11"/>
      <c r="J479" s="11"/>
    </row>
    <row r="480" spans="1:10" x14ac:dyDescent="0.2">
      <c r="A480" s="2"/>
      <c r="B480" s="56" t="s">
        <v>456</v>
      </c>
      <c r="C480" s="57"/>
      <c r="D480" s="14">
        <v>7758924.839999998</v>
      </c>
      <c r="E480" s="14">
        <v>405424.6</v>
      </c>
      <c r="F480" s="14">
        <v>8164349.4399999985</v>
      </c>
      <c r="G480" s="14">
        <v>25019166.109999988</v>
      </c>
      <c r="H480" s="2"/>
      <c r="I480" s="11"/>
      <c r="J480" s="11"/>
    </row>
    <row r="481" spans="1:10" x14ac:dyDescent="0.2">
      <c r="A481" s="2"/>
      <c r="B481" s="12" t="s">
        <v>457</v>
      </c>
      <c r="C481" s="13" t="s">
        <v>458</v>
      </c>
      <c r="D481" s="14">
        <v>223186.2</v>
      </c>
      <c r="E481" s="14">
        <v>0</v>
      </c>
      <c r="F481" s="14">
        <v>223186.2</v>
      </c>
      <c r="G481" s="14">
        <v>686821.48</v>
      </c>
      <c r="H481" s="2"/>
      <c r="I481" s="11"/>
      <c r="J481" s="11"/>
    </row>
    <row r="482" spans="1:10" x14ac:dyDescent="0.2">
      <c r="A482" s="2"/>
      <c r="B482" s="12" t="s">
        <v>459</v>
      </c>
      <c r="C482" s="13" t="s">
        <v>458</v>
      </c>
      <c r="D482" s="14">
        <v>167389.65</v>
      </c>
      <c r="E482" s="14">
        <v>0</v>
      </c>
      <c r="F482" s="14">
        <v>167389.65</v>
      </c>
      <c r="G482" s="14">
        <v>515116.1</v>
      </c>
      <c r="H482" s="2"/>
      <c r="I482" s="11"/>
      <c r="J482" s="11"/>
    </row>
    <row r="483" spans="1:10" x14ac:dyDescent="0.2">
      <c r="A483" s="2"/>
      <c r="B483" s="12" t="s">
        <v>460</v>
      </c>
      <c r="C483" s="13" t="s">
        <v>458</v>
      </c>
      <c r="D483" s="14">
        <v>159418.72</v>
      </c>
      <c r="E483" s="14">
        <v>0</v>
      </c>
      <c r="F483" s="14">
        <v>159418.72</v>
      </c>
      <c r="G483" s="14">
        <v>490586.77</v>
      </c>
      <c r="H483" s="2"/>
      <c r="I483" s="11"/>
      <c r="J483" s="11"/>
    </row>
    <row r="484" spans="1:10" x14ac:dyDescent="0.2">
      <c r="A484" s="2"/>
      <c r="B484" s="12" t="s">
        <v>461</v>
      </c>
      <c r="C484" s="13" t="s">
        <v>458</v>
      </c>
      <c r="D484" s="14">
        <v>223186.2</v>
      </c>
      <c r="E484" s="14">
        <v>0</v>
      </c>
      <c r="F484" s="14">
        <v>223186.2</v>
      </c>
      <c r="G484" s="14">
        <v>686821.48</v>
      </c>
      <c r="H484" s="2"/>
      <c r="I484" s="11"/>
      <c r="J484" s="11"/>
    </row>
    <row r="485" spans="1:10" x14ac:dyDescent="0.2">
      <c r="A485" s="2"/>
      <c r="B485" s="12" t="s">
        <v>462</v>
      </c>
      <c r="C485" s="13" t="s">
        <v>458</v>
      </c>
      <c r="D485" s="14">
        <v>175360.59</v>
      </c>
      <c r="E485" s="14">
        <v>0</v>
      </c>
      <c r="F485" s="14">
        <v>175360.59</v>
      </c>
      <c r="G485" s="14">
        <v>539645.44999999995</v>
      </c>
      <c r="H485" s="2"/>
      <c r="I485" s="11"/>
      <c r="J485" s="11"/>
    </row>
    <row r="486" spans="1:10" x14ac:dyDescent="0.2">
      <c r="A486" s="2"/>
      <c r="B486" s="12" t="s">
        <v>463</v>
      </c>
      <c r="C486" s="13" t="s">
        <v>458</v>
      </c>
      <c r="D486" s="14">
        <v>159418.72</v>
      </c>
      <c r="E486" s="14">
        <v>0</v>
      </c>
      <c r="F486" s="14">
        <v>159418.72</v>
      </c>
      <c r="G486" s="14">
        <v>490586.77</v>
      </c>
      <c r="H486" s="2"/>
      <c r="I486" s="11"/>
      <c r="J486" s="11"/>
    </row>
    <row r="487" spans="1:10" x14ac:dyDescent="0.2">
      <c r="A487" s="2"/>
      <c r="B487" s="12" t="s">
        <v>464</v>
      </c>
      <c r="C487" s="13" t="s">
        <v>458</v>
      </c>
      <c r="D487" s="14">
        <v>1596538.86</v>
      </c>
      <c r="E487" s="14">
        <v>819408.60000000009</v>
      </c>
      <c r="F487" s="14">
        <v>2415947.46</v>
      </c>
      <c r="G487" s="14">
        <v>7106997.6300000008</v>
      </c>
      <c r="H487" s="2"/>
      <c r="I487" s="11"/>
      <c r="J487" s="11"/>
    </row>
    <row r="488" spans="1:10" x14ac:dyDescent="0.2">
      <c r="A488" s="2"/>
      <c r="B488" s="12" t="s">
        <v>465</v>
      </c>
      <c r="C488" s="13" t="s">
        <v>458</v>
      </c>
      <c r="D488" s="14">
        <v>159418.72</v>
      </c>
      <c r="E488" s="14">
        <v>0</v>
      </c>
      <c r="F488" s="14">
        <v>159418.72</v>
      </c>
      <c r="G488" s="14">
        <v>490586.77</v>
      </c>
      <c r="H488" s="2"/>
      <c r="I488" s="11"/>
      <c r="J488" s="11"/>
    </row>
    <row r="489" spans="1:10" x14ac:dyDescent="0.2">
      <c r="A489" s="2"/>
      <c r="B489" s="12" t="s">
        <v>466</v>
      </c>
      <c r="C489" s="13" t="s">
        <v>458</v>
      </c>
      <c r="D489" s="14">
        <v>1421684.48</v>
      </c>
      <c r="E489" s="14">
        <v>841644.71</v>
      </c>
      <c r="F489" s="14">
        <v>2263329.19</v>
      </c>
      <c r="G489" s="14">
        <v>7320313.8400000008</v>
      </c>
      <c r="H489" s="2"/>
      <c r="I489" s="11"/>
      <c r="J489" s="11"/>
    </row>
    <row r="490" spans="1:10" x14ac:dyDescent="0.2">
      <c r="A490" s="2"/>
      <c r="B490" s="12" t="s">
        <v>467</v>
      </c>
      <c r="C490" s="13" t="s">
        <v>458</v>
      </c>
      <c r="D490" s="14">
        <v>159418.72</v>
      </c>
      <c r="E490" s="14">
        <v>0</v>
      </c>
      <c r="F490" s="14">
        <v>159418.72</v>
      </c>
      <c r="G490" s="14">
        <v>490586.77</v>
      </c>
      <c r="H490" s="2"/>
      <c r="I490" s="11"/>
      <c r="J490" s="11"/>
    </row>
    <row r="491" spans="1:10" x14ac:dyDescent="0.2">
      <c r="A491" s="2"/>
      <c r="B491" s="12" t="s">
        <v>468</v>
      </c>
      <c r="C491" s="13" t="s">
        <v>458</v>
      </c>
      <c r="D491" s="14">
        <v>223186.2</v>
      </c>
      <c r="E491" s="14">
        <v>0</v>
      </c>
      <c r="F491" s="14">
        <v>223186.2</v>
      </c>
      <c r="G491" s="14">
        <v>686821.48</v>
      </c>
      <c r="H491" s="2"/>
      <c r="I491" s="11"/>
      <c r="J491" s="11"/>
    </row>
    <row r="492" spans="1:10" x14ac:dyDescent="0.2">
      <c r="A492" s="2"/>
      <c r="B492" s="12" t="s">
        <v>469</v>
      </c>
      <c r="C492" s="13" t="s">
        <v>458</v>
      </c>
      <c r="D492" s="14">
        <v>247099.02</v>
      </c>
      <c r="E492" s="14">
        <v>0</v>
      </c>
      <c r="F492" s="14">
        <v>247099.02</v>
      </c>
      <c r="G492" s="14">
        <v>760409.51</v>
      </c>
      <c r="H492" s="2"/>
      <c r="I492" s="11"/>
      <c r="J492" s="11"/>
    </row>
    <row r="493" spans="1:10" x14ac:dyDescent="0.2">
      <c r="A493" s="2"/>
      <c r="B493" s="12" t="s">
        <v>470</v>
      </c>
      <c r="C493" s="13" t="s">
        <v>458</v>
      </c>
      <c r="D493" s="14">
        <v>183331.53</v>
      </c>
      <c r="E493" s="14">
        <v>0</v>
      </c>
      <c r="F493" s="14">
        <v>183331.53</v>
      </c>
      <c r="G493" s="14">
        <v>564174.80000000005</v>
      </c>
      <c r="H493" s="2"/>
      <c r="I493" s="11"/>
      <c r="J493" s="11"/>
    </row>
    <row r="494" spans="1:10" x14ac:dyDescent="0.2">
      <c r="A494" s="2"/>
      <c r="B494" s="12" t="s">
        <v>471</v>
      </c>
      <c r="C494" s="13" t="s">
        <v>458</v>
      </c>
      <c r="D494" s="14">
        <v>159418.72</v>
      </c>
      <c r="E494" s="14">
        <v>0</v>
      </c>
      <c r="F494" s="14">
        <v>159418.72</v>
      </c>
      <c r="G494" s="14">
        <v>490586.77</v>
      </c>
      <c r="H494" s="2"/>
      <c r="I494" s="11"/>
      <c r="J494" s="11"/>
    </row>
    <row r="495" spans="1:10" x14ac:dyDescent="0.2">
      <c r="A495" s="2"/>
      <c r="B495" s="12" t="s">
        <v>472</v>
      </c>
      <c r="C495" s="13" t="s">
        <v>458</v>
      </c>
      <c r="D495" s="14">
        <v>167389.65</v>
      </c>
      <c r="E495" s="14">
        <v>0</v>
      </c>
      <c r="F495" s="14">
        <v>167389.65</v>
      </c>
      <c r="G495" s="14">
        <v>515116.1</v>
      </c>
      <c r="H495" s="2"/>
      <c r="I495" s="11"/>
      <c r="J495" s="11"/>
    </row>
    <row r="496" spans="1:10" x14ac:dyDescent="0.2">
      <c r="A496" s="2"/>
      <c r="B496" s="12" t="s">
        <v>473</v>
      </c>
      <c r="C496" s="13" t="s">
        <v>458</v>
      </c>
      <c r="D496" s="14">
        <v>318837.44</v>
      </c>
      <c r="E496" s="14">
        <v>0</v>
      </c>
      <c r="F496" s="14">
        <v>318837.44</v>
      </c>
      <c r="G496" s="14">
        <v>981173.55</v>
      </c>
      <c r="H496" s="2"/>
      <c r="I496" s="11"/>
      <c r="J496" s="11"/>
    </row>
    <row r="497" spans="1:10" x14ac:dyDescent="0.2">
      <c r="A497" s="2"/>
      <c r="B497" s="12" t="s">
        <v>474</v>
      </c>
      <c r="C497" s="13" t="s">
        <v>458</v>
      </c>
      <c r="D497" s="14">
        <v>318837.44</v>
      </c>
      <c r="E497" s="14">
        <v>0</v>
      </c>
      <c r="F497" s="14">
        <v>318837.44</v>
      </c>
      <c r="G497" s="14">
        <v>981173.55</v>
      </c>
      <c r="H497" s="2"/>
      <c r="I497" s="11"/>
      <c r="J497" s="11"/>
    </row>
    <row r="498" spans="1:10" x14ac:dyDescent="0.2">
      <c r="A498" s="2"/>
      <c r="B498" s="12" t="s">
        <v>475</v>
      </c>
      <c r="C498" s="13" t="s">
        <v>458</v>
      </c>
      <c r="D498" s="14">
        <v>231157.14</v>
      </c>
      <c r="E498" s="14">
        <v>0</v>
      </c>
      <c r="F498" s="14">
        <v>231157.14</v>
      </c>
      <c r="G498" s="14">
        <v>711350.83000000007</v>
      </c>
      <c r="H498" s="2"/>
      <c r="I498" s="11"/>
      <c r="J498" s="11"/>
    </row>
    <row r="499" spans="1:10" x14ac:dyDescent="0.2">
      <c r="A499" s="2"/>
      <c r="B499" s="12" t="s">
        <v>476</v>
      </c>
      <c r="C499" s="13" t="s">
        <v>458</v>
      </c>
      <c r="D499" s="14">
        <v>294924.64</v>
      </c>
      <c r="E499" s="14">
        <v>0</v>
      </c>
      <c r="F499" s="14">
        <v>294924.64</v>
      </c>
      <c r="G499" s="14">
        <v>907585.54</v>
      </c>
      <c r="H499" s="2"/>
      <c r="I499" s="11"/>
      <c r="J499" s="11"/>
    </row>
    <row r="500" spans="1:10" x14ac:dyDescent="0.2">
      <c r="A500" s="2"/>
      <c r="B500" s="12" t="s">
        <v>477</v>
      </c>
      <c r="C500" s="13" t="s">
        <v>458</v>
      </c>
      <c r="D500" s="14">
        <v>243045.99</v>
      </c>
      <c r="E500" s="14">
        <v>38594.730000000003</v>
      </c>
      <c r="F500" s="14">
        <v>281640.71999999997</v>
      </c>
      <c r="G500" s="14">
        <v>839741.46000000008</v>
      </c>
      <c r="H500" s="2"/>
      <c r="I500" s="11"/>
      <c r="J500" s="11"/>
    </row>
    <row r="501" spans="1:10" x14ac:dyDescent="0.2">
      <c r="A501" s="2"/>
      <c r="B501" s="12" t="s">
        <v>478</v>
      </c>
      <c r="C501" s="13" t="s">
        <v>458</v>
      </c>
      <c r="D501" s="14">
        <v>167389.65</v>
      </c>
      <c r="E501" s="14">
        <v>0</v>
      </c>
      <c r="F501" s="14">
        <v>167389.65</v>
      </c>
      <c r="G501" s="14">
        <v>515116.1</v>
      </c>
      <c r="H501" s="2"/>
      <c r="I501" s="11"/>
      <c r="J501" s="11"/>
    </row>
    <row r="502" spans="1:10" x14ac:dyDescent="0.2">
      <c r="A502" s="2"/>
      <c r="B502" s="12" t="s">
        <v>479</v>
      </c>
      <c r="C502" s="13" t="s">
        <v>458</v>
      </c>
      <c r="D502" s="14">
        <v>159418.72</v>
      </c>
      <c r="E502" s="14">
        <v>0</v>
      </c>
      <c r="F502" s="14">
        <v>159418.72</v>
      </c>
      <c r="G502" s="14">
        <v>490586.77</v>
      </c>
      <c r="H502" s="2"/>
      <c r="I502" s="11"/>
      <c r="J502" s="11"/>
    </row>
    <row r="503" spans="1:10" x14ac:dyDescent="0.2">
      <c r="A503" s="2"/>
      <c r="B503" s="12" t="s">
        <v>480</v>
      </c>
      <c r="C503" s="13" t="s">
        <v>458</v>
      </c>
      <c r="D503" s="14">
        <v>223186.2</v>
      </c>
      <c r="E503" s="14">
        <v>0</v>
      </c>
      <c r="F503" s="14">
        <v>223186.2</v>
      </c>
      <c r="G503" s="14">
        <v>686821.48</v>
      </c>
      <c r="H503" s="2"/>
      <c r="I503" s="11"/>
      <c r="J503" s="11"/>
    </row>
    <row r="504" spans="1:10" x14ac:dyDescent="0.2">
      <c r="A504" s="2"/>
      <c r="B504" s="12" t="s">
        <v>481</v>
      </c>
      <c r="C504" s="13" t="s">
        <v>458</v>
      </c>
      <c r="D504" s="14">
        <v>159418.72</v>
      </c>
      <c r="E504" s="14">
        <v>0</v>
      </c>
      <c r="F504" s="14">
        <v>159418.72</v>
      </c>
      <c r="G504" s="14">
        <v>490586.77</v>
      </c>
      <c r="H504" s="2"/>
      <c r="I504" s="11"/>
      <c r="J504" s="11"/>
    </row>
    <row r="505" spans="1:10" x14ac:dyDescent="0.2">
      <c r="A505" s="2"/>
      <c r="B505" s="12" t="s">
        <v>482</v>
      </c>
      <c r="C505" s="13" t="s">
        <v>458</v>
      </c>
      <c r="D505" s="14">
        <v>207244.33</v>
      </c>
      <c r="E505" s="14">
        <v>0</v>
      </c>
      <c r="F505" s="14">
        <v>207244.33</v>
      </c>
      <c r="G505" s="14">
        <v>637762.80999999994</v>
      </c>
      <c r="H505" s="2"/>
      <c r="I505" s="11"/>
      <c r="J505" s="11"/>
    </row>
    <row r="506" spans="1:10" x14ac:dyDescent="0.2">
      <c r="A506" s="2"/>
      <c r="B506" s="12" t="s">
        <v>483</v>
      </c>
      <c r="C506" s="13" t="s">
        <v>458</v>
      </c>
      <c r="D506" s="14">
        <v>900116.81</v>
      </c>
      <c r="E506" s="14">
        <v>136364.95000000001</v>
      </c>
      <c r="F506" s="14">
        <v>1036481.76</v>
      </c>
      <c r="G506" s="14">
        <v>3240803.4699999997</v>
      </c>
      <c r="H506" s="2"/>
      <c r="I506" s="11"/>
      <c r="J506" s="11"/>
    </row>
    <row r="507" spans="1:10" x14ac:dyDescent="0.2">
      <c r="A507" s="2"/>
      <c r="B507" s="12" t="s">
        <v>484</v>
      </c>
      <c r="C507" s="13" t="s">
        <v>458</v>
      </c>
      <c r="D507" s="14">
        <v>167389.65</v>
      </c>
      <c r="E507" s="14">
        <v>0</v>
      </c>
      <c r="F507" s="14">
        <v>167389.65</v>
      </c>
      <c r="G507" s="14">
        <v>515116.1</v>
      </c>
      <c r="H507" s="2"/>
      <c r="I507" s="11"/>
      <c r="J507" s="11"/>
    </row>
    <row r="508" spans="1:10" x14ac:dyDescent="0.2">
      <c r="A508" s="2"/>
      <c r="B508" s="12" t="s">
        <v>485</v>
      </c>
      <c r="C508" s="13" t="s">
        <v>458</v>
      </c>
      <c r="D508" s="14">
        <v>215215.26</v>
      </c>
      <c r="E508" s="14">
        <v>0</v>
      </c>
      <c r="F508" s="14">
        <v>215215.26</v>
      </c>
      <c r="G508" s="14">
        <v>662292.14</v>
      </c>
      <c r="H508" s="2"/>
      <c r="I508" s="11"/>
      <c r="J508" s="11"/>
    </row>
    <row r="509" spans="1:10" x14ac:dyDescent="0.2">
      <c r="A509" s="2"/>
      <c r="B509" s="12" t="s">
        <v>486</v>
      </c>
      <c r="C509" s="13" t="s">
        <v>458</v>
      </c>
      <c r="D509" s="14">
        <v>294924.64</v>
      </c>
      <c r="E509" s="14">
        <v>0</v>
      </c>
      <c r="F509" s="14">
        <v>294924.64</v>
      </c>
      <c r="G509" s="14">
        <v>907585.54</v>
      </c>
      <c r="H509" s="2"/>
      <c r="I509" s="11"/>
      <c r="J509" s="11"/>
    </row>
    <row r="510" spans="1:10" x14ac:dyDescent="0.2">
      <c r="A510" s="2"/>
      <c r="B510" s="12" t="s">
        <v>487</v>
      </c>
      <c r="C510" s="13" t="s">
        <v>458</v>
      </c>
      <c r="D510" s="14">
        <v>207244.33</v>
      </c>
      <c r="E510" s="14">
        <v>0</v>
      </c>
      <c r="F510" s="14">
        <v>207244.33</v>
      </c>
      <c r="G510" s="14">
        <v>637762.80999999994</v>
      </c>
      <c r="H510" s="2"/>
      <c r="I510" s="11"/>
      <c r="J510" s="11"/>
    </row>
    <row r="511" spans="1:10" x14ac:dyDescent="0.2">
      <c r="A511" s="2"/>
      <c r="B511" s="12" t="s">
        <v>488</v>
      </c>
      <c r="C511" s="13" t="s">
        <v>458</v>
      </c>
      <c r="D511" s="14">
        <v>167389.65</v>
      </c>
      <c r="E511" s="14">
        <v>0</v>
      </c>
      <c r="F511" s="14">
        <v>167389.65</v>
      </c>
      <c r="G511" s="14">
        <v>515116.1</v>
      </c>
      <c r="H511" s="2"/>
      <c r="I511" s="11"/>
      <c r="J511" s="11"/>
    </row>
    <row r="512" spans="1:10" x14ac:dyDescent="0.2">
      <c r="A512" s="2"/>
      <c r="B512" s="12" t="s">
        <v>489</v>
      </c>
      <c r="C512" s="13" t="s">
        <v>458</v>
      </c>
      <c r="D512" s="14">
        <v>159418.72</v>
      </c>
      <c r="E512" s="14">
        <v>0</v>
      </c>
      <c r="F512" s="14">
        <v>159418.72</v>
      </c>
      <c r="G512" s="14">
        <v>490586.77</v>
      </c>
      <c r="H512" s="2"/>
      <c r="I512" s="11"/>
      <c r="J512" s="11"/>
    </row>
    <row r="513" spans="1:10" x14ac:dyDescent="0.2">
      <c r="A513" s="2"/>
      <c r="B513" s="12" t="s">
        <v>490</v>
      </c>
      <c r="C513" s="13" t="s">
        <v>458</v>
      </c>
      <c r="D513" s="14">
        <v>175360.59</v>
      </c>
      <c r="E513" s="14">
        <v>0</v>
      </c>
      <c r="F513" s="14">
        <v>175360.59</v>
      </c>
      <c r="G513" s="14">
        <v>539645.44999999995</v>
      </c>
      <c r="H513" s="2"/>
      <c r="I513" s="11"/>
      <c r="J513" s="11"/>
    </row>
    <row r="514" spans="1:10" x14ac:dyDescent="0.2">
      <c r="A514" s="2"/>
      <c r="B514" s="12" t="s">
        <v>491</v>
      </c>
      <c r="C514" s="13" t="s">
        <v>458</v>
      </c>
      <c r="D514" s="14">
        <v>167389.65</v>
      </c>
      <c r="E514" s="14">
        <v>0</v>
      </c>
      <c r="F514" s="14">
        <v>167389.65</v>
      </c>
      <c r="G514" s="14">
        <v>515116.1</v>
      </c>
      <c r="H514" s="2"/>
      <c r="I514" s="11"/>
      <c r="J514" s="11"/>
    </row>
    <row r="515" spans="1:10" x14ac:dyDescent="0.2">
      <c r="A515" s="2"/>
      <c r="B515" s="12" t="s">
        <v>492</v>
      </c>
      <c r="C515" s="13" t="s">
        <v>458</v>
      </c>
      <c r="D515" s="14">
        <v>183331.53</v>
      </c>
      <c r="E515" s="14">
        <v>0</v>
      </c>
      <c r="F515" s="14">
        <v>183331.53</v>
      </c>
      <c r="G515" s="14">
        <v>564174.80000000005</v>
      </c>
      <c r="H515" s="2"/>
      <c r="I515" s="11"/>
      <c r="J515" s="11"/>
    </row>
    <row r="516" spans="1:10" x14ac:dyDescent="0.2">
      <c r="A516" s="2"/>
      <c r="B516" s="12" t="s">
        <v>493</v>
      </c>
      <c r="C516" s="13" t="s">
        <v>458</v>
      </c>
      <c r="D516" s="14">
        <v>1102272.9099999999</v>
      </c>
      <c r="E516" s="14">
        <v>8963149.0500000007</v>
      </c>
      <c r="F516" s="14">
        <v>10065421.960000001</v>
      </c>
      <c r="G516" s="14">
        <v>30976407.700000003</v>
      </c>
      <c r="H516" s="2"/>
      <c r="I516" s="11"/>
      <c r="J516" s="11"/>
    </row>
    <row r="517" spans="1:10" x14ac:dyDescent="0.2">
      <c r="A517" s="2"/>
      <c r="B517" s="12" t="s">
        <v>494</v>
      </c>
      <c r="C517" s="13" t="s">
        <v>458</v>
      </c>
      <c r="D517" s="14">
        <v>167389.65</v>
      </c>
      <c r="E517" s="14">
        <v>0</v>
      </c>
      <c r="F517" s="14">
        <v>167389.65</v>
      </c>
      <c r="G517" s="14">
        <v>515116.1</v>
      </c>
      <c r="H517" s="2"/>
      <c r="I517" s="11"/>
      <c r="J517" s="11"/>
    </row>
    <row r="518" spans="1:10" x14ac:dyDescent="0.2">
      <c r="A518" s="2"/>
      <c r="B518" s="12" t="s">
        <v>495</v>
      </c>
      <c r="C518" s="13" t="s">
        <v>458</v>
      </c>
      <c r="D518" s="14">
        <v>215215.26</v>
      </c>
      <c r="E518" s="14">
        <v>0</v>
      </c>
      <c r="F518" s="14">
        <v>215215.26</v>
      </c>
      <c r="G518" s="14">
        <v>662292.14</v>
      </c>
      <c r="H518" s="2"/>
      <c r="I518" s="11"/>
      <c r="J518" s="11"/>
    </row>
    <row r="519" spans="1:10" x14ac:dyDescent="0.2">
      <c r="A519" s="2"/>
      <c r="B519" s="12" t="s">
        <v>496</v>
      </c>
      <c r="C519" s="13" t="s">
        <v>458</v>
      </c>
      <c r="D519" s="14">
        <v>537825.96</v>
      </c>
      <c r="E519" s="14">
        <v>152685.98000000001</v>
      </c>
      <c r="F519" s="14">
        <v>690511.94000000006</v>
      </c>
      <c r="G519" s="14">
        <v>2086664.53</v>
      </c>
      <c r="H519" s="2"/>
      <c r="I519" s="11"/>
      <c r="J519" s="11"/>
    </row>
    <row r="520" spans="1:10" x14ac:dyDescent="0.2">
      <c r="A520" s="2"/>
      <c r="B520" s="12" t="s">
        <v>497</v>
      </c>
      <c r="C520" s="13" t="s">
        <v>458</v>
      </c>
      <c r="D520" s="14">
        <v>167389.65</v>
      </c>
      <c r="E520" s="14">
        <v>0</v>
      </c>
      <c r="F520" s="14">
        <v>167389.65</v>
      </c>
      <c r="G520" s="14">
        <v>515116.1</v>
      </c>
      <c r="H520" s="2"/>
      <c r="I520" s="11"/>
      <c r="J520" s="11"/>
    </row>
    <row r="521" spans="1:10" x14ac:dyDescent="0.2">
      <c r="A521" s="2"/>
      <c r="B521" s="12" t="s">
        <v>498</v>
      </c>
      <c r="C521" s="13" t="s">
        <v>458</v>
      </c>
      <c r="D521" s="14">
        <v>183331.53</v>
      </c>
      <c r="E521" s="14">
        <v>0</v>
      </c>
      <c r="F521" s="14">
        <v>183331.53</v>
      </c>
      <c r="G521" s="14">
        <v>564174.80000000005</v>
      </c>
      <c r="H521" s="2"/>
      <c r="I521" s="11"/>
      <c r="J521" s="11"/>
    </row>
    <row r="522" spans="1:10" x14ac:dyDescent="0.2">
      <c r="A522" s="2"/>
      <c r="B522" s="12" t="s">
        <v>499</v>
      </c>
      <c r="C522" s="13" t="s">
        <v>458</v>
      </c>
      <c r="D522" s="14">
        <v>167389.65</v>
      </c>
      <c r="E522" s="14">
        <v>0</v>
      </c>
      <c r="F522" s="14">
        <v>167389.65</v>
      </c>
      <c r="G522" s="14">
        <v>515116.1</v>
      </c>
      <c r="H522" s="2"/>
      <c r="I522" s="11"/>
      <c r="J522" s="11"/>
    </row>
    <row r="523" spans="1:10" x14ac:dyDescent="0.2">
      <c r="A523" s="2"/>
      <c r="B523" s="12" t="s">
        <v>500</v>
      </c>
      <c r="C523" s="13" t="s">
        <v>458</v>
      </c>
      <c r="D523" s="14">
        <v>7391699.7699999996</v>
      </c>
      <c r="E523" s="14">
        <v>1391130.53</v>
      </c>
      <c r="F523" s="14">
        <v>8782830.3000000007</v>
      </c>
      <c r="G523" s="14">
        <v>27306140.760000002</v>
      </c>
      <c r="H523" s="2"/>
      <c r="I523" s="11"/>
      <c r="J523" s="11"/>
    </row>
    <row r="524" spans="1:10" x14ac:dyDescent="0.2">
      <c r="A524" s="2"/>
      <c r="B524" s="12" t="s">
        <v>501</v>
      </c>
      <c r="C524" s="13" t="s">
        <v>458</v>
      </c>
      <c r="D524" s="14">
        <v>175360.59</v>
      </c>
      <c r="E524" s="14">
        <v>0</v>
      </c>
      <c r="F524" s="14">
        <v>175360.59</v>
      </c>
      <c r="G524" s="14">
        <v>539645.44999999995</v>
      </c>
      <c r="H524" s="2"/>
      <c r="I524" s="11"/>
      <c r="J524" s="11"/>
    </row>
    <row r="525" spans="1:10" x14ac:dyDescent="0.2">
      <c r="A525" s="2"/>
      <c r="B525" s="12" t="s">
        <v>502</v>
      </c>
      <c r="C525" s="13" t="s">
        <v>458</v>
      </c>
      <c r="D525" s="14">
        <v>1087641.1499999999</v>
      </c>
      <c r="E525" s="14">
        <v>3324650.74</v>
      </c>
      <c r="F525" s="14">
        <v>4412291.8900000006</v>
      </c>
      <c r="G525" s="14">
        <v>13825458.310000001</v>
      </c>
      <c r="H525" s="2"/>
      <c r="I525" s="11"/>
      <c r="J525" s="11"/>
    </row>
    <row r="526" spans="1:10" x14ac:dyDescent="0.2">
      <c r="A526" s="2"/>
      <c r="B526" s="12" t="s">
        <v>503</v>
      </c>
      <c r="C526" s="13" t="s">
        <v>458</v>
      </c>
      <c r="D526" s="14">
        <v>183331.53</v>
      </c>
      <c r="E526" s="14">
        <v>0</v>
      </c>
      <c r="F526" s="14">
        <v>183331.53</v>
      </c>
      <c r="G526" s="14">
        <v>564174.80000000005</v>
      </c>
      <c r="H526" s="2"/>
      <c r="I526" s="11"/>
      <c r="J526" s="11"/>
    </row>
    <row r="527" spans="1:10" x14ac:dyDescent="0.2">
      <c r="A527" s="2"/>
      <c r="B527" s="12" t="s">
        <v>504</v>
      </c>
      <c r="C527" s="13" t="s">
        <v>458</v>
      </c>
      <c r="D527" s="14">
        <v>167389.65</v>
      </c>
      <c r="E527" s="14">
        <v>0</v>
      </c>
      <c r="F527" s="14">
        <v>167389.65</v>
      </c>
      <c r="G527" s="14">
        <v>515116.1</v>
      </c>
      <c r="H527" s="2"/>
      <c r="I527" s="11"/>
      <c r="J527" s="11"/>
    </row>
    <row r="528" spans="1:10" x14ac:dyDescent="0.2">
      <c r="A528" s="2"/>
      <c r="B528" s="12" t="s">
        <v>505</v>
      </c>
      <c r="C528" s="13" t="s">
        <v>458</v>
      </c>
      <c r="D528" s="14">
        <v>215215.26</v>
      </c>
      <c r="E528" s="14">
        <v>0</v>
      </c>
      <c r="F528" s="14">
        <v>215215.26</v>
      </c>
      <c r="G528" s="14">
        <v>662292.14</v>
      </c>
      <c r="H528" s="2"/>
      <c r="I528" s="11"/>
      <c r="J528" s="11"/>
    </row>
    <row r="529" spans="1:10" x14ac:dyDescent="0.2">
      <c r="A529" s="2"/>
      <c r="B529" s="12" t="s">
        <v>506</v>
      </c>
      <c r="C529" s="13" t="s">
        <v>458</v>
      </c>
      <c r="D529" s="14">
        <v>191302.47</v>
      </c>
      <c r="E529" s="14">
        <v>0</v>
      </c>
      <c r="F529" s="14">
        <v>191302.47</v>
      </c>
      <c r="G529" s="14">
        <v>588704.14</v>
      </c>
      <c r="H529" s="2"/>
      <c r="I529" s="11"/>
      <c r="J529" s="11"/>
    </row>
    <row r="530" spans="1:10" x14ac:dyDescent="0.2">
      <c r="A530" s="2"/>
      <c r="B530" s="12" t="s">
        <v>507</v>
      </c>
      <c r="C530" s="13" t="s">
        <v>458</v>
      </c>
      <c r="D530" s="14">
        <v>159418.72</v>
      </c>
      <c r="E530" s="14">
        <v>0</v>
      </c>
      <c r="F530" s="14">
        <v>159418.72</v>
      </c>
      <c r="G530" s="14">
        <v>490586.77</v>
      </c>
      <c r="H530" s="2"/>
      <c r="I530" s="11"/>
      <c r="J530" s="11"/>
    </row>
    <row r="531" spans="1:10" x14ac:dyDescent="0.2">
      <c r="A531" s="2"/>
      <c r="B531" s="12" t="s">
        <v>508</v>
      </c>
      <c r="C531" s="13" t="s">
        <v>458</v>
      </c>
      <c r="D531" s="14">
        <v>199273.41</v>
      </c>
      <c r="E531" s="14">
        <v>0</v>
      </c>
      <c r="F531" s="14">
        <v>199273.41</v>
      </c>
      <c r="G531" s="14">
        <v>613233.48</v>
      </c>
      <c r="H531" s="2"/>
      <c r="I531" s="11"/>
      <c r="J531" s="11"/>
    </row>
    <row r="532" spans="1:10" x14ac:dyDescent="0.2">
      <c r="A532" s="2"/>
      <c r="B532" s="12" t="s">
        <v>509</v>
      </c>
      <c r="C532" s="13" t="s">
        <v>458</v>
      </c>
      <c r="D532" s="14">
        <v>183331.53</v>
      </c>
      <c r="E532" s="14">
        <v>0</v>
      </c>
      <c r="F532" s="14">
        <v>183331.53</v>
      </c>
      <c r="G532" s="14">
        <v>564174.80000000005</v>
      </c>
      <c r="H532" s="2"/>
      <c r="I532" s="11"/>
      <c r="J532" s="11"/>
    </row>
    <row r="533" spans="1:10" x14ac:dyDescent="0.2">
      <c r="A533" s="2"/>
      <c r="B533" s="12" t="s">
        <v>510</v>
      </c>
      <c r="C533" s="13" t="s">
        <v>458</v>
      </c>
      <c r="D533" s="14">
        <v>247099.02</v>
      </c>
      <c r="E533" s="14">
        <v>0</v>
      </c>
      <c r="F533" s="14">
        <v>247099.02</v>
      </c>
      <c r="G533" s="14">
        <v>760409.51</v>
      </c>
      <c r="H533" s="2"/>
      <c r="I533" s="11"/>
      <c r="J533" s="11"/>
    </row>
    <row r="534" spans="1:10" x14ac:dyDescent="0.2">
      <c r="A534" s="2"/>
      <c r="B534" s="12" t="s">
        <v>511</v>
      </c>
      <c r="C534" s="13" t="s">
        <v>458</v>
      </c>
      <c r="D534" s="14">
        <v>207244.33</v>
      </c>
      <c r="E534" s="14">
        <v>0</v>
      </c>
      <c r="F534" s="14">
        <v>207244.33</v>
      </c>
      <c r="G534" s="14">
        <v>637762.80999999994</v>
      </c>
      <c r="H534" s="2"/>
      <c r="I534" s="11"/>
      <c r="J534" s="11"/>
    </row>
    <row r="535" spans="1:10" x14ac:dyDescent="0.2">
      <c r="A535" s="2"/>
      <c r="B535" s="12" t="s">
        <v>512</v>
      </c>
      <c r="C535" s="13" t="s">
        <v>458</v>
      </c>
      <c r="D535" s="14">
        <v>207244.33</v>
      </c>
      <c r="E535" s="14">
        <v>0</v>
      </c>
      <c r="F535" s="14">
        <v>207244.33</v>
      </c>
      <c r="G535" s="14">
        <v>637762.80999999994</v>
      </c>
      <c r="H535" s="2"/>
      <c r="I535" s="11"/>
      <c r="J535" s="11"/>
    </row>
    <row r="536" spans="1:10" x14ac:dyDescent="0.2">
      <c r="A536" s="2"/>
      <c r="B536" s="12" t="s">
        <v>513</v>
      </c>
      <c r="C536" s="13" t="s">
        <v>458</v>
      </c>
      <c r="D536" s="14">
        <v>207244.33</v>
      </c>
      <c r="E536" s="14">
        <v>0</v>
      </c>
      <c r="F536" s="14">
        <v>207244.33</v>
      </c>
      <c r="G536" s="14">
        <v>637762.80999999994</v>
      </c>
      <c r="H536" s="2"/>
      <c r="I536" s="11"/>
      <c r="J536" s="11"/>
    </row>
    <row r="537" spans="1:10" x14ac:dyDescent="0.2">
      <c r="A537" s="2"/>
      <c r="B537" s="12" t="s">
        <v>514</v>
      </c>
      <c r="C537" s="13" t="s">
        <v>458</v>
      </c>
      <c r="D537" s="14">
        <v>937621.69</v>
      </c>
      <c r="E537" s="14">
        <v>582660.75</v>
      </c>
      <c r="F537" s="14">
        <v>1520282.44</v>
      </c>
      <c r="G537" s="14">
        <v>4638896.46</v>
      </c>
      <c r="H537" s="2"/>
      <c r="I537" s="11"/>
      <c r="J537" s="11"/>
    </row>
    <row r="538" spans="1:10" x14ac:dyDescent="0.2">
      <c r="A538" s="2"/>
      <c r="B538" s="12" t="s">
        <v>515</v>
      </c>
      <c r="C538" s="13" t="s">
        <v>458</v>
      </c>
      <c r="D538" s="14">
        <v>159418.72</v>
      </c>
      <c r="E538" s="14">
        <v>0</v>
      </c>
      <c r="F538" s="14">
        <v>159418.72</v>
      </c>
      <c r="G538" s="14">
        <v>490586.77</v>
      </c>
      <c r="H538" s="2"/>
      <c r="I538" s="11"/>
      <c r="J538" s="11"/>
    </row>
    <row r="539" spans="1:10" x14ac:dyDescent="0.2">
      <c r="A539" s="2"/>
      <c r="B539" s="12" t="s">
        <v>516</v>
      </c>
      <c r="C539" s="13" t="s">
        <v>458</v>
      </c>
      <c r="D539" s="14">
        <v>787602.21</v>
      </c>
      <c r="E539" s="14">
        <v>11313734.939999999</v>
      </c>
      <c r="F539" s="14">
        <v>12101337.149999999</v>
      </c>
      <c r="G539" s="14">
        <v>36691201.879999995</v>
      </c>
      <c r="H539" s="2"/>
      <c r="I539" s="11"/>
      <c r="J539" s="11"/>
    </row>
    <row r="540" spans="1:10" x14ac:dyDescent="0.2">
      <c r="A540" s="2"/>
      <c r="B540" s="12" t="s">
        <v>517</v>
      </c>
      <c r="C540" s="13" t="s">
        <v>458</v>
      </c>
      <c r="D540" s="14">
        <v>191302.47</v>
      </c>
      <c r="E540" s="14">
        <v>0</v>
      </c>
      <c r="F540" s="14">
        <v>191302.47</v>
      </c>
      <c r="G540" s="14">
        <v>588704.14</v>
      </c>
      <c r="H540" s="2"/>
      <c r="I540" s="11"/>
      <c r="J540" s="11"/>
    </row>
    <row r="541" spans="1:10" x14ac:dyDescent="0.2">
      <c r="A541" s="2"/>
      <c r="B541" s="12" t="s">
        <v>518</v>
      </c>
      <c r="C541" s="13" t="s">
        <v>458</v>
      </c>
      <c r="D541" s="14">
        <v>167389.65</v>
      </c>
      <c r="E541" s="14">
        <v>0</v>
      </c>
      <c r="F541" s="14">
        <v>167389.65</v>
      </c>
      <c r="G541" s="14">
        <v>515116.1</v>
      </c>
      <c r="H541" s="2"/>
      <c r="I541" s="11"/>
      <c r="J541" s="11"/>
    </row>
    <row r="542" spans="1:10" x14ac:dyDescent="0.2">
      <c r="A542" s="2"/>
      <c r="B542" s="12" t="s">
        <v>519</v>
      </c>
      <c r="C542" s="13" t="s">
        <v>458</v>
      </c>
      <c r="D542" s="14">
        <v>175360.59</v>
      </c>
      <c r="E542" s="14">
        <v>0</v>
      </c>
      <c r="F542" s="14">
        <v>175360.59</v>
      </c>
      <c r="G542" s="14">
        <v>539645.44999999995</v>
      </c>
      <c r="H542" s="2"/>
      <c r="I542" s="11"/>
      <c r="J542" s="11"/>
    </row>
    <row r="543" spans="1:10" x14ac:dyDescent="0.2">
      <c r="A543" s="2"/>
      <c r="B543" s="12" t="s">
        <v>520</v>
      </c>
      <c r="C543" s="13" t="s">
        <v>458</v>
      </c>
      <c r="D543" s="14">
        <v>231157.14</v>
      </c>
      <c r="E543" s="14">
        <v>0</v>
      </c>
      <c r="F543" s="14">
        <v>231157.14</v>
      </c>
      <c r="G543" s="14">
        <v>711350.83000000007</v>
      </c>
      <c r="H543" s="2"/>
      <c r="I543" s="11"/>
      <c r="J543" s="11"/>
    </row>
    <row r="544" spans="1:10" x14ac:dyDescent="0.2">
      <c r="A544" s="2"/>
      <c r="B544" s="12" t="s">
        <v>521</v>
      </c>
      <c r="C544" s="13" t="s">
        <v>458</v>
      </c>
      <c r="D544" s="14">
        <v>207244.33</v>
      </c>
      <c r="E544" s="14">
        <v>0</v>
      </c>
      <c r="F544" s="14">
        <v>207244.33</v>
      </c>
      <c r="G544" s="14">
        <v>637762.80999999994</v>
      </c>
      <c r="H544" s="2"/>
      <c r="I544" s="11"/>
      <c r="J544" s="11"/>
    </row>
    <row r="545" spans="1:10" x14ac:dyDescent="0.2">
      <c r="A545" s="2"/>
      <c r="B545" s="12" t="s">
        <v>522</v>
      </c>
      <c r="C545" s="13" t="s">
        <v>458</v>
      </c>
      <c r="D545" s="14">
        <v>159418.72</v>
      </c>
      <c r="E545" s="14">
        <v>0</v>
      </c>
      <c r="F545" s="14">
        <v>159418.72</v>
      </c>
      <c r="G545" s="14">
        <v>490586.77</v>
      </c>
      <c r="H545" s="2"/>
      <c r="I545" s="11"/>
      <c r="J545" s="11"/>
    </row>
    <row r="546" spans="1:10" x14ac:dyDescent="0.2">
      <c r="A546" s="2"/>
      <c r="B546" s="12" t="s">
        <v>523</v>
      </c>
      <c r="C546" s="13" t="s">
        <v>458</v>
      </c>
      <c r="D546" s="14">
        <v>223186.2</v>
      </c>
      <c r="E546" s="14">
        <v>0</v>
      </c>
      <c r="F546" s="14">
        <v>223186.2</v>
      </c>
      <c r="G546" s="14">
        <v>686821.48</v>
      </c>
      <c r="H546" s="2"/>
      <c r="I546" s="11"/>
      <c r="J546" s="11"/>
    </row>
    <row r="547" spans="1:10" x14ac:dyDescent="0.2">
      <c r="A547" s="2"/>
      <c r="B547" s="12" t="s">
        <v>524</v>
      </c>
      <c r="C547" s="13" t="s">
        <v>458</v>
      </c>
      <c r="D547" s="14">
        <v>167389.65</v>
      </c>
      <c r="E547" s="14">
        <v>0</v>
      </c>
      <c r="F547" s="14">
        <v>167389.65</v>
      </c>
      <c r="G547" s="14">
        <v>515116.1</v>
      </c>
      <c r="H547" s="2"/>
      <c r="I547" s="11"/>
      <c r="J547" s="11"/>
    </row>
    <row r="548" spans="1:10" x14ac:dyDescent="0.2">
      <c r="A548" s="2"/>
      <c r="B548" s="12" t="s">
        <v>525</v>
      </c>
      <c r="C548" s="13" t="s">
        <v>458</v>
      </c>
      <c r="D548" s="14">
        <v>2173030.84</v>
      </c>
      <c r="E548" s="14">
        <v>150924.5</v>
      </c>
      <c r="F548" s="14">
        <v>2323955.3400000003</v>
      </c>
      <c r="G548" s="14">
        <v>7203329.6300000008</v>
      </c>
      <c r="H548" s="2"/>
      <c r="I548" s="11"/>
      <c r="J548" s="11"/>
    </row>
    <row r="549" spans="1:10" x14ac:dyDescent="0.2">
      <c r="A549" s="2"/>
      <c r="B549" s="12" t="s">
        <v>526</v>
      </c>
      <c r="C549" s="13" t="s">
        <v>458</v>
      </c>
      <c r="D549" s="14">
        <v>167389.65</v>
      </c>
      <c r="E549" s="14">
        <v>0</v>
      </c>
      <c r="F549" s="14">
        <v>167389.65</v>
      </c>
      <c r="G549" s="14">
        <v>515116.1</v>
      </c>
      <c r="H549" s="2"/>
      <c r="I549" s="11"/>
      <c r="J549" s="11"/>
    </row>
    <row r="550" spans="1:10" x14ac:dyDescent="0.2">
      <c r="A550" s="2"/>
      <c r="B550" s="12" t="s">
        <v>527</v>
      </c>
      <c r="C550" s="13" t="s">
        <v>458</v>
      </c>
      <c r="D550" s="14">
        <v>2172357</v>
      </c>
      <c r="E550" s="14">
        <v>347111.53</v>
      </c>
      <c r="F550" s="14">
        <v>2519468.5300000003</v>
      </c>
      <c r="G550" s="14">
        <v>7976123.7399999993</v>
      </c>
      <c r="H550" s="2"/>
      <c r="I550" s="11"/>
      <c r="J550" s="11"/>
    </row>
    <row r="551" spans="1:10" x14ac:dyDescent="0.2">
      <c r="A551" s="2"/>
      <c r="B551" s="12" t="s">
        <v>528</v>
      </c>
      <c r="C551" s="13" t="s">
        <v>458</v>
      </c>
      <c r="D551" s="14">
        <v>207244.33</v>
      </c>
      <c r="E551" s="14">
        <v>0</v>
      </c>
      <c r="F551" s="14">
        <v>207244.33</v>
      </c>
      <c r="G551" s="14">
        <v>637762.80999999994</v>
      </c>
      <c r="H551" s="2"/>
      <c r="I551" s="11"/>
      <c r="J551" s="11"/>
    </row>
    <row r="552" spans="1:10" x14ac:dyDescent="0.2">
      <c r="A552" s="2"/>
      <c r="B552" s="12" t="s">
        <v>529</v>
      </c>
      <c r="C552" s="13" t="s">
        <v>458</v>
      </c>
      <c r="D552" s="14">
        <v>199273.41</v>
      </c>
      <c r="E552" s="14">
        <v>0</v>
      </c>
      <c r="F552" s="14">
        <v>199273.41</v>
      </c>
      <c r="G552" s="14">
        <v>613233.48</v>
      </c>
      <c r="H552" s="2"/>
      <c r="I552" s="11"/>
      <c r="J552" s="11"/>
    </row>
    <row r="553" spans="1:10" x14ac:dyDescent="0.2">
      <c r="A553" s="2"/>
      <c r="B553" s="12" t="s">
        <v>530</v>
      </c>
      <c r="C553" s="13" t="s">
        <v>458</v>
      </c>
      <c r="D553" s="14">
        <v>207244.33</v>
      </c>
      <c r="E553" s="14">
        <v>0</v>
      </c>
      <c r="F553" s="14">
        <v>207244.33</v>
      </c>
      <c r="G553" s="14">
        <v>637762.80999999994</v>
      </c>
      <c r="H553" s="2"/>
      <c r="I553" s="11"/>
      <c r="J553" s="11"/>
    </row>
    <row r="554" spans="1:10" x14ac:dyDescent="0.2">
      <c r="A554" s="2"/>
      <c r="B554" s="12" t="s">
        <v>531</v>
      </c>
      <c r="C554" s="13" t="s">
        <v>458</v>
      </c>
      <c r="D554" s="14">
        <v>323148.45</v>
      </c>
      <c r="E554" s="14">
        <v>9113.42</v>
      </c>
      <c r="F554" s="14">
        <v>332261.87</v>
      </c>
      <c r="G554" s="14">
        <v>1046454.54</v>
      </c>
      <c r="H554" s="2"/>
      <c r="I554" s="11"/>
      <c r="J554" s="11"/>
    </row>
    <row r="555" spans="1:10" x14ac:dyDescent="0.2">
      <c r="A555" s="2"/>
      <c r="B555" s="12" t="s">
        <v>532</v>
      </c>
      <c r="C555" s="13" t="s">
        <v>458</v>
      </c>
      <c r="D555" s="14">
        <v>159418.72</v>
      </c>
      <c r="E555" s="14">
        <v>0</v>
      </c>
      <c r="F555" s="14">
        <v>159418.72</v>
      </c>
      <c r="G555" s="14">
        <v>490586.77</v>
      </c>
      <c r="H555" s="2"/>
      <c r="I555" s="11"/>
      <c r="J555" s="11"/>
    </row>
    <row r="556" spans="1:10" x14ac:dyDescent="0.2">
      <c r="A556" s="2"/>
      <c r="B556" s="12" t="s">
        <v>533</v>
      </c>
      <c r="C556" s="13" t="s">
        <v>458</v>
      </c>
      <c r="D556" s="14">
        <v>175360.59</v>
      </c>
      <c r="E556" s="14">
        <v>0</v>
      </c>
      <c r="F556" s="14">
        <v>175360.59</v>
      </c>
      <c r="G556" s="14">
        <v>539645.44999999995</v>
      </c>
      <c r="H556" s="2"/>
      <c r="I556" s="11"/>
      <c r="J556" s="11"/>
    </row>
    <row r="557" spans="1:10" x14ac:dyDescent="0.2">
      <c r="A557" s="2"/>
      <c r="B557" s="12" t="s">
        <v>534</v>
      </c>
      <c r="C557" s="13" t="s">
        <v>458</v>
      </c>
      <c r="D557" s="14">
        <v>1500194.7</v>
      </c>
      <c r="E557" s="14">
        <v>0</v>
      </c>
      <c r="F557" s="14">
        <v>1500194.7</v>
      </c>
      <c r="G557" s="14">
        <v>4616620.1900000004</v>
      </c>
      <c r="H557" s="2"/>
      <c r="I557" s="11"/>
      <c r="J557" s="11"/>
    </row>
    <row r="558" spans="1:10" x14ac:dyDescent="0.2">
      <c r="A558" s="2"/>
      <c r="B558" s="12" t="s">
        <v>535</v>
      </c>
      <c r="C558" s="13" t="s">
        <v>458</v>
      </c>
      <c r="D558" s="14">
        <v>1571703.95</v>
      </c>
      <c r="E558" s="14">
        <v>152681.35</v>
      </c>
      <c r="F558" s="14">
        <v>1724385.2999999998</v>
      </c>
      <c r="G558" s="14">
        <v>5313231.76</v>
      </c>
      <c r="H558" s="2"/>
      <c r="I558" s="11"/>
      <c r="J558" s="11"/>
    </row>
    <row r="559" spans="1:10" x14ac:dyDescent="0.2">
      <c r="A559" s="2"/>
      <c r="B559" s="56" t="s">
        <v>536</v>
      </c>
      <c r="C559" s="57"/>
      <c r="D559" s="14">
        <v>36013755.119999975</v>
      </c>
      <c r="E559" s="14">
        <v>28223855.780000001</v>
      </c>
      <c r="F559" s="14">
        <v>64237610.899999984</v>
      </c>
      <c r="G559" s="14">
        <v>197939038.08999997</v>
      </c>
      <c r="H559" s="2"/>
      <c r="I559" s="11"/>
      <c r="J559" s="11"/>
    </row>
    <row r="560" spans="1:10" x14ac:dyDescent="0.2">
      <c r="A560" s="2"/>
      <c r="B560" s="12" t="s">
        <v>998</v>
      </c>
      <c r="C560" s="13" t="s">
        <v>538</v>
      </c>
      <c r="D560" s="14">
        <v>0</v>
      </c>
      <c r="E560" s="14">
        <v>0</v>
      </c>
      <c r="F560" s="14">
        <v>0</v>
      </c>
      <c r="G560" s="14">
        <v>0</v>
      </c>
      <c r="H560" s="2"/>
      <c r="I560" s="11"/>
      <c r="J560" s="11"/>
    </row>
    <row r="561" spans="1:10" x14ac:dyDescent="0.2">
      <c r="A561" s="2"/>
      <c r="B561" s="12" t="s">
        <v>537</v>
      </c>
      <c r="C561" s="13" t="s">
        <v>538</v>
      </c>
      <c r="D561" s="14">
        <v>621323.15999999992</v>
      </c>
      <c r="E561" s="14">
        <v>18.579999999999998</v>
      </c>
      <c r="F561" s="14">
        <v>621341.73999999987</v>
      </c>
      <c r="G561" s="14">
        <v>1990001.8099999998</v>
      </c>
      <c r="H561" s="2"/>
      <c r="I561" s="11"/>
      <c r="J561" s="11"/>
    </row>
    <row r="562" spans="1:10" x14ac:dyDescent="0.2">
      <c r="A562" s="2"/>
      <c r="B562" s="12" t="s">
        <v>977</v>
      </c>
      <c r="C562" s="13" t="s">
        <v>538</v>
      </c>
      <c r="D562" s="14">
        <v>641054.69999999995</v>
      </c>
      <c r="E562" s="14">
        <v>45056.02</v>
      </c>
      <c r="F562" s="14">
        <v>686110.71999999997</v>
      </c>
      <c r="G562" s="14">
        <v>2177663.7400000002</v>
      </c>
      <c r="H562" s="2"/>
      <c r="I562" s="11"/>
      <c r="J562" s="11"/>
    </row>
    <row r="563" spans="1:10" x14ac:dyDescent="0.2">
      <c r="A563" s="2"/>
      <c r="B563" s="15" t="s">
        <v>1053</v>
      </c>
      <c r="C563" s="13" t="s">
        <v>538</v>
      </c>
      <c r="D563" s="14">
        <v>665155.4</v>
      </c>
      <c r="E563" s="14">
        <v>0</v>
      </c>
      <c r="F563" s="14">
        <v>665155.4</v>
      </c>
      <c r="G563" s="14">
        <v>2233323.16</v>
      </c>
      <c r="H563" s="2"/>
      <c r="I563" s="11"/>
      <c r="J563" s="11"/>
    </row>
    <row r="564" spans="1:10" x14ac:dyDescent="0.2">
      <c r="A564" s="2"/>
      <c r="B564" s="12" t="s">
        <v>539</v>
      </c>
      <c r="C564" s="13" t="s">
        <v>538</v>
      </c>
      <c r="D564" s="14">
        <v>650702.92999999993</v>
      </c>
      <c r="E564" s="14">
        <v>116004.1</v>
      </c>
      <c r="F564" s="14">
        <v>766707.02999999991</v>
      </c>
      <c r="G564" s="14">
        <v>2590333.6800000002</v>
      </c>
      <c r="H564" s="2"/>
      <c r="I564" s="11"/>
      <c r="J564" s="11"/>
    </row>
    <row r="565" spans="1:10" x14ac:dyDescent="0.2">
      <c r="A565" s="2"/>
      <c r="B565" s="12" t="s">
        <v>1054</v>
      </c>
      <c r="C565" s="13" t="s">
        <v>538</v>
      </c>
      <c r="D565" s="14">
        <v>817879.63</v>
      </c>
      <c r="E565" s="14">
        <v>147436.04999999999</v>
      </c>
      <c r="F565" s="14">
        <v>965315.68</v>
      </c>
      <c r="G565" s="14">
        <v>2830591.65</v>
      </c>
      <c r="H565" s="2"/>
      <c r="I565" s="11"/>
      <c r="J565" s="11"/>
    </row>
    <row r="566" spans="1:10" x14ac:dyDescent="0.2">
      <c r="A566" s="2"/>
      <c r="B566" s="56" t="s">
        <v>540</v>
      </c>
      <c r="C566" s="57"/>
      <c r="D566" s="14">
        <v>3396115.8200000003</v>
      </c>
      <c r="E566" s="14">
        <v>308514.75</v>
      </c>
      <c r="F566" s="14">
        <v>3704630.5700000003</v>
      </c>
      <c r="G566" s="14">
        <v>11821914.040000001</v>
      </c>
      <c r="H566" s="2"/>
      <c r="I566" s="11"/>
      <c r="J566" s="11"/>
    </row>
    <row r="567" spans="1:10" x14ac:dyDescent="0.2">
      <c r="A567" s="2"/>
      <c r="B567" s="12" t="s">
        <v>541</v>
      </c>
      <c r="C567" s="13" t="s">
        <v>542</v>
      </c>
      <c r="D567" s="14">
        <v>52136.62</v>
      </c>
      <c r="E567" s="14">
        <v>968.3900000000001</v>
      </c>
      <c r="F567" s="14">
        <v>53105.01</v>
      </c>
      <c r="G567" s="14">
        <v>184790.45</v>
      </c>
      <c r="H567" s="2"/>
      <c r="I567" s="11"/>
      <c r="J567" s="11"/>
    </row>
    <row r="568" spans="1:10" x14ac:dyDescent="0.2">
      <c r="A568" s="2"/>
      <c r="B568" s="12" t="s">
        <v>543</v>
      </c>
      <c r="C568" s="13" t="s">
        <v>542</v>
      </c>
      <c r="D568" s="14">
        <v>52136.62</v>
      </c>
      <c r="E568" s="14">
        <v>106779.34</v>
      </c>
      <c r="F568" s="14">
        <v>158915.96</v>
      </c>
      <c r="G568" s="14">
        <v>428285.41999999993</v>
      </c>
      <c r="H568" s="2"/>
      <c r="I568" s="11"/>
      <c r="J568" s="11"/>
    </row>
    <row r="569" spans="1:10" x14ac:dyDescent="0.2">
      <c r="A569" s="2"/>
      <c r="B569" s="12" t="s">
        <v>544</v>
      </c>
      <c r="C569" s="13" t="s">
        <v>542</v>
      </c>
      <c r="D569" s="14">
        <v>683049.09</v>
      </c>
      <c r="E569" s="14">
        <v>5.28</v>
      </c>
      <c r="F569" s="14">
        <v>683054.37</v>
      </c>
      <c r="G569" s="14">
        <v>2151485.4399999999</v>
      </c>
      <c r="H569" s="2"/>
      <c r="I569" s="11"/>
      <c r="J569" s="11"/>
    </row>
    <row r="570" spans="1:10" x14ac:dyDescent="0.2">
      <c r="A570" s="2"/>
      <c r="B570" s="12" t="s">
        <v>999</v>
      </c>
      <c r="C570" s="13" t="s">
        <v>542</v>
      </c>
      <c r="D570" s="14">
        <v>52022.520000000004</v>
      </c>
      <c r="E570" s="14">
        <v>5439.2400000000007</v>
      </c>
      <c r="F570" s="14">
        <v>57461.760000000002</v>
      </c>
      <c r="G570" s="14">
        <v>198801.61999999997</v>
      </c>
      <c r="H570" s="2"/>
      <c r="I570" s="11"/>
      <c r="J570" s="11"/>
    </row>
    <row r="571" spans="1:10" x14ac:dyDescent="0.2">
      <c r="A571" s="2"/>
      <c r="B571" s="12" t="s">
        <v>545</v>
      </c>
      <c r="C571" s="13" t="s">
        <v>542</v>
      </c>
      <c r="D571" s="14">
        <v>52136.62</v>
      </c>
      <c r="E571" s="14">
        <v>17341.13</v>
      </c>
      <c r="F571" s="14">
        <v>69477.75</v>
      </c>
      <c r="G571" s="14">
        <v>220082.24999999997</v>
      </c>
      <c r="H571" s="2"/>
      <c r="I571" s="11"/>
      <c r="J571" s="11"/>
    </row>
    <row r="572" spans="1:10" x14ac:dyDescent="0.2">
      <c r="A572" s="2"/>
      <c r="B572" s="12" t="s">
        <v>546</v>
      </c>
      <c r="C572" s="13" t="s">
        <v>542</v>
      </c>
      <c r="D572" s="14">
        <v>52136.62</v>
      </c>
      <c r="E572" s="14">
        <v>106835.23000000001</v>
      </c>
      <c r="F572" s="14">
        <v>158971.85000000003</v>
      </c>
      <c r="G572" s="14">
        <v>505767.47000000003</v>
      </c>
      <c r="H572" s="2"/>
      <c r="I572" s="11"/>
      <c r="J572" s="11"/>
    </row>
    <row r="573" spans="1:10" x14ac:dyDescent="0.2">
      <c r="A573" s="2"/>
      <c r="B573" s="56" t="s">
        <v>547</v>
      </c>
      <c r="C573" s="57"/>
      <c r="D573" s="14">
        <v>943618.09</v>
      </c>
      <c r="E573" s="14">
        <v>237368.61000000002</v>
      </c>
      <c r="F573" s="14">
        <v>1180986.7</v>
      </c>
      <c r="G573" s="14">
        <v>3689212.65</v>
      </c>
      <c r="H573" s="2"/>
      <c r="I573" s="11"/>
      <c r="J573" s="11"/>
    </row>
    <row r="574" spans="1:10" x14ac:dyDescent="0.2">
      <c r="A574" s="2"/>
      <c r="B574" s="12" t="s">
        <v>548</v>
      </c>
      <c r="C574" s="13" t="s">
        <v>549</v>
      </c>
      <c r="D574" s="14">
        <v>0</v>
      </c>
      <c r="E574" s="14">
        <v>4244.7700000000004</v>
      </c>
      <c r="F574" s="14">
        <v>4244.7700000000004</v>
      </c>
      <c r="G574" s="14">
        <v>14107.45</v>
      </c>
      <c r="H574" s="2"/>
      <c r="I574" s="11"/>
      <c r="J574" s="11"/>
    </row>
    <row r="575" spans="1:10" x14ac:dyDescent="0.2">
      <c r="A575" s="2"/>
      <c r="B575" s="12" t="s">
        <v>550</v>
      </c>
      <c r="C575" s="13" t="s">
        <v>549</v>
      </c>
      <c r="D575" s="14">
        <v>0</v>
      </c>
      <c r="E575" s="14">
        <v>4244.7700000000004</v>
      </c>
      <c r="F575" s="14">
        <v>4244.7700000000004</v>
      </c>
      <c r="G575" s="14">
        <v>14107.45</v>
      </c>
      <c r="H575" s="2"/>
      <c r="I575" s="11"/>
      <c r="J575" s="11"/>
    </row>
    <row r="576" spans="1:10" x14ac:dyDescent="0.2">
      <c r="A576" s="2"/>
      <c r="B576" s="12" t="s">
        <v>551</v>
      </c>
      <c r="C576" s="13" t="s">
        <v>549</v>
      </c>
      <c r="D576" s="14">
        <v>0</v>
      </c>
      <c r="E576" s="14">
        <v>4244.7700000000004</v>
      </c>
      <c r="F576" s="14">
        <v>4244.7700000000004</v>
      </c>
      <c r="G576" s="14">
        <v>14107.45</v>
      </c>
      <c r="H576" s="2"/>
      <c r="I576" s="11"/>
      <c r="J576" s="11"/>
    </row>
    <row r="577" spans="1:10" x14ac:dyDescent="0.2">
      <c r="A577" s="2"/>
      <c r="B577" s="12" t="s">
        <v>552</v>
      </c>
      <c r="C577" s="13" t="s">
        <v>549</v>
      </c>
      <c r="D577" s="14">
        <v>0</v>
      </c>
      <c r="E577" s="14">
        <v>4244.7700000000004</v>
      </c>
      <c r="F577" s="14">
        <v>4244.7700000000004</v>
      </c>
      <c r="G577" s="14">
        <v>14107.45</v>
      </c>
      <c r="H577" s="2"/>
      <c r="I577" s="11"/>
      <c r="J577" s="11"/>
    </row>
    <row r="578" spans="1:10" x14ac:dyDescent="0.2">
      <c r="A578" s="2"/>
      <c r="B578" s="12" t="s">
        <v>553</v>
      </c>
      <c r="C578" s="13" t="s">
        <v>549</v>
      </c>
      <c r="D578" s="14">
        <v>0</v>
      </c>
      <c r="E578" s="14">
        <v>4244.7700000000004</v>
      </c>
      <c r="F578" s="14">
        <v>4244.7700000000004</v>
      </c>
      <c r="G578" s="14">
        <v>14107.45</v>
      </c>
      <c r="H578" s="2"/>
      <c r="I578" s="11"/>
      <c r="J578" s="11"/>
    </row>
    <row r="579" spans="1:10" x14ac:dyDescent="0.2">
      <c r="A579" s="2"/>
      <c r="B579" s="12" t="s">
        <v>554</v>
      </c>
      <c r="C579" s="13" t="s">
        <v>549</v>
      </c>
      <c r="D579" s="14">
        <v>0</v>
      </c>
      <c r="E579" s="14">
        <v>4244.7700000000004</v>
      </c>
      <c r="F579" s="14">
        <v>4244.7700000000004</v>
      </c>
      <c r="G579" s="14">
        <v>14107.45</v>
      </c>
      <c r="H579" s="2"/>
      <c r="I579" s="11"/>
      <c r="J579" s="11"/>
    </row>
    <row r="580" spans="1:10" x14ac:dyDescent="0.2">
      <c r="A580" s="2"/>
      <c r="B580" s="12" t="s">
        <v>555</v>
      </c>
      <c r="C580" s="13" t="s">
        <v>549</v>
      </c>
      <c r="D580" s="14">
        <v>0</v>
      </c>
      <c r="E580" s="14">
        <v>4244.7700000000004</v>
      </c>
      <c r="F580" s="14">
        <v>4244.7700000000004</v>
      </c>
      <c r="G580" s="14">
        <v>14107.45</v>
      </c>
      <c r="H580" s="2"/>
      <c r="I580" s="11"/>
      <c r="J580" s="11"/>
    </row>
    <row r="581" spans="1:10" x14ac:dyDescent="0.2">
      <c r="A581" s="2"/>
      <c r="B581" s="12" t="s">
        <v>556</v>
      </c>
      <c r="C581" s="13" t="s">
        <v>549</v>
      </c>
      <c r="D581" s="14">
        <v>0</v>
      </c>
      <c r="E581" s="14">
        <v>4244.7700000000004</v>
      </c>
      <c r="F581" s="14">
        <v>4244.7700000000004</v>
      </c>
      <c r="G581" s="14">
        <v>14107.45</v>
      </c>
      <c r="H581" s="2"/>
      <c r="I581" s="11"/>
      <c r="J581" s="11"/>
    </row>
    <row r="582" spans="1:10" x14ac:dyDescent="0.2">
      <c r="A582" s="2"/>
      <c r="B582" s="12" t="s">
        <v>557</v>
      </c>
      <c r="C582" s="13" t="s">
        <v>549</v>
      </c>
      <c r="D582" s="14">
        <v>0</v>
      </c>
      <c r="E582" s="14">
        <v>4244.7700000000004</v>
      </c>
      <c r="F582" s="14">
        <v>4244.7700000000004</v>
      </c>
      <c r="G582" s="14">
        <v>14107.45</v>
      </c>
      <c r="H582" s="2"/>
      <c r="I582" s="11"/>
      <c r="J582" s="11"/>
    </row>
    <row r="583" spans="1:10" x14ac:dyDescent="0.2">
      <c r="A583" s="2"/>
      <c r="B583" s="12" t="s">
        <v>558</v>
      </c>
      <c r="C583" s="13" t="s">
        <v>549</v>
      </c>
      <c r="D583" s="14">
        <v>0</v>
      </c>
      <c r="E583" s="14">
        <v>4244.7700000000004</v>
      </c>
      <c r="F583" s="14">
        <v>4244.7700000000004</v>
      </c>
      <c r="G583" s="14">
        <v>14107.45</v>
      </c>
      <c r="H583" s="2"/>
      <c r="I583" s="11"/>
      <c r="J583" s="11"/>
    </row>
    <row r="584" spans="1:10" x14ac:dyDescent="0.2">
      <c r="A584" s="2"/>
      <c r="B584" s="12" t="s">
        <v>559</v>
      </c>
      <c r="C584" s="13" t="s">
        <v>549</v>
      </c>
      <c r="D584" s="14">
        <v>0</v>
      </c>
      <c r="E584" s="14">
        <v>4244.7700000000004</v>
      </c>
      <c r="F584" s="14">
        <v>4244.7700000000004</v>
      </c>
      <c r="G584" s="14">
        <v>14107.45</v>
      </c>
      <c r="H584" s="2"/>
      <c r="I584" s="11"/>
      <c r="J584" s="11"/>
    </row>
    <row r="585" spans="1:10" x14ac:dyDescent="0.2">
      <c r="A585" s="2"/>
      <c r="B585" s="12" t="s">
        <v>560</v>
      </c>
      <c r="C585" s="13" t="s">
        <v>549</v>
      </c>
      <c r="D585" s="14">
        <v>0</v>
      </c>
      <c r="E585" s="14">
        <v>4244.7700000000004</v>
      </c>
      <c r="F585" s="14">
        <v>4244.7700000000004</v>
      </c>
      <c r="G585" s="14">
        <v>14107.45</v>
      </c>
      <c r="H585" s="2"/>
      <c r="I585" s="11"/>
      <c r="J585" s="11"/>
    </row>
    <row r="586" spans="1:10" x14ac:dyDescent="0.2">
      <c r="A586" s="2"/>
      <c r="B586" s="12" t="s">
        <v>561</v>
      </c>
      <c r="C586" s="13" t="s">
        <v>549</v>
      </c>
      <c r="D586" s="14">
        <v>0</v>
      </c>
      <c r="E586" s="14">
        <v>4244.7700000000004</v>
      </c>
      <c r="F586" s="14">
        <v>4244.7700000000004</v>
      </c>
      <c r="G586" s="14">
        <v>14107.45</v>
      </c>
      <c r="H586" s="2"/>
      <c r="I586" s="11"/>
      <c r="J586" s="11"/>
    </row>
    <row r="587" spans="1:10" x14ac:dyDescent="0.2">
      <c r="A587" s="2"/>
      <c r="B587" s="12" t="s">
        <v>562</v>
      </c>
      <c r="C587" s="13" t="s">
        <v>549</v>
      </c>
      <c r="D587" s="14">
        <v>0</v>
      </c>
      <c r="E587" s="14">
        <v>4244.7700000000004</v>
      </c>
      <c r="F587" s="14">
        <v>4244.7700000000004</v>
      </c>
      <c r="G587" s="14">
        <v>14107.45</v>
      </c>
      <c r="H587" s="2"/>
      <c r="I587" s="11"/>
      <c r="J587" s="11"/>
    </row>
    <row r="588" spans="1:10" x14ac:dyDescent="0.2">
      <c r="A588" s="2"/>
      <c r="B588" s="12" t="s">
        <v>563</v>
      </c>
      <c r="C588" s="13" t="s">
        <v>549</v>
      </c>
      <c r="D588" s="14">
        <v>0</v>
      </c>
      <c r="E588" s="14">
        <v>4244.7700000000004</v>
      </c>
      <c r="F588" s="14">
        <v>4244.7700000000004</v>
      </c>
      <c r="G588" s="14">
        <v>14107.45</v>
      </c>
      <c r="H588" s="2"/>
      <c r="I588" s="11"/>
      <c r="J588" s="11"/>
    </row>
    <row r="589" spans="1:10" x14ac:dyDescent="0.2">
      <c r="A589" s="2"/>
      <c r="B589" s="12" t="s">
        <v>564</v>
      </c>
      <c r="C589" s="13" t="s">
        <v>549</v>
      </c>
      <c r="D589" s="14">
        <v>0</v>
      </c>
      <c r="E589" s="14">
        <v>4244.7700000000004</v>
      </c>
      <c r="F589" s="14">
        <v>4244.7700000000004</v>
      </c>
      <c r="G589" s="14">
        <v>14107.45</v>
      </c>
      <c r="H589" s="2"/>
      <c r="I589" s="11"/>
      <c r="J589" s="11"/>
    </row>
    <row r="590" spans="1:10" x14ac:dyDescent="0.2">
      <c r="A590" s="2"/>
      <c r="B590" s="12" t="s">
        <v>565</v>
      </c>
      <c r="C590" s="13" t="s">
        <v>549</v>
      </c>
      <c r="D590" s="14">
        <v>0</v>
      </c>
      <c r="E590" s="14">
        <v>4244.7700000000004</v>
      </c>
      <c r="F590" s="14">
        <v>4244.7700000000004</v>
      </c>
      <c r="G590" s="14">
        <v>14107.45</v>
      </c>
      <c r="H590" s="2"/>
      <c r="I590" s="11"/>
      <c r="J590" s="11"/>
    </row>
    <row r="591" spans="1:10" x14ac:dyDescent="0.2">
      <c r="A591" s="2"/>
      <c r="B591" s="56" t="s">
        <v>566</v>
      </c>
      <c r="C591" s="57"/>
      <c r="D591" s="14">
        <v>0</v>
      </c>
      <c r="E591" s="14">
        <v>72161.090000000011</v>
      </c>
      <c r="F591" s="14">
        <v>72161.090000000011</v>
      </c>
      <c r="G591" s="14">
        <v>239826.65000000002</v>
      </c>
      <c r="H591" s="2"/>
      <c r="I591" s="11"/>
      <c r="J591" s="11"/>
    </row>
    <row r="592" spans="1:10" x14ac:dyDescent="0.2">
      <c r="A592" s="2"/>
      <c r="B592" s="12" t="s">
        <v>567</v>
      </c>
      <c r="C592" s="13" t="s">
        <v>568</v>
      </c>
      <c r="D592" s="14">
        <v>665576.5</v>
      </c>
      <c r="E592" s="14">
        <v>0</v>
      </c>
      <c r="F592" s="14">
        <v>665576.5</v>
      </c>
      <c r="G592" s="14">
        <v>2134350.9900000002</v>
      </c>
      <c r="H592" s="2"/>
      <c r="I592" s="11"/>
      <c r="J592" s="11"/>
    </row>
    <row r="593" spans="1:10" x14ac:dyDescent="0.2">
      <c r="A593" s="2"/>
      <c r="B593" s="12" t="s">
        <v>569</v>
      </c>
      <c r="C593" s="13" t="s">
        <v>568</v>
      </c>
      <c r="D593" s="14">
        <v>685497.88</v>
      </c>
      <c r="E593" s="14">
        <v>0</v>
      </c>
      <c r="F593" s="14">
        <v>685497.88</v>
      </c>
      <c r="G593" s="14">
        <v>1498922.94</v>
      </c>
      <c r="H593" s="2"/>
      <c r="I593" s="11"/>
      <c r="J593" s="11"/>
    </row>
    <row r="594" spans="1:10" x14ac:dyDescent="0.2">
      <c r="A594" s="2"/>
      <c r="B594" s="12" t="s">
        <v>570</v>
      </c>
      <c r="C594" s="13" t="s">
        <v>568</v>
      </c>
      <c r="D594" s="14">
        <v>3526258.9899999998</v>
      </c>
      <c r="E594" s="14">
        <v>0</v>
      </c>
      <c r="F594" s="14">
        <v>3526258.9899999998</v>
      </c>
      <c r="G594" s="14">
        <v>4977161.5999999996</v>
      </c>
      <c r="H594" s="2"/>
      <c r="I594" s="11"/>
      <c r="J594" s="11"/>
    </row>
    <row r="595" spans="1:10" x14ac:dyDescent="0.2">
      <c r="A595" s="2"/>
      <c r="B595" s="12" t="s">
        <v>1075</v>
      </c>
      <c r="C595" s="13" t="s">
        <v>568</v>
      </c>
      <c r="D595" s="14">
        <v>665155.4</v>
      </c>
      <c r="E595" s="14">
        <v>0</v>
      </c>
      <c r="F595" s="14">
        <v>665155.4</v>
      </c>
      <c r="G595" s="14">
        <v>2133456.2600000002</v>
      </c>
      <c r="H595" s="2"/>
      <c r="I595" s="11"/>
      <c r="J595" s="11"/>
    </row>
    <row r="596" spans="1:10" x14ac:dyDescent="0.2">
      <c r="A596" s="2"/>
      <c r="B596" s="12" t="s">
        <v>1072</v>
      </c>
      <c r="C596" s="13" t="s">
        <v>568</v>
      </c>
      <c r="D596" s="14">
        <v>8595.59</v>
      </c>
      <c r="E596" s="14">
        <v>0</v>
      </c>
      <c r="F596" s="14">
        <v>8595.59</v>
      </c>
      <c r="G596" s="14">
        <v>11159.18</v>
      </c>
      <c r="H596" s="2"/>
      <c r="I596" s="11"/>
      <c r="J596" s="11"/>
    </row>
    <row r="597" spans="1:10" x14ac:dyDescent="0.2">
      <c r="A597" s="2"/>
      <c r="B597" s="12" t="s">
        <v>571</v>
      </c>
      <c r="C597" s="13" t="s">
        <v>568</v>
      </c>
      <c r="D597" s="14">
        <v>640784.94999999995</v>
      </c>
      <c r="E597" s="14">
        <v>25.71</v>
      </c>
      <c r="F597" s="14">
        <v>640810.65999999992</v>
      </c>
      <c r="G597" s="14">
        <v>2053431.0499999996</v>
      </c>
      <c r="H597" s="2"/>
      <c r="I597" s="11"/>
      <c r="J597" s="11"/>
    </row>
    <row r="598" spans="1:10" x14ac:dyDescent="0.2">
      <c r="A598" s="2"/>
      <c r="B598" s="12" t="s">
        <v>572</v>
      </c>
      <c r="C598" s="13" t="s">
        <v>568</v>
      </c>
      <c r="D598" s="14">
        <v>672162.29999999993</v>
      </c>
      <c r="E598" s="14">
        <v>2.3199999999999998</v>
      </c>
      <c r="F598" s="14">
        <v>672164.61999999988</v>
      </c>
      <c r="G598" s="14">
        <v>2140585.48</v>
      </c>
      <c r="H598" s="2"/>
      <c r="I598" s="11"/>
      <c r="J598" s="11"/>
    </row>
    <row r="599" spans="1:10" x14ac:dyDescent="0.2">
      <c r="A599" s="2"/>
      <c r="B599" s="12" t="s">
        <v>573</v>
      </c>
      <c r="C599" s="13" t="s">
        <v>568</v>
      </c>
      <c r="D599" s="14">
        <v>114.1</v>
      </c>
      <c r="E599" s="14">
        <v>0</v>
      </c>
      <c r="F599" s="14">
        <v>114.1</v>
      </c>
      <c r="G599" s="14">
        <v>134.97999999999999</v>
      </c>
      <c r="H599" s="2"/>
      <c r="I599" s="11"/>
      <c r="J599" s="11"/>
    </row>
    <row r="600" spans="1:10" x14ac:dyDescent="0.2">
      <c r="A600" s="2"/>
      <c r="B600" s="12" t="s">
        <v>574</v>
      </c>
      <c r="C600" s="13" t="s">
        <v>568</v>
      </c>
      <c r="D600" s="14">
        <v>665269.5</v>
      </c>
      <c r="E600" s="14">
        <v>4.25</v>
      </c>
      <c r="F600" s="14">
        <v>665273.75</v>
      </c>
      <c r="G600" s="14">
        <v>2133694.8200000003</v>
      </c>
      <c r="H600" s="2"/>
      <c r="I600" s="11"/>
      <c r="J600" s="11"/>
    </row>
    <row r="601" spans="1:10" x14ac:dyDescent="0.2">
      <c r="A601" s="2"/>
      <c r="B601" s="56" t="s">
        <v>575</v>
      </c>
      <c r="C601" s="57"/>
      <c r="D601" s="14">
        <v>7529415.21</v>
      </c>
      <c r="E601" s="14">
        <v>32.28</v>
      </c>
      <c r="F601" s="14">
        <v>7529447.4900000002</v>
      </c>
      <c r="G601" s="14">
        <v>17082897.300000001</v>
      </c>
      <c r="H601" s="2"/>
      <c r="I601" s="11"/>
      <c r="J601" s="11"/>
    </row>
    <row r="602" spans="1:10" x14ac:dyDescent="0.2">
      <c r="A602" s="2"/>
      <c r="B602" s="12" t="s">
        <v>576</v>
      </c>
      <c r="C602" s="13" t="s">
        <v>577</v>
      </c>
      <c r="D602" s="14">
        <v>71509.25</v>
      </c>
      <c r="E602" s="14">
        <v>7239.58</v>
      </c>
      <c r="F602" s="14">
        <v>78748.83</v>
      </c>
      <c r="G602" s="14">
        <v>271109.08</v>
      </c>
      <c r="H602" s="2"/>
      <c r="I602" s="11"/>
      <c r="J602" s="11"/>
    </row>
    <row r="603" spans="1:10" x14ac:dyDescent="0.2">
      <c r="A603" s="2"/>
      <c r="B603" s="12" t="s">
        <v>578</v>
      </c>
      <c r="C603" s="13" t="s">
        <v>577</v>
      </c>
      <c r="D603" s="14">
        <v>665576.5</v>
      </c>
      <c r="E603" s="14">
        <v>592500.13</v>
      </c>
      <c r="F603" s="14">
        <v>1258076.6300000001</v>
      </c>
      <c r="G603" s="14">
        <v>3364171.87</v>
      </c>
      <c r="H603" s="2"/>
      <c r="I603" s="11"/>
      <c r="J603" s="11"/>
    </row>
    <row r="604" spans="1:10" x14ac:dyDescent="0.2">
      <c r="A604" s="2"/>
      <c r="B604" s="12" t="s">
        <v>1000</v>
      </c>
      <c r="C604" s="13" t="s">
        <v>577</v>
      </c>
      <c r="D604" s="14">
        <v>0</v>
      </c>
      <c r="E604" s="14">
        <v>0</v>
      </c>
      <c r="F604" s="14">
        <v>0</v>
      </c>
      <c r="G604" s="14">
        <v>0</v>
      </c>
      <c r="H604" s="2"/>
      <c r="I604" s="11"/>
      <c r="J604" s="11"/>
    </row>
    <row r="605" spans="1:10" x14ac:dyDescent="0.2">
      <c r="A605" s="2"/>
      <c r="B605" s="12" t="s">
        <v>1001</v>
      </c>
      <c r="C605" s="13" t="s">
        <v>577</v>
      </c>
      <c r="D605" s="14">
        <v>0</v>
      </c>
      <c r="E605" s="14">
        <v>0</v>
      </c>
      <c r="F605" s="14">
        <v>0</v>
      </c>
      <c r="G605" s="14">
        <v>0</v>
      </c>
      <c r="H605" s="2"/>
      <c r="I605" s="11"/>
      <c r="J605" s="11"/>
    </row>
    <row r="606" spans="1:10" x14ac:dyDescent="0.2">
      <c r="A606" s="2"/>
      <c r="B606" s="12" t="s">
        <v>579</v>
      </c>
      <c r="C606" s="13" t="s">
        <v>577</v>
      </c>
      <c r="D606" s="14">
        <v>71509.25</v>
      </c>
      <c r="E606" s="14">
        <v>18855.62</v>
      </c>
      <c r="F606" s="14">
        <v>90364.87000000001</v>
      </c>
      <c r="G606" s="14">
        <v>307735.82</v>
      </c>
      <c r="H606" s="2"/>
      <c r="I606" s="11"/>
      <c r="J606" s="11"/>
    </row>
    <row r="607" spans="1:10" x14ac:dyDescent="0.2">
      <c r="A607" s="2"/>
      <c r="B607" s="12" t="s">
        <v>580</v>
      </c>
      <c r="C607" s="13" t="s">
        <v>577</v>
      </c>
      <c r="D607" s="14">
        <v>71509.25</v>
      </c>
      <c r="E607" s="14">
        <v>7615.5599999999995</v>
      </c>
      <c r="F607" s="14">
        <v>79124.810000000012</v>
      </c>
      <c r="G607" s="14">
        <v>271372.07</v>
      </c>
      <c r="H607" s="2"/>
      <c r="I607" s="11"/>
      <c r="J607" s="11"/>
    </row>
    <row r="608" spans="1:10" x14ac:dyDescent="0.2">
      <c r="A608" s="2"/>
      <c r="B608" s="12" t="s">
        <v>581</v>
      </c>
      <c r="C608" s="13" t="s">
        <v>577</v>
      </c>
      <c r="D608" s="14">
        <v>665269.5</v>
      </c>
      <c r="E608" s="14">
        <v>790030.71</v>
      </c>
      <c r="F608" s="14">
        <v>1455300.2100000002</v>
      </c>
      <c r="G608" s="14">
        <v>3773483.33</v>
      </c>
      <c r="H608" s="2"/>
      <c r="I608" s="11"/>
      <c r="J608" s="11"/>
    </row>
    <row r="609" spans="1:10" x14ac:dyDescent="0.2">
      <c r="A609" s="2"/>
      <c r="B609" s="12" t="s">
        <v>1002</v>
      </c>
      <c r="C609" s="13" t="s">
        <v>577</v>
      </c>
      <c r="D609" s="14">
        <v>0</v>
      </c>
      <c r="E609" s="14">
        <v>0</v>
      </c>
      <c r="F609" s="14">
        <v>0</v>
      </c>
      <c r="G609" s="14">
        <v>0</v>
      </c>
      <c r="H609" s="2"/>
      <c r="I609" s="11"/>
      <c r="J609" s="11"/>
    </row>
    <row r="610" spans="1:10" x14ac:dyDescent="0.2">
      <c r="A610" s="2"/>
      <c r="B610" s="12" t="s">
        <v>1003</v>
      </c>
      <c r="C610" s="13" t="s">
        <v>577</v>
      </c>
      <c r="D610" s="14">
        <v>0</v>
      </c>
      <c r="E610" s="14">
        <v>0</v>
      </c>
      <c r="F610" s="14">
        <v>0</v>
      </c>
      <c r="G610" s="14">
        <v>0</v>
      </c>
      <c r="H610" s="2"/>
      <c r="I610" s="11"/>
      <c r="J610" s="11"/>
    </row>
    <row r="611" spans="1:10" x14ac:dyDescent="0.2">
      <c r="A611" s="2"/>
      <c r="B611" s="12" t="s">
        <v>1004</v>
      </c>
      <c r="C611" s="13" t="s">
        <v>577</v>
      </c>
      <c r="D611" s="14">
        <v>0</v>
      </c>
      <c r="E611" s="14">
        <v>0</v>
      </c>
      <c r="F611" s="14">
        <v>0</v>
      </c>
      <c r="G611" s="14">
        <v>422.7</v>
      </c>
      <c r="H611" s="2"/>
      <c r="I611" s="11"/>
      <c r="J611" s="11"/>
    </row>
    <row r="612" spans="1:10" x14ac:dyDescent="0.2">
      <c r="A612" s="2"/>
      <c r="B612" s="12" t="s">
        <v>582</v>
      </c>
      <c r="C612" s="13" t="s">
        <v>577</v>
      </c>
      <c r="D612" s="14">
        <v>71509.25</v>
      </c>
      <c r="E612" s="14">
        <v>9344.52</v>
      </c>
      <c r="F612" s="14">
        <v>80853.77</v>
      </c>
      <c r="G612" s="14">
        <v>277659.62</v>
      </c>
      <c r="H612" s="2"/>
      <c r="I612" s="11"/>
      <c r="J612" s="11"/>
    </row>
    <row r="613" spans="1:10" x14ac:dyDescent="0.2">
      <c r="A613" s="2"/>
      <c r="B613" s="12" t="s">
        <v>1005</v>
      </c>
      <c r="C613" s="13" t="s">
        <v>577</v>
      </c>
      <c r="D613" s="14">
        <v>0</v>
      </c>
      <c r="E613" s="14">
        <v>0</v>
      </c>
      <c r="F613" s="14">
        <v>0</v>
      </c>
      <c r="G613" s="14">
        <v>0</v>
      </c>
      <c r="H613" s="2"/>
      <c r="I613" s="11"/>
      <c r="J613" s="11"/>
    </row>
    <row r="614" spans="1:10" x14ac:dyDescent="0.2">
      <c r="A614" s="2"/>
      <c r="B614" s="12" t="s">
        <v>583</v>
      </c>
      <c r="C614" s="13" t="s">
        <v>577</v>
      </c>
      <c r="D614" s="14">
        <v>667870.31999999995</v>
      </c>
      <c r="E614" s="14">
        <v>0</v>
      </c>
      <c r="F614" s="14">
        <v>667870.31999999995</v>
      </c>
      <c r="G614" s="14">
        <v>2136647.29</v>
      </c>
      <c r="H614" s="2"/>
      <c r="I614" s="11"/>
      <c r="J614" s="11"/>
    </row>
    <row r="615" spans="1:10" x14ac:dyDescent="0.2">
      <c r="A615" s="2"/>
      <c r="B615" s="12" t="s">
        <v>1006</v>
      </c>
      <c r="C615" s="13" t="s">
        <v>577</v>
      </c>
      <c r="D615" s="14">
        <v>0</v>
      </c>
      <c r="E615" s="14">
        <v>0</v>
      </c>
      <c r="F615" s="14">
        <v>0</v>
      </c>
      <c r="G615" s="14">
        <v>0</v>
      </c>
      <c r="H615" s="2"/>
      <c r="I615" s="11"/>
      <c r="J615" s="11"/>
    </row>
    <row r="616" spans="1:10" x14ac:dyDescent="0.2">
      <c r="A616" s="2"/>
      <c r="B616" s="12" t="s">
        <v>584</v>
      </c>
      <c r="C616" s="13" t="s">
        <v>577</v>
      </c>
      <c r="D616" s="14">
        <v>71509.25</v>
      </c>
      <c r="E616" s="14">
        <v>14009.27</v>
      </c>
      <c r="F616" s="14">
        <v>85518.52</v>
      </c>
      <c r="G616" s="14">
        <v>297403.55</v>
      </c>
      <c r="H616" s="2"/>
      <c r="I616" s="11"/>
      <c r="J616" s="11"/>
    </row>
    <row r="617" spans="1:10" x14ac:dyDescent="0.2">
      <c r="A617" s="2"/>
      <c r="B617" s="12" t="s">
        <v>585</v>
      </c>
      <c r="C617" s="13" t="s">
        <v>577</v>
      </c>
      <c r="D617" s="14">
        <v>0</v>
      </c>
      <c r="E617" s="14">
        <v>592500.13</v>
      </c>
      <c r="F617" s="14">
        <v>592500.13</v>
      </c>
      <c r="G617" s="14">
        <v>1229820.8800000001</v>
      </c>
      <c r="H617" s="2"/>
      <c r="I617" s="11"/>
      <c r="J617" s="11"/>
    </row>
    <row r="618" spans="1:10" x14ac:dyDescent="0.2">
      <c r="A618" s="2"/>
      <c r="B618" s="12" t="s">
        <v>1007</v>
      </c>
      <c r="C618" s="13" t="s">
        <v>577</v>
      </c>
      <c r="D618" s="14">
        <v>0</v>
      </c>
      <c r="E618" s="14">
        <v>0</v>
      </c>
      <c r="F618" s="14">
        <v>0</v>
      </c>
      <c r="G618" s="14">
        <v>0</v>
      </c>
      <c r="H618" s="2"/>
      <c r="I618" s="11"/>
      <c r="J618" s="11"/>
    </row>
    <row r="619" spans="1:10" x14ac:dyDescent="0.2">
      <c r="A619" s="2"/>
      <c r="B619" s="12" t="s">
        <v>1008</v>
      </c>
      <c r="C619" s="13" t="s">
        <v>577</v>
      </c>
      <c r="D619" s="14">
        <v>0</v>
      </c>
      <c r="E619" s="14">
        <v>0</v>
      </c>
      <c r="F619" s="14">
        <v>0</v>
      </c>
      <c r="G619" s="14">
        <v>0</v>
      </c>
      <c r="H619" s="2"/>
      <c r="I619" s="11"/>
      <c r="J619" s="11"/>
    </row>
    <row r="620" spans="1:10" x14ac:dyDescent="0.2">
      <c r="A620" s="2"/>
      <c r="B620" s="56" t="s">
        <v>586</v>
      </c>
      <c r="C620" s="57"/>
      <c r="D620" s="14">
        <v>2356262.5699999998</v>
      </c>
      <c r="E620" s="14">
        <v>2032095.5199999998</v>
      </c>
      <c r="F620" s="14">
        <v>4388358.09</v>
      </c>
      <c r="G620" s="14">
        <v>11929826.210000001</v>
      </c>
      <c r="H620" s="2"/>
      <c r="I620" s="11"/>
      <c r="J620" s="11"/>
    </row>
    <row r="621" spans="1:10" x14ac:dyDescent="0.2">
      <c r="A621" s="2"/>
      <c r="B621" s="12" t="s">
        <v>1009</v>
      </c>
      <c r="C621" s="13" t="s">
        <v>588</v>
      </c>
      <c r="D621" s="14">
        <v>0</v>
      </c>
      <c r="E621" s="14">
        <v>0</v>
      </c>
      <c r="F621" s="14">
        <v>0</v>
      </c>
      <c r="G621" s="14">
        <v>0</v>
      </c>
      <c r="H621" s="2"/>
      <c r="I621" s="11"/>
      <c r="J621" s="11"/>
    </row>
    <row r="622" spans="1:10" x14ac:dyDescent="0.2">
      <c r="A622" s="2"/>
      <c r="B622" s="12" t="s">
        <v>1010</v>
      </c>
      <c r="C622" s="13" t="s">
        <v>588</v>
      </c>
      <c r="D622" s="14">
        <v>0</v>
      </c>
      <c r="E622" s="14">
        <v>0</v>
      </c>
      <c r="F622" s="14">
        <v>0</v>
      </c>
      <c r="G622" s="14">
        <v>0</v>
      </c>
      <c r="H622" s="2"/>
      <c r="I622" s="11"/>
      <c r="J622" s="11"/>
    </row>
    <row r="623" spans="1:10" x14ac:dyDescent="0.2">
      <c r="A623" s="2"/>
      <c r="B623" s="12" t="s">
        <v>1011</v>
      </c>
      <c r="C623" s="13" t="s">
        <v>588</v>
      </c>
      <c r="D623" s="14">
        <v>0</v>
      </c>
      <c r="E623" s="14">
        <v>0</v>
      </c>
      <c r="F623" s="14">
        <v>0</v>
      </c>
      <c r="G623" s="14">
        <v>0</v>
      </c>
      <c r="H623" s="2"/>
      <c r="I623" s="11"/>
      <c r="J623" s="11"/>
    </row>
    <row r="624" spans="1:10" x14ac:dyDescent="0.2">
      <c r="A624" s="2"/>
      <c r="B624" s="12" t="s">
        <v>1012</v>
      </c>
      <c r="C624" s="13" t="s">
        <v>588</v>
      </c>
      <c r="D624" s="14">
        <v>0</v>
      </c>
      <c r="E624" s="14">
        <v>0</v>
      </c>
      <c r="F624" s="14">
        <v>0</v>
      </c>
      <c r="G624" s="14">
        <v>0</v>
      </c>
      <c r="H624" s="2"/>
      <c r="I624" s="11"/>
      <c r="J624" s="11"/>
    </row>
    <row r="625" spans="1:10" x14ac:dyDescent="0.2">
      <c r="A625" s="2"/>
      <c r="B625" s="12" t="s">
        <v>1013</v>
      </c>
      <c r="C625" s="13" t="s">
        <v>588</v>
      </c>
      <c r="D625" s="14">
        <v>54287</v>
      </c>
      <c r="E625" s="14">
        <v>45322.11</v>
      </c>
      <c r="F625" s="14">
        <v>99609.11</v>
      </c>
      <c r="G625" s="14">
        <v>355393.74</v>
      </c>
      <c r="H625" s="2"/>
      <c r="I625" s="11"/>
      <c r="J625" s="11"/>
    </row>
    <row r="626" spans="1:10" x14ac:dyDescent="0.2">
      <c r="A626" s="2"/>
      <c r="B626" s="12" t="s">
        <v>1014</v>
      </c>
      <c r="C626" s="13" t="s">
        <v>588</v>
      </c>
      <c r="D626" s="14">
        <v>0</v>
      </c>
      <c r="E626" s="14">
        <v>0</v>
      </c>
      <c r="F626" s="14">
        <v>0</v>
      </c>
      <c r="G626" s="14">
        <v>0</v>
      </c>
      <c r="H626" s="2"/>
      <c r="I626" s="11"/>
      <c r="J626" s="11"/>
    </row>
    <row r="627" spans="1:10" x14ac:dyDescent="0.2">
      <c r="A627" s="2"/>
      <c r="B627" s="12" t="s">
        <v>1015</v>
      </c>
      <c r="C627" s="13" t="s">
        <v>588</v>
      </c>
      <c r="D627" s="14">
        <v>0</v>
      </c>
      <c r="E627" s="14">
        <v>0</v>
      </c>
      <c r="F627" s="14">
        <v>0</v>
      </c>
      <c r="G627" s="14">
        <v>0</v>
      </c>
      <c r="H627" s="2"/>
      <c r="I627" s="11"/>
      <c r="J627" s="11"/>
    </row>
    <row r="628" spans="1:10" x14ac:dyDescent="0.2">
      <c r="A628" s="2"/>
      <c r="B628" s="12" t="s">
        <v>1016</v>
      </c>
      <c r="C628" s="13" t="s">
        <v>588</v>
      </c>
      <c r="D628" s="14">
        <v>0</v>
      </c>
      <c r="E628" s="14">
        <v>0</v>
      </c>
      <c r="F628" s="14">
        <v>0</v>
      </c>
      <c r="G628" s="14">
        <v>0</v>
      </c>
      <c r="H628" s="2"/>
      <c r="I628" s="11"/>
      <c r="J628" s="11"/>
    </row>
    <row r="629" spans="1:10" x14ac:dyDescent="0.2">
      <c r="A629" s="2"/>
      <c r="B629" s="12" t="s">
        <v>1017</v>
      </c>
      <c r="C629" s="13" t="s">
        <v>588</v>
      </c>
      <c r="D629" s="14">
        <v>0</v>
      </c>
      <c r="E629" s="14">
        <v>0</v>
      </c>
      <c r="F629" s="14">
        <v>0</v>
      </c>
      <c r="G629" s="14">
        <v>0</v>
      </c>
      <c r="H629" s="2"/>
      <c r="I629" s="11"/>
      <c r="J629" s="11"/>
    </row>
    <row r="630" spans="1:10" x14ac:dyDescent="0.2">
      <c r="A630" s="2"/>
      <c r="B630" s="12" t="s">
        <v>1018</v>
      </c>
      <c r="C630" s="13" t="s">
        <v>588</v>
      </c>
      <c r="D630" s="14">
        <v>55120.770000000004</v>
      </c>
      <c r="E630" s="14">
        <v>6095.22</v>
      </c>
      <c r="F630" s="14">
        <v>61215.990000000005</v>
      </c>
      <c r="G630" s="14">
        <v>206990.77</v>
      </c>
      <c r="H630" s="2"/>
      <c r="I630" s="11"/>
      <c r="J630" s="11"/>
    </row>
    <row r="631" spans="1:10" x14ac:dyDescent="0.2">
      <c r="A631" s="2"/>
      <c r="B631" s="12" t="s">
        <v>1019</v>
      </c>
      <c r="C631" s="13" t="s">
        <v>588</v>
      </c>
      <c r="D631" s="14">
        <v>0</v>
      </c>
      <c r="E631" s="14">
        <v>0</v>
      </c>
      <c r="F631" s="14">
        <v>0</v>
      </c>
      <c r="G631" s="14">
        <v>0</v>
      </c>
      <c r="H631" s="2"/>
      <c r="I631" s="11"/>
      <c r="J631" s="11"/>
    </row>
    <row r="632" spans="1:10" x14ac:dyDescent="0.2">
      <c r="A632" s="2"/>
      <c r="B632" s="12" t="s">
        <v>1020</v>
      </c>
      <c r="C632" s="13" t="s">
        <v>588</v>
      </c>
      <c r="D632" s="14">
        <v>0</v>
      </c>
      <c r="E632" s="14">
        <v>0</v>
      </c>
      <c r="F632" s="14">
        <v>0</v>
      </c>
      <c r="G632" s="14">
        <v>0</v>
      </c>
      <c r="H632" s="2"/>
      <c r="I632" s="11"/>
      <c r="J632" s="11"/>
    </row>
    <row r="633" spans="1:10" x14ac:dyDescent="0.2">
      <c r="A633" s="2"/>
      <c r="B633" s="12" t="s">
        <v>1021</v>
      </c>
      <c r="C633" s="13" t="s">
        <v>588</v>
      </c>
      <c r="D633" s="14">
        <v>0</v>
      </c>
      <c r="E633" s="14">
        <v>0</v>
      </c>
      <c r="F633" s="14">
        <v>0</v>
      </c>
      <c r="G633" s="14">
        <v>0</v>
      </c>
      <c r="H633" s="2"/>
      <c r="I633" s="11"/>
      <c r="J633" s="11"/>
    </row>
    <row r="634" spans="1:10" x14ac:dyDescent="0.2">
      <c r="A634" s="2"/>
      <c r="B634" s="12" t="s">
        <v>1022</v>
      </c>
      <c r="C634" s="13" t="s">
        <v>588</v>
      </c>
      <c r="D634" s="14">
        <v>0</v>
      </c>
      <c r="E634" s="14">
        <v>0</v>
      </c>
      <c r="F634" s="14">
        <v>0</v>
      </c>
      <c r="G634" s="14">
        <v>0</v>
      </c>
      <c r="H634" s="2"/>
      <c r="I634" s="11"/>
      <c r="J634" s="11"/>
    </row>
    <row r="635" spans="1:10" x14ac:dyDescent="0.2">
      <c r="A635" s="2"/>
      <c r="B635" s="12" t="s">
        <v>1023</v>
      </c>
      <c r="C635" s="13" t="s">
        <v>588</v>
      </c>
      <c r="D635" s="14">
        <v>0</v>
      </c>
      <c r="E635" s="14">
        <v>0</v>
      </c>
      <c r="F635" s="14">
        <v>0</v>
      </c>
      <c r="G635" s="14">
        <v>0</v>
      </c>
      <c r="H635" s="2"/>
      <c r="I635" s="11"/>
      <c r="J635" s="11"/>
    </row>
    <row r="636" spans="1:10" x14ac:dyDescent="0.2">
      <c r="A636" s="2"/>
      <c r="B636" s="12" t="s">
        <v>1024</v>
      </c>
      <c r="C636" s="13" t="s">
        <v>588</v>
      </c>
      <c r="D636" s="14">
        <v>0</v>
      </c>
      <c r="E636" s="14">
        <v>0</v>
      </c>
      <c r="F636" s="14">
        <v>0</v>
      </c>
      <c r="G636" s="14">
        <v>0</v>
      </c>
      <c r="H636" s="2"/>
      <c r="I636" s="11"/>
      <c r="J636" s="11"/>
    </row>
    <row r="637" spans="1:10" x14ac:dyDescent="0.2">
      <c r="A637" s="2"/>
      <c r="B637" s="12" t="s">
        <v>1025</v>
      </c>
      <c r="C637" s="13" t="s">
        <v>588</v>
      </c>
      <c r="D637" s="14">
        <v>0</v>
      </c>
      <c r="E637" s="14">
        <v>0</v>
      </c>
      <c r="F637" s="14">
        <v>0</v>
      </c>
      <c r="G637" s="14">
        <v>0</v>
      </c>
      <c r="H637" s="2"/>
      <c r="I637" s="11"/>
      <c r="J637" s="11"/>
    </row>
    <row r="638" spans="1:10" x14ac:dyDescent="0.2">
      <c r="A638" s="2"/>
      <c r="B638" s="12" t="s">
        <v>1026</v>
      </c>
      <c r="C638" s="13" t="s">
        <v>588</v>
      </c>
      <c r="D638" s="14">
        <v>0</v>
      </c>
      <c r="E638" s="14">
        <v>0</v>
      </c>
      <c r="F638" s="14">
        <v>0</v>
      </c>
      <c r="G638" s="14">
        <v>0</v>
      </c>
      <c r="H638" s="2"/>
      <c r="I638" s="11"/>
      <c r="J638" s="11"/>
    </row>
    <row r="639" spans="1:10" x14ac:dyDescent="0.2">
      <c r="A639" s="2"/>
      <c r="B639" s="12" t="s">
        <v>1027</v>
      </c>
      <c r="C639" s="13" t="s">
        <v>588</v>
      </c>
      <c r="D639" s="14">
        <v>0</v>
      </c>
      <c r="E639" s="14">
        <v>0</v>
      </c>
      <c r="F639" s="14">
        <v>0</v>
      </c>
      <c r="G639" s="14">
        <v>0</v>
      </c>
      <c r="H639" s="2"/>
      <c r="I639" s="11"/>
      <c r="J639" s="11"/>
    </row>
    <row r="640" spans="1:10" x14ac:dyDescent="0.2">
      <c r="A640" s="2"/>
      <c r="B640" s="12" t="s">
        <v>1028</v>
      </c>
      <c r="C640" s="13" t="s">
        <v>588</v>
      </c>
      <c r="D640" s="14">
        <v>0</v>
      </c>
      <c r="E640" s="14">
        <v>0</v>
      </c>
      <c r="F640" s="14">
        <v>0</v>
      </c>
      <c r="G640" s="14">
        <v>0</v>
      </c>
      <c r="H640" s="2"/>
      <c r="I640" s="11"/>
      <c r="J640" s="11"/>
    </row>
    <row r="641" spans="1:10" x14ac:dyDescent="0.2">
      <c r="A641" s="2"/>
      <c r="B641" s="12" t="s">
        <v>1029</v>
      </c>
      <c r="C641" s="13" t="s">
        <v>588</v>
      </c>
      <c r="D641" s="14">
        <v>0</v>
      </c>
      <c r="E641" s="14">
        <v>0</v>
      </c>
      <c r="F641" s="14">
        <v>0</v>
      </c>
      <c r="G641" s="14">
        <v>0</v>
      </c>
      <c r="H641" s="2"/>
      <c r="I641" s="11"/>
      <c r="J641" s="11"/>
    </row>
    <row r="642" spans="1:10" x14ac:dyDescent="0.2">
      <c r="A642" s="2"/>
      <c r="B642" s="12" t="s">
        <v>1030</v>
      </c>
      <c r="C642" s="13" t="s">
        <v>588</v>
      </c>
      <c r="D642" s="14">
        <v>0</v>
      </c>
      <c r="E642" s="14">
        <v>0</v>
      </c>
      <c r="F642" s="14">
        <v>0</v>
      </c>
      <c r="G642" s="14">
        <v>0</v>
      </c>
      <c r="H642" s="2"/>
      <c r="I642" s="11"/>
      <c r="J642" s="11"/>
    </row>
    <row r="643" spans="1:10" x14ac:dyDescent="0.2">
      <c r="A643" s="2"/>
      <c r="B643" s="12" t="s">
        <v>1031</v>
      </c>
      <c r="C643" s="13" t="s">
        <v>588</v>
      </c>
      <c r="D643" s="14">
        <v>0</v>
      </c>
      <c r="E643" s="14">
        <v>0</v>
      </c>
      <c r="F643" s="14">
        <v>0</v>
      </c>
      <c r="G643" s="14">
        <v>0</v>
      </c>
      <c r="H643" s="2"/>
      <c r="I643" s="11"/>
      <c r="J643" s="11"/>
    </row>
    <row r="644" spans="1:10" x14ac:dyDescent="0.2">
      <c r="A644" s="2"/>
      <c r="B644" s="12" t="s">
        <v>1032</v>
      </c>
      <c r="C644" s="13" t="s">
        <v>588</v>
      </c>
      <c r="D644" s="14">
        <v>0</v>
      </c>
      <c r="E644" s="14">
        <v>0</v>
      </c>
      <c r="F644" s="14">
        <v>0</v>
      </c>
      <c r="G644" s="14">
        <v>0</v>
      </c>
      <c r="H644" s="2"/>
      <c r="I644" s="11"/>
      <c r="J644" s="11"/>
    </row>
    <row r="645" spans="1:10" x14ac:dyDescent="0.2">
      <c r="A645" s="2"/>
      <c r="B645" s="12" t="s">
        <v>1033</v>
      </c>
      <c r="C645" s="13" t="s">
        <v>588</v>
      </c>
      <c r="D645" s="14">
        <v>0</v>
      </c>
      <c r="E645" s="14">
        <v>0</v>
      </c>
      <c r="F645" s="14">
        <v>0</v>
      </c>
      <c r="G645" s="14">
        <v>0</v>
      </c>
      <c r="H645" s="2"/>
      <c r="I645" s="11"/>
      <c r="J645" s="11"/>
    </row>
    <row r="646" spans="1:10" x14ac:dyDescent="0.2">
      <c r="A646" s="2"/>
      <c r="B646" s="12" t="s">
        <v>1034</v>
      </c>
      <c r="C646" s="13" t="s">
        <v>588</v>
      </c>
      <c r="D646" s="14">
        <v>0</v>
      </c>
      <c r="E646" s="14">
        <v>0</v>
      </c>
      <c r="F646" s="14">
        <v>0</v>
      </c>
      <c r="G646" s="14">
        <v>0</v>
      </c>
      <c r="H646" s="2"/>
      <c r="I646" s="11"/>
      <c r="J646" s="11"/>
    </row>
    <row r="647" spans="1:10" x14ac:dyDescent="0.2">
      <c r="A647" s="2"/>
      <c r="B647" s="12" t="s">
        <v>1035</v>
      </c>
      <c r="C647" s="13" t="s">
        <v>588</v>
      </c>
      <c r="D647" s="14">
        <v>0</v>
      </c>
      <c r="E647" s="14">
        <v>0</v>
      </c>
      <c r="F647" s="14">
        <v>0</v>
      </c>
      <c r="G647" s="14">
        <v>0</v>
      </c>
      <c r="H647" s="2"/>
      <c r="I647" s="11"/>
      <c r="J647" s="11"/>
    </row>
    <row r="648" spans="1:10" x14ac:dyDescent="0.2">
      <c r="A648" s="2"/>
      <c r="B648" s="12" t="s">
        <v>1036</v>
      </c>
      <c r="C648" s="13" t="s">
        <v>588</v>
      </c>
      <c r="D648" s="14">
        <v>0</v>
      </c>
      <c r="E648" s="14">
        <v>0</v>
      </c>
      <c r="F648" s="14">
        <v>0</v>
      </c>
      <c r="G648" s="14">
        <v>0</v>
      </c>
      <c r="H648" s="2"/>
      <c r="I648" s="11"/>
      <c r="J648" s="11"/>
    </row>
    <row r="649" spans="1:10" x14ac:dyDescent="0.2">
      <c r="A649" s="2"/>
      <c r="B649" s="12" t="s">
        <v>1037</v>
      </c>
      <c r="C649" s="13" t="s">
        <v>588</v>
      </c>
      <c r="D649" s="14">
        <v>0</v>
      </c>
      <c r="E649" s="14">
        <v>0</v>
      </c>
      <c r="F649" s="14">
        <v>0</v>
      </c>
      <c r="G649" s="14">
        <v>0</v>
      </c>
      <c r="H649" s="2"/>
      <c r="I649" s="11"/>
      <c r="J649" s="11"/>
    </row>
    <row r="650" spans="1:10" x14ac:dyDescent="0.2">
      <c r="A650" s="2"/>
      <c r="B650" s="12" t="s">
        <v>1038</v>
      </c>
      <c r="C650" s="13" t="s">
        <v>588</v>
      </c>
      <c r="D650" s="14">
        <v>0</v>
      </c>
      <c r="E650" s="14">
        <v>0</v>
      </c>
      <c r="F650" s="14">
        <v>0</v>
      </c>
      <c r="G650" s="14">
        <v>0</v>
      </c>
      <c r="H650" s="2"/>
      <c r="I650" s="11"/>
      <c r="J650" s="11"/>
    </row>
    <row r="651" spans="1:10" x14ac:dyDescent="0.2">
      <c r="A651" s="2"/>
      <c r="B651" s="12" t="s">
        <v>1039</v>
      </c>
      <c r="C651" s="13" t="s">
        <v>588</v>
      </c>
      <c r="D651" s="14">
        <v>0</v>
      </c>
      <c r="E651" s="14">
        <v>0</v>
      </c>
      <c r="F651" s="14">
        <v>0</v>
      </c>
      <c r="G651" s="14">
        <v>0</v>
      </c>
      <c r="H651" s="2"/>
      <c r="I651" s="11"/>
      <c r="J651" s="11"/>
    </row>
    <row r="652" spans="1:10" x14ac:dyDescent="0.2">
      <c r="A652" s="2"/>
      <c r="B652" s="12" t="s">
        <v>1040</v>
      </c>
      <c r="C652" s="13" t="s">
        <v>588</v>
      </c>
      <c r="D652" s="14">
        <v>0</v>
      </c>
      <c r="E652" s="14">
        <v>0</v>
      </c>
      <c r="F652" s="14">
        <v>0</v>
      </c>
      <c r="G652" s="14">
        <v>0</v>
      </c>
      <c r="H652" s="2"/>
      <c r="I652" s="11"/>
      <c r="J652" s="11"/>
    </row>
    <row r="653" spans="1:10" x14ac:dyDescent="0.2">
      <c r="A653" s="2"/>
      <c r="B653" s="12" t="s">
        <v>1041</v>
      </c>
      <c r="C653" s="13" t="s">
        <v>588</v>
      </c>
      <c r="D653" s="14">
        <v>0</v>
      </c>
      <c r="E653" s="14">
        <v>0</v>
      </c>
      <c r="F653" s="14">
        <v>0</v>
      </c>
      <c r="G653" s="14">
        <v>0</v>
      </c>
      <c r="H653" s="2"/>
      <c r="I653" s="11"/>
      <c r="J653" s="11"/>
    </row>
    <row r="654" spans="1:10" x14ac:dyDescent="0.2">
      <c r="A654" s="2"/>
      <c r="B654" s="12" t="s">
        <v>1042</v>
      </c>
      <c r="C654" s="13" t="s">
        <v>588</v>
      </c>
      <c r="D654" s="14">
        <v>0</v>
      </c>
      <c r="E654" s="14">
        <v>0</v>
      </c>
      <c r="F654" s="14">
        <v>0</v>
      </c>
      <c r="G654" s="14">
        <v>0</v>
      </c>
      <c r="H654" s="2"/>
      <c r="I654" s="11"/>
      <c r="J654" s="11"/>
    </row>
    <row r="655" spans="1:10" x14ac:dyDescent="0.2">
      <c r="A655" s="2"/>
      <c r="B655" s="12" t="s">
        <v>1043</v>
      </c>
      <c r="C655" s="13" t="s">
        <v>588</v>
      </c>
      <c r="D655" s="14">
        <v>0</v>
      </c>
      <c r="E655" s="14">
        <v>0</v>
      </c>
      <c r="F655" s="14">
        <v>0</v>
      </c>
      <c r="G655" s="14">
        <v>0</v>
      </c>
      <c r="H655" s="2"/>
      <c r="I655" s="11"/>
      <c r="J655" s="11"/>
    </row>
    <row r="656" spans="1:10" x14ac:dyDescent="0.2">
      <c r="A656" s="2"/>
      <c r="B656" s="12" t="s">
        <v>587</v>
      </c>
      <c r="C656" s="13" t="s">
        <v>588</v>
      </c>
      <c r="D656" s="14">
        <v>156591.04000000001</v>
      </c>
      <c r="E656" s="14">
        <v>0</v>
      </c>
      <c r="F656" s="14">
        <v>156591.04000000001</v>
      </c>
      <c r="G656" s="14">
        <v>468246.21000000008</v>
      </c>
      <c r="H656" s="2"/>
      <c r="I656" s="11"/>
      <c r="J656" s="11"/>
    </row>
    <row r="657" spans="1:10" x14ac:dyDescent="0.2">
      <c r="A657" s="2"/>
      <c r="B657" s="12" t="s">
        <v>1044</v>
      </c>
      <c r="C657" s="13" t="s">
        <v>588</v>
      </c>
      <c r="D657" s="14">
        <v>0</v>
      </c>
      <c r="E657" s="14">
        <v>0</v>
      </c>
      <c r="F657" s="14">
        <v>0</v>
      </c>
      <c r="G657" s="14">
        <v>0</v>
      </c>
      <c r="H657" s="2"/>
      <c r="I657" s="11"/>
      <c r="J657" s="11"/>
    </row>
    <row r="658" spans="1:10" x14ac:dyDescent="0.2">
      <c r="A658" s="2"/>
      <c r="B658" s="12" t="s">
        <v>1045</v>
      </c>
      <c r="C658" s="13" t="s">
        <v>588</v>
      </c>
      <c r="D658" s="14">
        <v>0</v>
      </c>
      <c r="E658" s="14">
        <v>0</v>
      </c>
      <c r="F658" s="14">
        <v>0</v>
      </c>
      <c r="G658" s="14">
        <v>0</v>
      </c>
      <c r="H658" s="2"/>
      <c r="I658" s="11"/>
      <c r="J658" s="11"/>
    </row>
    <row r="659" spans="1:10" x14ac:dyDescent="0.2">
      <c r="A659" s="2"/>
      <c r="B659" s="56" t="s">
        <v>589</v>
      </c>
      <c r="C659" s="57"/>
      <c r="D659" s="14">
        <v>265998.81000000006</v>
      </c>
      <c r="E659" s="14">
        <v>51417.33</v>
      </c>
      <c r="F659" s="14">
        <v>317416.14</v>
      </c>
      <c r="G659" s="14">
        <v>1030630.72</v>
      </c>
      <c r="H659" s="2"/>
      <c r="I659" s="11"/>
      <c r="J659" s="11"/>
    </row>
    <row r="660" spans="1:10" x14ac:dyDescent="0.2">
      <c r="A660" s="2"/>
      <c r="B660" s="12" t="s">
        <v>590</v>
      </c>
      <c r="C660" s="13" t="s">
        <v>591</v>
      </c>
      <c r="D660" s="14">
        <v>5998923.1600000001</v>
      </c>
      <c r="E660" s="14">
        <v>4859626.04</v>
      </c>
      <c r="F660" s="14">
        <v>10858549.199999999</v>
      </c>
      <c r="G660" s="14">
        <v>32415972.640000001</v>
      </c>
      <c r="H660" s="2"/>
      <c r="I660" s="11"/>
      <c r="J660" s="11"/>
    </row>
    <row r="661" spans="1:10" x14ac:dyDescent="0.2">
      <c r="A661" s="2"/>
      <c r="B661" s="12" t="s">
        <v>592</v>
      </c>
      <c r="C661" s="13" t="s">
        <v>591</v>
      </c>
      <c r="D661" s="14">
        <v>642223.87</v>
      </c>
      <c r="E661" s="14">
        <v>0</v>
      </c>
      <c r="F661" s="14">
        <v>642223.87</v>
      </c>
      <c r="G661" s="14">
        <v>1942948.38</v>
      </c>
      <c r="H661" s="2"/>
      <c r="I661" s="11"/>
      <c r="J661" s="11"/>
    </row>
    <row r="662" spans="1:10" x14ac:dyDescent="0.2">
      <c r="A662" s="2"/>
      <c r="B662" s="12" t="s">
        <v>593</v>
      </c>
      <c r="C662" s="13" t="s">
        <v>591</v>
      </c>
      <c r="D662" s="14">
        <v>1162119.3999999999</v>
      </c>
      <c r="E662" s="14">
        <v>2242959.94</v>
      </c>
      <c r="F662" s="14">
        <v>3405079.34</v>
      </c>
      <c r="G662" s="14">
        <v>6516001.9800000004</v>
      </c>
      <c r="H662" s="2"/>
      <c r="I662" s="11"/>
      <c r="J662" s="11"/>
    </row>
    <row r="663" spans="1:10" x14ac:dyDescent="0.2">
      <c r="A663" s="2"/>
      <c r="B663" s="12" t="s">
        <v>594</v>
      </c>
      <c r="C663" s="13" t="s">
        <v>591</v>
      </c>
      <c r="D663" s="14">
        <v>4250957.8600000003</v>
      </c>
      <c r="E663" s="14">
        <v>1512455.13</v>
      </c>
      <c r="F663" s="14">
        <v>5763412.9900000002</v>
      </c>
      <c r="G663" s="14">
        <v>17712948.850000001</v>
      </c>
      <c r="H663" s="2"/>
      <c r="I663" s="11"/>
      <c r="J663" s="11"/>
    </row>
    <row r="664" spans="1:10" x14ac:dyDescent="0.2">
      <c r="A664" s="2"/>
      <c r="B664" s="12" t="s">
        <v>595</v>
      </c>
      <c r="C664" s="13" t="s">
        <v>591</v>
      </c>
      <c r="D664" s="14">
        <v>3629659.6399999997</v>
      </c>
      <c r="E664" s="14">
        <v>2371260.6399999997</v>
      </c>
      <c r="F664" s="14">
        <v>6000920.2799999993</v>
      </c>
      <c r="G664" s="14">
        <v>15537447.939999999</v>
      </c>
      <c r="H664" s="2"/>
      <c r="I664" s="11"/>
      <c r="J664" s="11"/>
    </row>
    <row r="665" spans="1:10" x14ac:dyDescent="0.2">
      <c r="A665" s="2"/>
      <c r="B665" s="12" t="s">
        <v>596</v>
      </c>
      <c r="C665" s="13" t="s">
        <v>591</v>
      </c>
      <c r="D665" s="14">
        <v>1100955.22</v>
      </c>
      <c r="E665" s="14">
        <v>0</v>
      </c>
      <c r="F665" s="14">
        <v>1100955.22</v>
      </c>
      <c r="G665" s="14">
        <v>3330768.7</v>
      </c>
      <c r="H665" s="2"/>
      <c r="I665" s="11"/>
      <c r="J665" s="11"/>
    </row>
    <row r="666" spans="1:10" x14ac:dyDescent="0.2">
      <c r="A666" s="2"/>
      <c r="B666" s="12" t="s">
        <v>597</v>
      </c>
      <c r="C666" s="13" t="s">
        <v>591</v>
      </c>
      <c r="D666" s="14">
        <v>1275347.7799999998</v>
      </c>
      <c r="E666" s="14">
        <v>11545.29</v>
      </c>
      <c r="F666" s="14">
        <v>1286893.0699999998</v>
      </c>
      <c r="G666" s="14">
        <v>3919452.9</v>
      </c>
      <c r="H666" s="2"/>
      <c r="I666" s="11"/>
      <c r="J666" s="11"/>
    </row>
    <row r="667" spans="1:10" x14ac:dyDescent="0.2">
      <c r="A667" s="2"/>
      <c r="B667" s="12" t="s">
        <v>598</v>
      </c>
      <c r="C667" s="13" t="s">
        <v>591</v>
      </c>
      <c r="D667" s="14">
        <v>1223283.57</v>
      </c>
      <c r="E667" s="14">
        <v>0</v>
      </c>
      <c r="F667" s="14">
        <v>1223283.57</v>
      </c>
      <c r="G667" s="14">
        <v>3700854.13</v>
      </c>
      <c r="H667" s="2"/>
      <c r="I667" s="11"/>
      <c r="J667" s="11"/>
    </row>
    <row r="668" spans="1:10" x14ac:dyDescent="0.2">
      <c r="A668" s="2"/>
      <c r="B668" s="12" t="s">
        <v>599</v>
      </c>
      <c r="C668" s="13" t="s">
        <v>591</v>
      </c>
      <c r="D668" s="14">
        <v>825716.40999999992</v>
      </c>
      <c r="E668" s="14">
        <v>0</v>
      </c>
      <c r="F668" s="14">
        <v>825716.40999999992</v>
      </c>
      <c r="G668" s="14">
        <v>2498076.5299999998</v>
      </c>
      <c r="H668" s="2"/>
      <c r="I668" s="11"/>
      <c r="J668" s="11"/>
    </row>
    <row r="669" spans="1:10" x14ac:dyDescent="0.2">
      <c r="A669" s="2"/>
      <c r="B669" s="12" t="s">
        <v>600</v>
      </c>
      <c r="C669" s="13" t="s">
        <v>591</v>
      </c>
      <c r="D669" s="14">
        <v>886880.57</v>
      </c>
      <c r="E669" s="14">
        <v>0</v>
      </c>
      <c r="F669" s="14">
        <v>886880.57</v>
      </c>
      <c r="G669" s="14">
        <v>2683119.1800000002</v>
      </c>
      <c r="H669" s="2"/>
      <c r="I669" s="11"/>
      <c r="J669" s="11"/>
    </row>
    <row r="670" spans="1:10" x14ac:dyDescent="0.2">
      <c r="A670" s="2"/>
      <c r="B670" s="12" t="s">
        <v>601</v>
      </c>
      <c r="C670" s="13" t="s">
        <v>591</v>
      </c>
      <c r="D670" s="14">
        <v>5377273.5300000003</v>
      </c>
      <c r="E670" s="14">
        <v>6934128.1500000004</v>
      </c>
      <c r="F670" s="14">
        <v>12311401.68</v>
      </c>
      <c r="G670" s="14">
        <v>36806108.290000007</v>
      </c>
      <c r="H670" s="2"/>
      <c r="I670" s="11"/>
      <c r="J670" s="11"/>
    </row>
    <row r="671" spans="1:10" x14ac:dyDescent="0.2">
      <c r="A671" s="2"/>
      <c r="B671" s="12" t="s">
        <v>602</v>
      </c>
      <c r="C671" s="13" t="s">
        <v>591</v>
      </c>
      <c r="D671" s="14">
        <v>2387397.12</v>
      </c>
      <c r="E671" s="14">
        <v>0</v>
      </c>
      <c r="F671" s="14">
        <v>2387397.12</v>
      </c>
      <c r="G671" s="14">
        <v>7228039.3100000005</v>
      </c>
      <c r="H671" s="2"/>
      <c r="I671" s="11"/>
      <c r="J671" s="11"/>
    </row>
    <row r="672" spans="1:10" x14ac:dyDescent="0.2">
      <c r="A672" s="2"/>
      <c r="B672" s="12" t="s">
        <v>603</v>
      </c>
      <c r="C672" s="13" t="s">
        <v>591</v>
      </c>
      <c r="D672" s="14">
        <v>703388.04</v>
      </c>
      <c r="E672" s="14">
        <v>0</v>
      </c>
      <c r="F672" s="14">
        <v>703388.04</v>
      </c>
      <c r="G672" s="14">
        <v>2127991.09</v>
      </c>
      <c r="H672" s="2"/>
      <c r="I672" s="11"/>
      <c r="J672" s="11"/>
    </row>
    <row r="673" spans="1:10" x14ac:dyDescent="0.2">
      <c r="A673" s="2"/>
      <c r="B673" s="12" t="s">
        <v>604</v>
      </c>
      <c r="C673" s="13" t="s">
        <v>591</v>
      </c>
      <c r="D673" s="14">
        <v>5429304.5800000001</v>
      </c>
      <c r="E673" s="14">
        <v>27689529.109999999</v>
      </c>
      <c r="F673" s="14">
        <v>33118833.690000001</v>
      </c>
      <c r="G673" s="14">
        <v>100635336.95</v>
      </c>
      <c r="H673" s="2"/>
      <c r="I673" s="11"/>
      <c r="J673" s="11"/>
    </row>
    <row r="674" spans="1:10" x14ac:dyDescent="0.2">
      <c r="A674" s="2"/>
      <c r="B674" s="12" t="s">
        <v>605</v>
      </c>
      <c r="C674" s="13" t="s">
        <v>591</v>
      </c>
      <c r="D674" s="14">
        <v>764552.22</v>
      </c>
      <c r="E674" s="14">
        <v>0</v>
      </c>
      <c r="F674" s="14">
        <v>764552.22</v>
      </c>
      <c r="G674" s="14">
        <v>2313033.7999999998</v>
      </c>
      <c r="H674" s="2"/>
      <c r="I674" s="11"/>
      <c r="J674" s="11"/>
    </row>
    <row r="675" spans="1:10" x14ac:dyDescent="0.2">
      <c r="A675" s="2"/>
      <c r="B675" s="12" t="s">
        <v>606</v>
      </c>
      <c r="C675" s="13" t="s">
        <v>591</v>
      </c>
      <c r="D675" s="14">
        <v>2957500.43</v>
      </c>
      <c r="E675" s="14">
        <v>289235.36</v>
      </c>
      <c r="F675" s="14">
        <v>3246735.79</v>
      </c>
      <c r="G675" s="14">
        <v>9977488.9600000009</v>
      </c>
      <c r="H675" s="2"/>
      <c r="I675" s="11"/>
      <c r="J675" s="11"/>
    </row>
    <row r="676" spans="1:10" x14ac:dyDescent="0.2">
      <c r="A676" s="2"/>
      <c r="B676" s="12" t="s">
        <v>607</v>
      </c>
      <c r="C676" s="13" t="s">
        <v>591</v>
      </c>
      <c r="D676" s="14">
        <v>672805.95000000007</v>
      </c>
      <c r="E676" s="14">
        <v>0</v>
      </c>
      <c r="F676" s="14">
        <v>672805.95000000007</v>
      </c>
      <c r="G676" s="14">
        <v>2035469.7200000002</v>
      </c>
      <c r="H676" s="2"/>
      <c r="I676" s="11"/>
      <c r="J676" s="11"/>
    </row>
    <row r="677" spans="1:10" x14ac:dyDescent="0.2">
      <c r="A677" s="2"/>
      <c r="B677" s="12" t="s">
        <v>608</v>
      </c>
      <c r="C677" s="13" t="s">
        <v>591</v>
      </c>
      <c r="D677" s="14">
        <v>733970.14</v>
      </c>
      <c r="E677" s="14">
        <v>0</v>
      </c>
      <c r="F677" s="14">
        <v>733970.14</v>
      </c>
      <c r="G677" s="14">
        <v>2220512.4699999997</v>
      </c>
      <c r="H677" s="2"/>
      <c r="I677" s="11"/>
      <c r="J677" s="11"/>
    </row>
    <row r="678" spans="1:10" x14ac:dyDescent="0.2">
      <c r="A678" s="2"/>
      <c r="B678" s="12" t="s">
        <v>609</v>
      </c>
      <c r="C678" s="13" t="s">
        <v>591</v>
      </c>
      <c r="D678" s="14">
        <v>3898523.31</v>
      </c>
      <c r="E678" s="14">
        <v>1758709.86</v>
      </c>
      <c r="F678" s="14">
        <v>5657233.1699999999</v>
      </c>
      <c r="G678" s="14">
        <v>17217284.389999997</v>
      </c>
      <c r="H678" s="2"/>
      <c r="I678" s="11"/>
      <c r="J678" s="11"/>
    </row>
    <row r="679" spans="1:10" x14ac:dyDescent="0.2">
      <c r="A679" s="2"/>
      <c r="B679" s="12" t="s">
        <v>610</v>
      </c>
      <c r="C679" s="13" t="s">
        <v>591</v>
      </c>
      <c r="D679" s="14">
        <v>795134.32000000007</v>
      </c>
      <c r="E679" s="14">
        <v>0</v>
      </c>
      <c r="F679" s="14">
        <v>795134.32000000007</v>
      </c>
      <c r="G679" s="14">
        <v>2405555.16</v>
      </c>
      <c r="H679" s="2"/>
      <c r="I679" s="11"/>
      <c r="J679" s="11"/>
    </row>
    <row r="680" spans="1:10" x14ac:dyDescent="0.2">
      <c r="A680" s="2"/>
      <c r="B680" s="12" t="s">
        <v>611</v>
      </c>
      <c r="C680" s="13" t="s">
        <v>591</v>
      </c>
      <c r="D680" s="14">
        <v>795134.32000000007</v>
      </c>
      <c r="E680" s="14">
        <v>0</v>
      </c>
      <c r="F680" s="14">
        <v>795134.32000000007</v>
      </c>
      <c r="G680" s="14">
        <v>2405555.16</v>
      </c>
      <c r="H680" s="2"/>
      <c r="I680" s="11"/>
      <c r="J680" s="11"/>
    </row>
    <row r="681" spans="1:10" x14ac:dyDescent="0.2">
      <c r="A681" s="2"/>
      <c r="B681" s="12" t="s">
        <v>612</v>
      </c>
      <c r="C681" s="13" t="s">
        <v>591</v>
      </c>
      <c r="D681" s="14">
        <v>642223.87</v>
      </c>
      <c r="E681" s="14">
        <v>0</v>
      </c>
      <c r="F681" s="14">
        <v>642223.87</v>
      </c>
      <c r="G681" s="14">
        <v>1942948.38</v>
      </c>
      <c r="H681" s="2"/>
      <c r="I681" s="11"/>
      <c r="J681" s="11"/>
    </row>
    <row r="682" spans="1:10" x14ac:dyDescent="0.2">
      <c r="A682" s="2"/>
      <c r="B682" s="12" t="s">
        <v>613</v>
      </c>
      <c r="C682" s="13" t="s">
        <v>591</v>
      </c>
      <c r="D682" s="14">
        <v>5429410.1600000001</v>
      </c>
      <c r="E682" s="14">
        <v>988232.45</v>
      </c>
      <c r="F682" s="14">
        <v>6417642.6100000003</v>
      </c>
      <c r="G682" s="14">
        <v>19309959.34</v>
      </c>
      <c r="H682" s="2"/>
      <c r="I682" s="11"/>
      <c r="J682" s="11"/>
    </row>
    <row r="683" spans="1:10" x14ac:dyDescent="0.2">
      <c r="A683" s="2"/>
      <c r="B683" s="12" t="s">
        <v>614</v>
      </c>
      <c r="C683" s="13" t="s">
        <v>591</v>
      </c>
      <c r="D683" s="14">
        <v>672805.95000000007</v>
      </c>
      <c r="E683" s="14">
        <v>0</v>
      </c>
      <c r="F683" s="14">
        <v>672805.95000000007</v>
      </c>
      <c r="G683" s="14">
        <v>2035469.7200000002</v>
      </c>
      <c r="H683" s="2"/>
      <c r="I683" s="11"/>
      <c r="J683" s="11"/>
    </row>
    <row r="684" spans="1:10" x14ac:dyDescent="0.2">
      <c r="A684" s="2"/>
      <c r="B684" s="12" t="s">
        <v>615</v>
      </c>
      <c r="C684" s="13" t="s">
        <v>591</v>
      </c>
      <c r="D684" s="14">
        <v>2439689.87</v>
      </c>
      <c r="E684" s="14">
        <v>510452.3</v>
      </c>
      <c r="F684" s="14">
        <v>2950142.1700000004</v>
      </c>
      <c r="G684" s="14">
        <v>8931910.4299999997</v>
      </c>
      <c r="H684" s="2"/>
      <c r="I684" s="11"/>
      <c r="J684" s="11"/>
    </row>
    <row r="685" spans="1:10" x14ac:dyDescent="0.2">
      <c r="A685" s="2"/>
      <c r="B685" s="12" t="s">
        <v>616</v>
      </c>
      <c r="C685" s="13" t="s">
        <v>591</v>
      </c>
      <c r="D685" s="14">
        <v>795134.32000000007</v>
      </c>
      <c r="E685" s="14">
        <v>0</v>
      </c>
      <c r="F685" s="14">
        <v>795134.32000000007</v>
      </c>
      <c r="G685" s="14">
        <v>2405555.16</v>
      </c>
      <c r="H685" s="2"/>
      <c r="I685" s="11"/>
      <c r="J685" s="11"/>
    </row>
    <row r="686" spans="1:10" x14ac:dyDescent="0.2">
      <c r="A686" s="2"/>
      <c r="B686" s="12" t="s">
        <v>617</v>
      </c>
      <c r="C686" s="13" t="s">
        <v>591</v>
      </c>
      <c r="D686" s="14">
        <v>1223283.57</v>
      </c>
      <c r="E686" s="14">
        <v>460482.21</v>
      </c>
      <c r="F686" s="14">
        <v>1683765.7799999998</v>
      </c>
      <c r="G686" s="14">
        <v>5056408.68</v>
      </c>
      <c r="H686" s="2"/>
      <c r="I686" s="11"/>
      <c r="J686" s="11"/>
    </row>
    <row r="687" spans="1:10" x14ac:dyDescent="0.2">
      <c r="A687" s="2"/>
      <c r="B687" s="12" t="s">
        <v>618</v>
      </c>
      <c r="C687" s="13" t="s">
        <v>591</v>
      </c>
      <c r="D687" s="14">
        <v>4973978.01</v>
      </c>
      <c r="E687" s="14">
        <v>1464.7</v>
      </c>
      <c r="F687" s="14">
        <v>4975442.71</v>
      </c>
      <c r="G687" s="14">
        <v>15065085.790000001</v>
      </c>
      <c r="H687" s="2"/>
      <c r="I687" s="11"/>
      <c r="J687" s="11"/>
    </row>
    <row r="688" spans="1:10" x14ac:dyDescent="0.2">
      <c r="A688" s="2"/>
      <c r="B688" s="12" t="s">
        <v>619</v>
      </c>
      <c r="C688" s="13" t="s">
        <v>591</v>
      </c>
      <c r="D688" s="14">
        <v>703388.04</v>
      </c>
      <c r="E688" s="14">
        <v>0</v>
      </c>
      <c r="F688" s="14">
        <v>703388.04</v>
      </c>
      <c r="G688" s="14">
        <v>2127991.09</v>
      </c>
      <c r="H688" s="2"/>
      <c r="I688" s="11"/>
      <c r="J688" s="11"/>
    </row>
    <row r="689" spans="1:10" x14ac:dyDescent="0.2">
      <c r="A689" s="2"/>
      <c r="B689" s="12" t="s">
        <v>620</v>
      </c>
      <c r="C689" s="13" t="s">
        <v>591</v>
      </c>
      <c r="D689" s="14">
        <v>795134.32000000007</v>
      </c>
      <c r="E689" s="14">
        <v>0</v>
      </c>
      <c r="F689" s="14">
        <v>795134.32000000007</v>
      </c>
      <c r="G689" s="14">
        <v>2405555.16</v>
      </c>
      <c r="H689" s="2"/>
      <c r="I689" s="11"/>
      <c r="J689" s="11"/>
    </row>
    <row r="690" spans="1:10" x14ac:dyDescent="0.2">
      <c r="A690" s="2"/>
      <c r="B690" s="12" t="s">
        <v>621</v>
      </c>
      <c r="C690" s="13" t="s">
        <v>591</v>
      </c>
      <c r="D690" s="14">
        <v>1100955.22</v>
      </c>
      <c r="E690" s="14">
        <v>0</v>
      </c>
      <c r="F690" s="14">
        <v>1100955.22</v>
      </c>
      <c r="G690" s="14">
        <v>3330768.7</v>
      </c>
      <c r="H690" s="2"/>
      <c r="I690" s="11"/>
      <c r="J690" s="11"/>
    </row>
    <row r="691" spans="1:10" x14ac:dyDescent="0.2">
      <c r="A691" s="2"/>
      <c r="B691" s="12" t="s">
        <v>622</v>
      </c>
      <c r="C691" s="13" t="s">
        <v>591</v>
      </c>
      <c r="D691" s="14">
        <v>856298.5</v>
      </c>
      <c r="E691" s="14">
        <v>0</v>
      </c>
      <c r="F691" s="14">
        <v>856298.5</v>
      </c>
      <c r="G691" s="14">
        <v>2590597.86</v>
      </c>
      <c r="H691" s="2"/>
      <c r="I691" s="11"/>
      <c r="J691" s="11"/>
    </row>
    <row r="692" spans="1:10" x14ac:dyDescent="0.2">
      <c r="A692" s="2"/>
      <c r="B692" s="12" t="s">
        <v>623</v>
      </c>
      <c r="C692" s="13" t="s">
        <v>591</v>
      </c>
      <c r="D692" s="14">
        <v>1741273.34</v>
      </c>
      <c r="E692" s="14">
        <v>83.73</v>
      </c>
      <c r="F692" s="14">
        <v>1741357.07</v>
      </c>
      <c r="G692" s="14">
        <v>5337772.8099999996</v>
      </c>
      <c r="H692" s="2"/>
      <c r="I692" s="11"/>
      <c r="J692" s="11"/>
    </row>
    <row r="693" spans="1:10" x14ac:dyDescent="0.2">
      <c r="A693" s="2"/>
      <c r="B693" s="12" t="s">
        <v>624</v>
      </c>
      <c r="C693" s="13" t="s">
        <v>591</v>
      </c>
      <c r="D693" s="14">
        <v>611641.78</v>
      </c>
      <c r="E693" s="14">
        <v>0</v>
      </c>
      <c r="F693" s="14">
        <v>611641.78</v>
      </c>
      <c r="G693" s="14">
        <v>1850427.03</v>
      </c>
      <c r="H693" s="2"/>
      <c r="I693" s="11"/>
      <c r="J693" s="11"/>
    </row>
    <row r="694" spans="1:10" x14ac:dyDescent="0.2">
      <c r="A694" s="2"/>
      <c r="B694" s="12" t="s">
        <v>625</v>
      </c>
      <c r="C694" s="13" t="s">
        <v>591</v>
      </c>
      <c r="D694" s="14">
        <v>38835722.050000004</v>
      </c>
      <c r="E694" s="14">
        <v>6862251.2400000002</v>
      </c>
      <c r="F694" s="14">
        <v>45697973.290000007</v>
      </c>
      <c r="G694" s="14">
        <v>139103737.67000002</v>
      </c>
      <c r="H694" s="2"/>
      <c r="I694" s="11"/>
      <c r="J694" s="11"/>
    </row>
    <row r="695" spans="1:10" x14ac:dyDescent="0.2">
      <c r="A695" s="2"/>
      <c r="B695" s="12" t="s">
        <v>626</v>
      </c>
      <c r="C695" s="13" t="s">
        <v>591</v>
      </c>
      <c r="D695" s="14">
        <v>611641.78</v>
      </c>
      <c r="E695" s="14">
        <v>0</v>
      </c>
      <c r="F695" s="14">
        <v>611641.78</v>
      </c>
      <c r="G695" s="14">
        <v>1850427.03</v>
      </c>
      <c r="H695" s="2"/>
      <c r="I695" s="11"/>
      <c r="J695" s="11"/>
    </row>
    <row r="696" spans="1:10" x14ac:dyDescent="0.2">
      <c r="A696" s="2"/>
      <c r="B696" s="12" t="s">
        <v>627</v>
      </c>
      <c r="C696" s="13" t="s">
        <v>591</v>
      </c>
      <c r="D696" s="14">
        <v>2760608.42</v>
      </c>
      <c r="E696" s="14">
        <v>460482.21</v>
      </c>
      <c r="F696" s="14">
        <v>3221090.63</v>
      </c>
      <c r="G696" s="14">
        <v>9713359.8900000006</v>
      </c>
      <c r="H696" s="2"/>
      <c r="I696" s="11"/>
      <c r="J696" s="11"/>
    </row>
    <row r="697" spans="1:10" x14ac:dyDescent="0.2">
      <c r="A697" s="2"/>
      <c r="B697" s="12" t="s">
        <v>628</v>
      </c>
      <c r="C697" s="13" t="s">
        <v>591</v>
      </c>
      <c r="D697" s="14">
        <v>917462.67</v>
      </c>
      <c r="E697" s="14">
        <v>3662198.3000000003</v>
      </c>
      <c r="F697" s="14">
        <v>4579660.9700000007</v>
      </c>
      <c r="G697" s="14">
        <v>13439836.960000001</v>
      </c>
      <c r="H697" s="2"/>
      <c r="I697" s="11"/>
      <c r="J697" s="11"/>
    </row>
    <row r="698" spans="1:10" x14ac:dyDescent="0.2">
      <c r="A698" s="2"/>
      <c r="B698" s="12" t="s">
        <v>629</v>
      </c>
      <c r="C698" s="13" t="s">
        <v>591</v>
      </c>
      <c r="D698" s="14">
        <v>5108409.8499999996</v>
      </c>
      <c r="E698" s="14">
        <v>38652581.460000001</v>
      </c>
      <c r="F698" s="14">
        <v>43760991.310000002</v>
      </c>
      <c r="G698" s="14">
        <v>134425355.63</v>
      </c>
      <c r="H698" s="2"/>
      <c r="I698" s="11"/>
      <c r="J698" s="11"/>
    </row>
    <row r="699" spans="1:10" x14ac:dyDescent="0.2">
      <c r="A699" s="2"/>
      <c r="B699" s="12" t="s">
        <v>630</v>
      </c>
      <c r="C699" s="13" t="s">
        <v>591</v>
      </c>
      <c r="D699" s="14">
        <v>733970.14</v>
      </c>
      <c r="E699" s="14">
        <v>0</v>
      </c>
      <c r="F699" s="14">
        <v>733970.14</v>
      </c>
      <c r="G699" s="14">
        <v>2220512.4699999997</v>
      </c>
      <c r="H699" s="2"/>
      <c r="I699" s="11"/>
      <c r="J699" s="11"/>
    </row>
    <row r="700" spans="1:10" x14ac:dyDescent="0.2">
      <c r="A700" s="2"/>
      <c r="B700" s="12" t="s">
        <v>631</v>
      </c>
      <c r="C700" s="13" t="s">
        <v>591</v>
      </c>
      <c r="D700" s="14">
        <v>1223283.57</v>
      </c>
      <c r="E700" s="14">
        <v>0</v>
      </c>
      <c r="F700" s="14">
        <v>1223283.57</v>
      </c>
      <c r="G700" s="14">
        <v>3700854.13</v>
      </c>
      <c r="H700" s="2"/>
      <c r="I700" s="11"/>
      <c r="J700" s="11"/>
    </row>
    <row r="701" spans="1:10" x14ac:dyDescent="0.2">
      <c r="A701" s="2"/>
      <c r="B701" s="12" t="s">
        <v>632</v>
      </c>
      <c r="C701" s="13" t="s">
        <v>591</v>
      </c>
      <c r="D701" s="14">
        <v>1938808.3399999999</v>
      </c>
      <c r="E701" s="14">
        <v>0</v>
      </c>
      <c r="F701" s="14">
        <v>1938808.3399999999</v>
      </c>
      <c r="G701" s="14">
        <v>5870706.9199999999</v>
      </c>
      <c r="H701" s="2"/>
      <c r="I701" s="11"/>
      <c r="J701" s="11"/>
    </row>
    <row r="702" spans="1:10" x14ac:dyDescent="0.2">
      <c r="A702" s="2"/>
      <c r="B702" s="12" t="s">
        <v>633</v>
      </c>
      <c r="C702" s="13" t="s">
        <v>591</v>
      </c>
      <c r="D702" s="14">
        <v>825716.40999999992</v>
      </c>
      <c r="E702" s="14">
        <v>0</v>
      </c>
      <c r="F702" s="14">
        <v>825716.40999999992</v>
      </c>
      <c r="G702" s="14">
        <v>2498076.5299999998</v>
      </c>
      <c r="H702" s="2"/>
      <c r="I702" s="11"/>
      <c r="J702" s="11"/>
    </row>
    <row r="703" spans="1:10" x14ac:dyDescent="0.2">
      <c r="A703" s="2"/>
      <c r="B703" s="12" t="s">
        <v>634</v>
      </c>
      <c r="C703" s="13" t="s">
        <v>591</v>
      </c>
      <c r="D703" s="14">
        <v>703388.04</v>
      </c>
      <c r="E703" s="14">
        <v>0</v>
      </c>
      <c r="F703" s="14">
        <v>703388.04</v>
      </c>
      <c r="G703" s="14">
        <v>2127991.09</v>
      </c>
      <c r="H703" s="2"/>
      <c r="I703" s="11"/>
      <c r="J703" s="11"/>
    </row>
    <row r="704" spans="1:10" x14ac:dyDescent="0.2">
      <c r="A704" s="2"/>
      <c r="B704" s="12" t="s">
        <v>635</v>
      </c>
      <c r="C704" s="13" t="s">
        <v>591</v>
      </c>
      <c r="D704" s="14">
        <v>1223283.57</v>
      </c>
      <c r="E704" s="14">
        <v>0</v>
      </c>
      <c r="F704" s="14">
        <v>1223283.57</v>
      </c>
      <c r="G704" s="14">
        <v>3700854.13</v>
      </c>
      <c r="H704" s="2"/>
      <c r="I704" s="11"/>
      <c r="J704" s="11"/>
    </row>
    <row r="705" spans="1:10" x14ac:dyDescent="0.2">
      <c r="A705" s="2"/>
      <c r="B705" s="12" t="s">
        <v>636</v>
      </c>
      <c r="C705" s="13" t="s">
        <v>591</v>
      </c>
      <c r="D705" s="14">
        <v>5377273.5300000003</v>
      </c>
      <c r="E705" s="14">
        <v>31632122.469999999</v>
      </c>
      <c r="F705" s="14">
        <v>37009396</v>
      </c>
      <c r="G705" s="14">
        <v>112334265.35999998</v>
      </c>
      <c r="H705" s="2"/>
      <c r="I705" s="11"/>
      <c r="J705" s="11"/>
    </row>
    <row r="706" spans="1:10" x14ac:dyDescent="0.2">
      <c r="A706" s="2"/>
      <c r="B706" s="12" t="s">
        <v>637</v>
      </c>
      <c r="C706" s="13" t="s">
        <v>591</v>
      </c>
      <c r="D706" s="14">
        <v>1223283.57</v>
      </c>
      <c r="E706" s="14">
        <v>0</v>
      </c>
      <c r="F706" s="14">
        <v>1223283.57</v>
      </c>
      <c r="G706" s="14">
        <v>3700854.13</v>
      </c>
      <c r="H706" s="2"/>
      <c r="I706" s="11"/>
      <c r="J706" s="11"/>
    </row>
    <row r="707" spans="1:10" x14ac:dyDescent="0.2">
      <c r="A707" s="2"/>
      <c r="B707" s="12" t="s">
        <v>638</v>
      </c>
      <c r="C707" s="13" t="s">
        <v>591</v>
      </c>
      <c r="D707" s="14">
        <v>2982766.43</v>
      </c>
      <c r="E707" s="14">
        <v>0</v>
      </c>
      <c r="F707" s="14">
        <v>2982766.43</v>
      </c>
      <c r="G707" s="14">
        <v>9031823.1799999997</v>
      </c>
      <c r="H707" s="2"/>
      <c r="I707" s="11"/>
      <c r="J707" s="11"/>
    </row>
    <row r="708" spans="1:10" x14ac:dyDescent="0.2">
      <c r="A708" s="2"/>
      <c r="B708" s="12" t="s">
        <v>639</v>
      </c>
      <c r="C708" s="13" t="s">
        <v>591</v>
      </c>
      <c r="D708" s="14">
        <v>1000181.39</v>
      </c>
      <c r="E708" s="14">
        <v>1233.29</v>
      </c>
      <c r="F708" s="14">
        <v>1001414.68</v>
      </c>
      <c r="G708" s="14">
        <v>3054239.9899999998</v>
      </c>
      <c r="H708" s="2"/>
      <c r="I708" s="11"/>
      <c r="J708" s="11"/>
    </row>
    <row r="709" spans="1:10" x14ac:dyDescent="0.2">
      <c r="A709" s="2"/>
      <c r="B709" s="12" t="s">
        <v>640</v>
      </c>
      <c r="C709" s="13" t="s">
        <v>591</v>
      </c>
      <c r="D709" s="14">
        <v>4032955.15</v>
      </c>
      <c r="E709" s="14">
        <v>5933882.1600000001</v>
      </c>
      <c r="F709" s="14">
        <v>9966837.3099999987</v>
      </c>
      <c r="G709" s="14">
        <v>29660494.030000001</v>
      </c>
      <c r="H709" s="2"/>
      <c r="I709" s="11"/>
      <c r="J709" s="11"/>
    </row>
    <row r="710" spans="1:10" x14ac:dyDescent="0.2">
      <c r="A710" s="2"/>
      <c r="B710" s="12" t="s">
        <v>641</v>
      </c>
      <c r="C710" s="13" t="s">
        <v>591</v>
      </c>
      <c r="D710" s="14">
        <v>2013367.35</v>
      </c>
      <c r="E710" s="14">
        <v>0</v>
      </c>
      <c r="F710" s="14">
        <v>2013367.35</v>
      </c>
      <c r="G710" s="14">
        <v>6096480.6500000004</v>
      </c>
      <c r="H710" s="2"/>
      <c r="I710" s="11"/>
      <c r="J710" s="11"/>
    </row>
    <row r="711" spans="1:10" x14ac:dyDescent="0.2">
      <c r="A711" s="2"/>
      <c r="B711" s="12" t="s">
        <v>642</v>
      </c>
      <c r="C711" s="13" t="s">
        <v>591</v>
      </c>
      <c r="D711" s="14">
        <v>1223283.57</v>
      </c>
      <c r="E711" s="14">
        <v>0</v>
      </c>
      <c r="F711" s="14">
        <v>1223283.57</v>
      </c>
      <c r="G711" s="14">
        <v>3700854.13</v>
      </c>
      <c r="H711" s="2"/>
      <c r="I711" s="11"/>
      <c r="J711" s="11"/>
    </row>
    <row r="712" spans="1:10" x14ac:dyDescent="0.2">
      <c r="A712" s="2"/>
      <c r="B712" s="12" t="s">
        <v>643</v>
      </c>
      <c r="C712" s="13" t="s">
        <v>591</v>
      </c>
      <c r="D712" s="14">
        <v>795134.32000000007</v>
      </c>
      <c r="E712" s="14">
        <v>0</v>
      </c>
      <c r="F712" s="14">
        <v>795134.32000000007</v>
      </c>
      <c r="G712" s="14">
        <v>2405555.16</v>
      </c>
      <c r="H712" s="2"/>
      <c r="I712" s="11"/>
      <c r="J712" s="11"/>
    </row>
    <row r="713" spans="1:10" x14ac:dyDescent="0.2">
      <c r="A713" s="2"/>
      <c r="B713" s="12" t="s">
        <v>644</v>
      </c>
      <c r="C713" s="13" t="s">
        <v>591</v>
      </c>
      <c r="D713" s="14">
        <v>877853.03</v>
      </c>
      <c r="E713" s="14">
        <v>7958.8099999999995</v>
      </c>
      <c r="F713" s="14">
        <v>885811.84</v>
      </c>
      <c r="G713" s="14">
        <v>2706593.79</v>
      </c>
      <c r="H713" s="2"/>
      <c r="I713" s="11"/>
      <c r="J713" s="11"/>
    </row>
    <row r="714" spans="1:10" x14ac:dyDescent="0.2">
      <c r="A714" s="2"/>
      <c r="B714" s="12" t="s">
        <v>645</v>
      </c>
      <c r="C714" s="13" t="s">
        <v>591</v>
      </c>
      <c r="D714" s="14">
        <v>733970.14</v>
      </c>
      <c r="E714" s="14">
        <v>0</v>
      </c>
      <c r="F714" s="14">
        <v>733970.14</v>
      </c>
      <c r="G714" s="14">
        <v>2220512.4699999997</v>
      </c>
      <c r="H714" s="2"/>
      <c r="I714" s="11"/>
      <c r="J714" s="11"/>
    </row>
    <row r="715" spans="1:10" x14ac:dyDescent="0.2">
      <c r="A715" s="2"/>
      <c r="B715" s="12" t="s">
        <v>646</v>
      </c>
      <c r="C715" s="13" t="s">
        <v>591</v>
      </c>
      <c r="D715" s="14">
        <v>733970.14</v>
      </c>
      <c r="E715" s="14">
        <v>0</v>
      </c>
      <c r="F715" s="14">
        <v>733970.14</v>
      </c>
      <c r="G715" s="14">
        <v>2220512.4699999997</v>
      </c>
      <c r="H715" s="2"/>
      <c r="I715" s="11"/>
      <c r="J715" s="11"/>
    </row>
    <row r="716" spans="1:10" x14ac:dyDescent="0.2">
      <c r="A716" s="2"/>
      <c r="B716" s="12" t="s">
        <v>647</v>
      </c>
      <c r="C716" s="13" t="s">
        <v>591</v>
      </c>
      <c r="D716" s="14">
        <v>672805.95000000007</v>
      </c>
      <c r="E716" s="14">
        <v>0</v>
      </c>
      <c r="F716" s="14">
        <v>672805.95000000007</v>
      </c>
      <c r="G716" s="14">
        <v>2035469.7200000002</v>
      </c>
      <c r="H716" s="2"/>
      <c r="I716" s="11"/>
      <c r="J716" s="11"/>
    </row>
    <row r="717" spans="1:10" x14ac:dyDescent="0.2">
      <c r="A717" s="2"/>
      <c r="B717" s="12" t="s">
        <v>648</v>
      </c>
      <c r="C717" s="13" t="s">
        <v>591</v>
      </c>
      <c r="D717" s="14">
        <v>1192701.48</v>
      </c>
      <c r="E717" s="14">
        <v>0</v>
      </c>
      <c r="F717" s="14">
        <v>1192701.48</v>
      </c>
      <c r="G717" s="14">
        <v>3608332.7499999995</v>
      </c>
      <c r="H717" s="2"/>
      <c r="I717" s="11"/>
      <c r="J717" s="11"/>
    </row>
    <row r="718" spans="1:10" x14ac:dyDescent="0.2">
      <c r="A718" s="2"/>
      <c r="B718" s="12" t="s">
        <v>649</v>
      </c>
      <c r="C718" s="13" t="s">
        <v>591</v>
      </c>
      <c r="D718" s="14">
        <v>3495227.78</v>
      </c>
      <c r="E718" s="14">
        <v>4344092.2</v>
      </c>
      <c r="F718" s="14">
        <v>7839319.9800000004</v>
      </c>
      <c r="G718" s="14">
        <v>22644280.239999998</v>
      </c>
      <c r="H718" s="2"/>
      <c r="I718" s="11"/>
      <c r="J718" s="11"/>
    </row>
    <row r="719" spans="1:10" x14ac:dyDescent="0.2">
      <c r="A719" s="2"/>
      <c r="B719" s="12" t="s">
        <v>650</v>
      </c>
      <c r="C719" s="13" t="s">
        <v>591</v>
      </c>
      <c r="D719" s="14">
        <v>1214243.71</v>
      </c>
      <c r="E719" s="14">
        <v>26326.06</v>
      </c>
      <c r="F719" s="14">
        <v>1240569.77</v>
      </c>
      <c r="G719" s="14">
        <v>3782977.73</v>
      </c>
      <c r="H719" s="2"/>
      <c r="I719" s="11"/>
      <c r="J719" s="11"/>
    </row>
    <row r="720" spans="1:10" x14ac:dyDescent="0.2">
      <c r="A720" s="2"/>
      <c r="B720" s="12" t="s">
        <v>651</v>
      </c>
      <c r="C720" s="13" t="s">
        <v>591</v>
      </c>
      <c r="D720" s="14">
        <v>978626.85</v>
      </c>
      <c r="E720" s="14">
        <v>0</v>
      </c>
      <c r="F720" s="14">
        <v>978626.85</v>
      </c>
      <c r="G720" s="14">
        <v>2960683.28</v>
      </c>
      <c r="H720" s="2"/>
      <c r="I720" s="11"/>
      <c r="J720" s="11"/>
    </row>
    <row r="721" spans="1:10" x14ac:dyDescent="0.2">
      <c r="A721" s="2"/>
      <c r="B721" s="12" t="s">
        <v>652</v>
      </c>
      <c r="C721" s="13" t="s">
        <v>591</v>
      </c>
      <c r="D721" s="14">
        <v>733970.14</v>
      </c>
      <c r="E721" s="14">
        <v>0</v>
      </c>
      <c r="F721" s="14">
        <v>733970.14</v>
      </c>
      <c r="G721" s="14">
        <v>2220512.4699999997</v>
      </c>
      <c r="H721" s="2"/>
      <c r="I721" s="11"/>
      <c r="J721" s="11"/>
    </row>
    <row r="722" spans="1:10" x14ac:dyDescent="0.2">
      <c r="A722" s="2"/>
      <c r="B722" s="12" t="s">
        <v>653</v>
      </c>
      <c r="C722" s="13" t="s">
        <v>591</v>
      </c>
      <c r="D722" s="14">
        <v>1543507.51</v>
      </c>
      <c r="E722" s="14">
        <v>2975.9100000000003</v>
      </c>
      <c r="F722" s="14">
        <v>1546483.42</v>
      </c>
      <c r="G722" s="14">
        <v>4708660.79</v>
      </c>
      <c r="H722" s="2"/>
      <c r="I722" s="11"/>
      <c r="J722" s="11"/>
    </row>
    <row r="723" spans="1:10" x14ac:dyDescent="0.2">
      <c r="A723" s="2"/>
      <c r="B723" s="12" t="s">
        <v>654</v>
      </c>
      <c r="C723" s="13" t="s">
        <v>591</v>
      </c>
      <c r="D723" s="14">
        <v>4973978.01</v>
      </c>
      <c r="E723" s="14">
        <v>6137785.4699999997</v>
      </c>
      <c r="F723" s="14">
        <v>11111763.479999999</v>
      </c>
      <c r="G723" s="14">
        <v>34114870.369999997</v>
      </c>
      <c r="H723" s="2"/>
      <c r="I723" s="11"/>
      <c r="J723" s="11"/>
    </row>
    <row r="724" spans="1:10" x14ac:dyDescent="0.2">
      <c r="A724" s="2"/>
      <c r="B724" s="12" t="s">
        <v>655</v>
      </c>
      <c r="C724" s="13" t="s">
        <v>591</v>
      </c>
      <c r="D724" s="14">
        <v>5998923.1600000001</v>
      </c>
      <c r="E724" s="14">
        <v>8681270.25</v>
      </c>
      <c r="F724" s="14">
        <v>14680193.41</v>
      </c>
      <c r="G724" s="14">
        <v>44122155.899999999</v>
      </c>
      <c r="H724" s="2"/>
      <c r="I724" s="11"/>
      <c r="J724" s="11"/>
    </row>
    <row r="725" spans="1:10" x14ac:dyDescent="0.2">
      <c r="A725" s="2"/>
      <c r="B725" s="12" t="s">
        <v>656</v>
      </c>
      <c r="C725" s="13" t="s">
        <v>591</v>
      </c>
      <c r="D725" s="14">
        <v>642223.87</v>
      </c>
      <c r="E725" s="14">
        <v>0</v>
      </c>
      <c r="F725" s="14">
        <v>642223.87</v>
      </c>
      <c r="G725" s="14">
        <v>1942948.38</v>
      </c>
      <c r="H725" s="2"/>
      <c r="I725" s="11"/>
      <c r="J725" s="11"/>
    </row>
    <row r="726" spans="1:10" x14ac:dyDescent="0.2">
      <c r="A726" s="2"/>
      <c r="B726" s="12" t="s">
        <v>657</v>
      </c>
      <c r="C726" s="13" t="s">
        <v>591</v>
      </c>
      <c r="D726" s="14">
        <v>948044.77</v>
      </c>
      <c r="E726" s="14">
        <v>0</v>
      </c>
      <c r="F726" s="14">
        <v>948044.77</v>
      </c>
      <c r="G726" s="14">
        <v>2868161.9299999997</v>
      </c>
      <c r="H726" s="2"/>
      <c r="I726" s="11"/>
      <c r="J726" s="11"/>
    </row>
    <row r="727" spans="1:10" x14ac:dyDescent="0.2">
      <c r="A727" s="2"/>
      <c r="B727" s="12" t="s">
        <v>658</v>
      </c>
      <c r="C727" s="13" t="s">
        <v>591</v>
      </c>
      <c r="D727" s="14">
        <v>917462.67</v>
      </c>
      <c r="E727" s="14">
        <v>0</v>
      </c>
      <c r="F727" s="14">
        <v>917462.67</v>
      </c>
      <c r="G727" s="14">
        <v>2775640.56</v>
      </c>
      <c r="H727" s="2"/>
      <c r="I727" s="11"/>
      <c r="J727" s="11"/>
    </row>
    <row r="728" spans="1:10" x14ac:dyDescent="0.2">
      <c r="A728" s="2"/>
      <c r="B728" s="12" t="s">
        <v>659</v>
      </c>
      <c r="C728" s="13" t="s">
        <v>591</v>
      </c>
      <c r="D728" s="14">
        <v>948044.77</v>
      </c>
      <c r="E728" s="14">
        <v>0</v>
      </c>
      <c r="F728" s="14">
        <v>948044.77</v>
      </c>
      <c r="G728" s="14">
        <v>2868161.9299999997</v>
      </c>
      <c r="H728" s="2"/>
      <c r="I728" s="11"/>
      <c r="J728" s="11"/>
    </row>
    <row r="729" spans="1:10" x14ac:dyDescent="0.2">
      <c r="A729" s="2"/>
      <c r="B729" s="12" t="s">
        <v>660</v>
      </c>
      <c r="C729" s="13" t="s">
        <v>591</v>
      </c>
      <c r="D729" s="14">
        <v>1223283.57</v>
      </c>
      <c r="E729" s="14">
        <v>460482.21</v>
      </c>
      <c r="F729" s="14">
        <v>1683765.7799999998</v>
      </c>
      <c r="G729" s="14">
        <v>5056408.68</v>
      </c>
      <c r="H729" s="2"/>
      <c r="I729" s="11"/>
      <c r="J729" s="11"/>
    </row>
    <row r="730" spans="1:10" x14ac:dyDescent="0.2">
      <c r="A730" s="2"/>
      <c r="B730" s="12" t="s">
        <v>661</v>
      </c>
      <c r="C730" s="13" t="s">
        <v>591</v>
      </c>
      <c r="D730" s="14">
        <v>3898523.31</v>
      </c>
      <c r="E730" s="14">
        <v>5057152.7300000004</v>
      </c>
      <c r="F730" s="14">
        <v>8955676.0399999991</v>
      </c>
      <c r="G730" s="14">
        <v>27124059.079999998</v>
      </c>
      <c r="H730" s="2"/>
      <c r="I730" s="11"/>
      <c r="J730" s="11"/>
    </row>
    <row r="731" spans="1:10" x14ac:dyDescent="0.2">
      <c r="A731" s="2"/>
      <c r="B731" s="12" t="s">
        <v>662</v>
      </c>
      <c r="C731" s="13" t="s">
        <v>591</v>
      </c>
      <c r="D731" s="14">
        <v>1223283.57</v>
      </c>
      <c r="E731" s="14">
        <v>0</v>
      </c>
      <c r="F731" s="14">
        <v>1223283.57</v>
      </c>
      <c r="G731" s="14">
        <v>3700854.13</v>
      </c>
      <c r="H731" s="2"/>
      <c r="I731" s="11"/>
      <c r="J731" s="11"/>
    </row>
    <row r="732" spans="1:10" x14ac:dyDescent="0.2">
      <c r="A732" s="2"/>
      <c r="B732" s="12" t="s">
        <v>663</v>
      </c>
      <c r="C732" s="13" t="s">
        <v>591</v>
      </c>
      <c r="D732" s="14">
        <v>611641.78</v>
      </c>
      <c r="E732" s="14">
        <v>0</v>
      </c>
      <c r="F732" s="14">
        <v>611641.78</v>
      </c>
      <c r="G732" s="14">
        <v>1850427.03</v>
      </c>
      <c r="H732" s="2"/>
      <c r="I732" s="11"/>
      <c r="J732" s="11"/>
    </row>
    <row r="733" spans="1:10" x14ac:dyDescent="0.2">
      <c r="A733" s="2"/>
      <c r="B733" s="12" t="s">
        <v>664</v>
      </c>
      <c r="C733" s="13" t="s">
        <v>591</v>
      </c>
      <c r="D733" s="14">
        <v>795134.32000000007</v>
      </c>
      <c r="E733" s="14">
        <v>0</v>
      </c>
      <c r="F733" s="14">
        <v>795134.32000000007</v>
      </c>
      <c r="G733" s="14">
        <v>2405555.16</v>
      </c>
      <c r="H733" s="2"/>
      <c r="I733" s="11"/>
      <c r="J733" s="11"/>
    </row>
    <row r="734" spans="1:10" x14ac:dyDescent="0.2">
      <c r="A734" s="2"/>
      <c r="B734" s="12" t="s">
        <v>665</v>
      </c>
      <c r="C734" s="13" t="s">
        <v>591</v>
      </c>
      <c r="D734" s="14">
        <v>1100955.22</v>
      </c>
      <c r="E734" s="14">
        <v>0</v>
      </c>
      <c r="F734" s="14">
        <v>1100955.22</v>
      </c>
      <c r="G734" s="14">
        <v>3330768.7</v>
      </c>
      <c r="H734" s="2"/>
      <c r="I734" s="11"/>
      <c r="J734" s="11"/>
    </row>
    <row r="735" spans="1:10" x14ac:dyDescent="0.2">
      <c r="A735" s="2"/>
      <c r="B735" s="12" t="s">
        <v>666</v>
      </c>
      <c r="C735" s="13" t="s">
        <v>591</v>
      </c>
      <c r="D735" s="14">
        <v>611641.78</v>
      </c>
      <c r="E735" s="14">
        <v>0</v>
      </c>
      <c r="F735" s="14">
        <v>611641.78</v>
      </c>
      <c r="G735" s="14">
        <v>1850427.03</v>
      </c>
      <c r="H735" s="2"/>
      <c r="I735" s="11"/>
      <c r="J735" s="11"/>
    </row>
    <row r="736" spans="1:10" x14ac:dyDescent="0.2">
      <c r="A736" s="2"/>
      <c r="B736" s="12" t="s">
        <v>667</v>
      </c>
      <c r="C736" s="13" t="s">
        <v>591</v>
      </c>
      <c r="D736" s="14">
        <v>5326412.5600000005</v>
      </c>
      <c r="E736" s="14">
        <v>4967057.66</v>
      </c>
      <c r="F736" s="14">
        <v>10293470.219999999</v>
      </c>
      <c r="G736" s="14">
        <v>30848789.959999997</v>
      </c>
      <c r="H736" s="2"/>
      <c r="I736" s="11"/>
      <c r="J736" s="11"/>
    </row>
    <row r="737" spans="1:10" x14ac:dyDescent="0.2">
      <c r="A737" s="2"/>
      <c r="B737" s="12" t="s">
        <v>668</v>
      </c>
      <c r="C737" s="13" t="s">
        <v>591</v>
      </c>
      <c r="D737" s="14">
        <v>1070373.1199999999</v>
      </c>
      <c r="E737" s="14">
        <v>0</v>
      </c>
      <c r="F737" s="14">
        <v>1070373.1199999999</v>
      </c>
      <c r="G737" s="14">
        <v>3238247.34</v>
      </c>
      <c r="H737" s="2"/>
      <c r="I737" s="11"/>
      <c r="J737" s="11"/>
    </row>
    <row r="738" spans="1:10" x14ac:dyDescent="0.2">
      <c r="A738" s="2"/>
      <c r="B738" s="12" t="s">
        <v>669</v>
      </c>
      <c r="C738" s="13" t="s">
        <v>591</v>
      </c>
      <c r="D738" s="14">
        <v>1939887</v>
      </c>
      <c r="E738" s="14">
        <v>0</v>
      </c>
      <c r="F738" s="14">
        <v>1939887</v>
      </c>
      <c r="G738" s="14">
        <v>5873052.3800000008</v>
      </c>
      <c r="H738" s="2"/>
      <c r="I738" s="11"/>
      <c r="J738" s="11"/>
    </row>
    <row r="739" spans="1:10" x14ac:dyDescent="0.2">
      <c r="A739" s="2"/>
      <c r="B739" s="12" t="s">
        <v>670</v>
      </c>
      <c r="C739" s="13" t="s">
        <v>591</v>
      </c>
      <c r="D739" s="14">
        <v>703388.04</v>
      </c>
      <c r="E739" s="14">
        <v>0</v>
      </c>
      <c r="F739" s="14">
        <v>703388.04</v>
      </c>
      <c r="G739" s="14">
        <v>2127991.09</v>
      </c>
      <c r="H739" s="2"/>
      <c r="I739" s="11"/>
      <c r="J739" s="11"/>
    </row>
    <row r="740" spans="1:10" x14ac:dyDescent="0.2">
      <c r="A740" s="2"/>
      <c r="B740" s="12" t="s">
        <v>671</v>
      </c>
      <c r="C740" s="13" t="s">
        <v>591</v>
      </c>
      <c r="D740" s="14">
        <v>856298.5</v>
      </c>
      <c r="E740" s="14">
        <v>0</v>
      </c>
      <c r="F740" s="14">
        <v>856298.5</v>
      </c>
      <c r="G740" s="14">
        <v>2590597.86</v>
      </c>
      <c r="H740" s="2"/>
      <c r="I740" s="11"/>
      <c r="J740" s="11"/>
    </row>
    <row r="741" spans="1:10" x14ac:dyDescent="0.2">
      <c r="A741" s="2"/>
      <c r="B741" s="12" t="s">
        <v>672</v>
      </c>
      <c r="C741" s="13" t="s">
        <v>591</v>
      </c>
      <c r="D741" s="14">
        <v>1223283.57</v>
      </c>
      <c r="E741" s="14">
        <v>0</v>
      </c>
      <c r="F741" s="14">
        <v>1223283.57</v>
      </c>
      <c r="G741" s="14">
        <v>3700854.13</v>
      </c>
      <c r="H741" s="2"/>
      <c r="I741" s="11"/>
      <c r="J741" s="11"/>
    </row>
    <row r="742" spans="1:10" x14ac:dyDescent="0.2">
      <c r="A742" s="2"/>
      <c r="B742" s="12" t="s">
        <v>673</v>
      </c>
      <c r="C742" s="13" t="s">
        <v>591</v>
      </c>
      <c r="D742" s="14">
        <v>642223.87</v>
      </c>
      <c r="E742" s="14">
        <v>0</v>
      </c>
      <c r="F742" s="14">
        <v>642223.87</v>
      </c>
      <c r="G742" s="14">
        <v>1942948.38</v>
      </c>
      <c r="H742" s="2"/>
      <c r="I742" s="11"/>
      <c r="J742" s="11"/>
    </row>
    <row r="743" spans="1:10" x14ac:dyDescent="0.2">
      <c r="A743" s="2"/>
      <c r="B743" s="12" t="s">
        <v>674</v>
      </c>
      <c r="C743" s="13" t="s">
        <v>591</v>
      </c>
      <c r="D743" s="14">
        <v>1039791.02</v>
      </c>
      <c r="E743" s="14">
        <v>0</v>
      </c>
      <c r="F743" s="14">
        <v>1039791.02</v>
      </c>
      <c r="G743" s="14">
        <v>3145725.9800000004</v>
      </c>
      <c r="H743" s="2"/>
      <c r="I743" s="11"/>
      <c r="J743" s="11"/>
    </row>
    <row r="744" spans="1:10" x14ac:dyDescent="0.2">
      <c r="A744" s="2"/>
      <c r="B744" s="12" t="s">
        <v>675</v>
      </c>
      <c r="C744" s="13" t="s">
        <v>591</v>
      </c>
      <c r="D744" s="14">
        <v>611641.78</v>
      </c>
      <c r="E744" s="14">
        <v>0</v>
      </c>
      <c r="F744" s="14">
        <v>611641.78</v>
      </c>
      <c r="G744" s="14">
        <v>1850427.03</v>
      </c>
      <c r="H744" s="2"/>
      <c r="I744" s="11"/>
      <c r="J744" s="11"/>
    </row>
    <row r="745" spans="1:10" x14ac:dyDescent="0.2">
      <c r="A745" s="2"/>
      <c r="B745" s="12" t="s">
        <v>676</v>
      </c>
      <c r="C745" s="13" t="s">
        <v>591</v>
      </c>
      <c r="D745" s="14">
        <v>1491474.6600000001</v>
      </c>
      <c r="E745" s="14">
        <v>0</v>
      </c>
      <c r="F745" s="14">
        <v>1491474.6600000001</v>
      </c>
      <c r="G745" s="14">
        <v>4516108.28</v>
      </c>
      <c r="H745" s="2"/>
      <c r="I745" s="11"/>
      <c r="J745" s="11"/>
    </row>
    <row r="746" spans="1:10" x14ac:dyDescent="0.2">
      <c r="A746" s="2"/>
      <c r="B746" s="12" t="s">
        <v>677</v>
      </c>
      <c r="C746" s="13" t="s">
        <v>591</v>
      </c>
      <c r="D746" s="14">
        <v>1275407.8899999999</v>
      </c>
      <c r="E746" s="14">
        <v>79708.73</v>
      </c>
      <c r="F746" s="14">
        <v>1355116.62</v>
      </c>
      <c r="G746" s="14">
        <v>4137819.3899999997</v>
      </c>
      <c r="H746" s="2"/>
      <c r="I746" s="11"/>
      <c r="J746" s="11"/>
    </row>
    <row r="747" spans="1:10" x14ac:dyDescent="0.2">
      <c r="A747" s="2"/>
      <c r="B747" s="56" t="s">
        <v>678</v>
      </c>
      <c r="C747" s="57"/>
      <c r="D747" s="14">
        <v>193277008.07999998</v>
      </c>
      <c r="E747" s="14">
        <v>166599726.06999999</v>
      </c>
      <c r="F747" s="14">
        <v>359876734.14999998</v>
      </c>
      <c r="G747" s="14">
        <v>1083748232.1699998</v>
      </c>
      <c r="H747" s="2"/>
      <c r="I747" s="11"/>
      <c r="J747" s="11"/>
    </row>
    <row r="748" spans="1:10" x14ac:dyDescent="0.2">
      <c r="A748" s="2"/>
      <c r="B748" s="12" t="s">
        <v>679</v>
      </c>
      <c r="C748" s="13" t="s">
        <v>680</v>
      </c>
      <c r="D748" s="14">
        <v>2665.52</v>
      </c>
      <c r="E748" s="14">
        <v>0</v>
      </c>
      <c r="F748" s="14">
        <v>2665.52</v>
      </c>
      <c r="G748" s="14">
        <v>8511.69</v>
      </c>
      <c r="H748" s="2"/>
      <c r="I748" s="11"/>
      <c r="J748" s="11"/>
    </row>
    <row r="749" spans="1:10" x14ac:dyDescent="0.2">
      <c r="A749" s="2"/>
      <c r="B749" s="12" t="s">
        <v>681</v>
      </c>
      <c r="C749" s="13" t="s">
        <v>680</v>
      </c>
      <c r="D749" s="14">
        <v>694443.28</v>
      </c>
      <c r="E749" s="14">
        <v>374466.72</v>
      </c>
      <c r="F749" s="14">
        <v>1068910</v>
      </c>
      <c r="G749" s="14">
        <v>2885903.4400000004</v>
      </c>
      <c r="H749" s="2"/>
      <c r="I749" s="11"/>
      <c r="J749" s="11"/>
    </row>
    <row r="750" spans="1:10" x14ac:dyDescent="0.2">
      <c r="A750" s="2"/>
      <c r="B750" s="12" t="s">
        <v>682</v>
      </c>
      <c r="C750" s="13" t="s">
        <v>680</v>
      </c>
      <c r="D750" s="14">
        <v>668402.62</v>
      </c>
      <c r="E750" s="14">
        <v>92.69</v>
      </c>
      <c r="F750" s="14">
        <v>668495.30999999994</v>
      </c>
      <c r="G750" s="14">
        <v>2143277.6700000004</v>
      </c>
      <c r="H750" s="2"/>
      <c r="I750" s="11"/>
      <c r="J750" s="11"/>
    </row>
    <row r="751" spans="1:10" x14ac:dyDescent="0.2">
      <c r="A751" s="2"/>
      <c r="B751" s="12" t="s">
        <v>683</v>
      </c>
      <c r="C751" s="13" t="s">
        <v>680</v>
      </c>
      <c r="D751" s="14">
        <v>2538.59</v>
      </c>
      <c r="E751" s="14">
        <v>0</v>
      </c>
      <c r="F751" s="14">
        <v>2538.59</v>
      </c>
      <c r="G751" s="14">
        <v>8106.3700000000008</v>
      </c>
      <c r="H751" s="2"/>
      <c r="I751" s="11"/>
      <c r="J751" s="11"/>
    </row>
    <row r="752" spans="1:10" x14ac:dyDescent="0.2">
      <c r="A752" s="2"/>
      <c r="B752" s="12" t="s">
        <v>684</v>
      </c>
      <c r="C752" s="13" t="s">
        <v>680</v>
      </c>
      <c r="D752" s="14">
        <v>2792.45</v>
      </c>
      <c r="E752" s="14">
        <v>0</v>
      </c>
      <c r="F752" s="14">
        <v>2792.45</v>
      </c>
      <c r="G752" s="14">
        <v>8917.01</v>
      </c>
      <c r="H752" s="2"/>
      <c r="I752" s="11"/>
      <c r="J752" s="11"/>
    </row>
    <row r="753" spans="1:10" x14ac:dyDescent="0.2">
      <c r="A753" s="2"/>
      <c r="B753" s="12" t="s">
        <v>685</v>
      </c>
      <c r="C753" s="13" t="s">
        <v>680</v>
      </c>
      <c r="D753" s="14">
        <v>2538.59</v>
      </c>
      <c r="E753" s="14">
        <v>0</v>
      </c>
      <c r="F753" s="14">
        <v>2538.59</v>
      </c>
      <c r="G753" s="14">
        <v>8106.3700000000008</v>
      </c>
      <c r="H753" s="2"/>
      <c r="I753" s="11"/>
      <c r="J753" s="11"/>
    </row>
    <row r="754" spans="1:10" x14ac:dyDescent="0.2">
      <c r="A754" s="2"/>
      <c r="B754" s="12" t="s">
        <v>686</v>
      </c>
      <c r="C754" s="13" t="s">
        <v>680</v>
      </c>
      <c r="D754" s="14">
        <v>834213.72</v>
      </c>
      <c r="E754" s="14">
        <v>95139.47</v>
      </c>
      <c r="F754" s="14">
        <v>929353.19</v>
      </c>
      <c r="G754" s="14">
        <v>2976463.14</v>
      </c>
      <c r="H754" s="2"/>
      <c r="I754" s="11"/>
      <c r="J754" s="11"/>
    </row>
    <row r="755" spans="1:10" x14ac:dyDescent="0.2">
      <c r="A755" s="2"/>
      <c r="B755" s="12" t="s">
        <v>1046</v>
      </c>
      <c r="C755" s="13" t="s">
        <v>680</v>
      </c>
      <c r="D755" s="14">
        <v>0</v>
      </c>
      <c r="E755" s="14">
        <v>0</v>
      </c>
      <c r="F755" s="14">
        <v>0</v>
      </c>
      <c r="G755" s="14">
        <v>0</v>
      </c>
      <c r="H755" s="2"/>
      <c r="I755" s="11"/>
      <c r="J755" s="11"/>
    </row>
    <row r="756" spans="1:10" x14ac:dyDescent="0.2">
      <c r="A756" s="2"/>
      <c r="B756" s="12" t="s">
        <v>687</v>
      </c>
      <c r="C756" s="13" t="s">
        <v>680</v>
      </c>
      <c r="D756" s="14">
        <v>2538.59</v>
      </c>
      <c r="E756" s="14">
        <v>0</v>
      </c>
      <c r="F756" s="14">
        <v>2538.59</v>
      </c>
      <c r="G756" s="14">
        <v>8106.3700000000008</v>
      </c>
      <c r="H756" s="2"/>
      <c r="I756" s="11"/>
      <c r="J756" s="11"/>
    </row>
    <row r="757" spans="1:10" x14ac:dyDescent="0.2">
      <c r="A757" s="2"/>
      <c r="B757" s="12" t="s">
        <v>688</v>
      </c>
      <c r="C757" s="13" t="s">
        <v>680</v>
      </c>
      <c r="D757" s="14">
        <v>754464.41999999993</v>
      </c>
      <c r="E757" s="14">
        <v>74455.41</v>
      </c>
      <c r="F757" s="14">
        <v>828919.83</v>
      </c>
      <c r="G757" s="14">
        <v>2668235.91</v>
      </c>
      <c r="H757" s="2"/>
      <c r="I757" s="11"/>
      <c r="J757" s="11"/>
    </row>
    <row r="758" spans="1:10" x14ac:dyDescent="0.2">
      <c r="A758" s="2"/>
      <c r="B758" s="12" t="s">
        <v>689</v>
      </c>
      <c r="C758" s="13" t="s">
        <v>680</v>
      </c>
      <c r="D758" s="14">
        <v>939142.57</v>
      </c>
      <c r="E758" s="14">
        <v>229886.06</v>
      </c>
      <c r="F758" s="14">
        <v>1169028.6300000001</v>
      </c>
      <c r="G758" s="14">
        <v>3654481.95</v>
      </c>
      <c r="H758" s="2"/>
      <c r="I758" s="11"/>
      <c r="J758" s="11"/>
    </row>
    <row r="759" spans="1:10" x14ac:dyDescent="0.2">
      <c r="A759" s="2"/>
      <c r="B759" s="12" t="s">
        <v>690</v>
      </c>
      <c r="C759" s="13" t="s">
        <v>680</v>
      </c>
      <c r="D759" s="14">
        <v>2538.59</v>
      </c>
      <c r="E759" s="14">
        <v>0</v>
      </c>
      <c r="F759" s="14">
        <v>2538.59</v>
      </c>
      <c r="G759" s="14">
        <v>8106.3700000000008</v>
      </c>
      <c r="H759" s="2"/>
      <c r="I759" s="11"/>
      <c r="J759" s="11"/>
    </row>
    <row r="760" spans="1:10" x14ac:dyDescent="0.2">
      <c r="A760" s="2"/>
      <c r="B760" s="12" t="s">
        <v>691</v>
      </c>
      <c r="C760" s="13" t="s">
        <v>680</v>
      </c>
      <c r="D760" s="14">
        <v>3427.1</v>
      </c>
      <c r="E760" s="14">
        <v>0</v>
      </c>
      <c r="F760" s="14">
        <v>3427.1</v>
      </c>
      <c r="G760" s="14">
        <v>10943.61</v>
      </c>
      <c r="H760" s="2"/>
      <c r="I760" s="11"/>
      <c r="J760" s="11"/>
    </row>
    <row r="761" spans="1:10" x14ac:dyDescent="0.2">
      <c r="A761" s="2"/>
      <c r="B761" s="12" t="s">
        <v>692</v>
      </c>
      <c r="C761" s="13" t="s">
        <v>680</v>
      </c>
      <c r="D761" s="14">
        <v>4188.68</v>
      </c>
      <c r="E761" s="14">
        <v>0</v>
      </c>
      <c r="F761" s="14">
        <v>4188.68</v>
      </c>
      <c r="G761" s="14">
        <v>13375.53</v>
      </c>
      <c r="H761" s="2"/>
      <c r="I761" s="11"/>
      <c r="J761" s="11"/>
    </row>
    <row r="762" spans="1:10" x14ac:dyDescent="0.2">
      <c r="A762" s="2"/>
      <c r="B762" s="12" t="s">
        <v>693</v>
      </c>
      <c r="C762" s="13" t="s">
        <v>680</v>
      </c>
      <c r="D762" s="14">
        <v>90440.86</v>
      </c>
      <c r="E762" s="14">
        <v>38827.379999999997</v>
      </c>
      <c r="F762" s="14">
        <v>129268.23999999999</v>
      </c>
      <c r="G762" s="14">
        <v>408922.03</v>
      </c>
      <c r="H762" s="2"/>
      <c r="I762" s="11"/>
      <c r="J762" s="11"/>
    </row>
    <row r="763" spans="1:10" x14ac:dyDescent="0.2">
      <c r="A763" s="2"/>
      <c r="B763" s="12" t="s">
        <v>694</v>
      </c>
      <c r="C763" s="13" t="s">
        <v>680</v>
      </c>
      <c r="D763" s="14">
        <v>2538.59</v>
      </c>
      <c r="E763" s="14">
        <v>0</v>
      </c>
      <c r="F763" s="14">
        <v>2538.59</v>
      </c>
      <c r="G763" s="14">
        <v>8106.3700000000008</v>
      </c>
      <c r="H763" s="2"/>
      <c r="I763" s="11"/>
      <c r="J763" s="11"/>
    </row>
    <row r="764" spans="1:10" x14ac:dyDescent="0.2">
      <c r="A764" s="2"/>
      <c r="B764" s="12" t="s">
        <v>695</v>
      </c>
      <c r="C764" s="13" t="s">
        <v>680</v>
      </c>
      <c r="D764" s="14">
        <v>771345.04999999993</v>
      </c>
      <c r="E764" s="14">
        <v>104589.33</v>
      </c>
      <c r="F764" s="14">
        <v>875934.37999999989</v>
      </c>
      <c r="G764" s="14">
        <v>2793350.64</v>
      </c>
      <c r="H764" s="2"/>
      <c r="I764" s="11"/>
      <c r="J764" s="11"/>
    </row>
    <row r="765" spans="1:10" x14ac:dyDescent="0.2">
      <c r="A765" s="2"/>
      <c r="B765" s="12" t="s">
        <v>696</v>
      </c>
      <c r="C765" s="13" t="s">
        <v>680</v>
      </c>
      <c r="D765" s="14">
        <v>2665.52</v>
      </c>
      <c r="E765" s="14">
        <v>0</v>
      </c>
      <c r="F765" s="14">
        <v>2665.52</v>
      </c>
      <c r="G765" s="14">
        <v>8511.69</v>
      </c>
      <c r="H765" s="2"/>
      <c r="I765" s="11"/>
      <c r="J765" s="11"/>
    </row>
    <row r="766" spans="1:10" x14ac:dyDescent="0.2">
      <c r="A766" s="2"/>
      <c r="B766" s="12" t="s">
        <v>697</v>
      </c>
      <c r="C766" s="13" t="s">
        <v>680</v>
      </c>
      <c r="D766" s="14">
        <v>2538.59</v>
      </c>
      <c r="E766" s="14">
        <v>0</v>
      </c>
      <c r="F766" s="14">
        <v>2538.59</v>
      </c>
      <c r="G766" s="14">
        <v>8106.3700000000008</v>
      </c>
      <c r="H766" s="2"/>
      <c r="I766" s="11"/>
      <c r="J766" s="11"/>
    </row>
    <row r="767" spans="1:10" x14ac:dyDescent="0.2">
      <c r="A767" s="2"/>
      <c r="B767" s="12" t="s">
        <v>698</v>
      </c>
      <c r="C767" s="13" t="s">
        <v>680</v>
      </c>
      <c r="D767" s="14">
        <v>2538.59</v>
      </c>
      <c r="E767" s="14">
        <v>0</v>
      </c>
      <c r="F767" s="14">
        <v>2538.59</v>
      </c>
      <c r="G767" s="14">
        <v>8106.3700000000008</v>
      </c>
      <c r="H767" s="2"/>
      <c r="I767" s="11"/>
      <c r="J767" s="11"/>
    </row>
    <row r="768" spans="1:10" x14ac:dyDescent="0.2">
      <c r="A768" s="2"/>
      <c r="B768" s="12" t="s">
        <v>699</v>
      </c>
      <c r="C768" s="13" t="s">
        <v>680</v>
      </c>
      <c r="D768" s="14">
        <v>3934.82</v>
      </c>
      <c r="E768" s="14">
        <v>0</v>
      </c>
      <c r="F768" s="14">
        <v>3934.82</v>
      </c>
      <c r="G768" s="14">
        <v>12564.89</v>
      </c>
      <c r="H768" s="2"/>
      <c r="I768" s="11"/>
      <c r="J768" s="11"/>
    </row>
    <row r="769" spans="1:10" x14ac:dyDescent="0.2">
      <c r="A769" s="2"/>
      <c r="B769" s="12" t="s">
        <v>700</v>
      </c>
      <c r="C769" s="13" t="s">
        <v>680</v>
      </c>
      <c r="D769" s="14">
        <v>2538.59</v>
      </c>
      <c r="E769" s="14">
        <v>0</v>
      </c>
      <c r="F769" s="14">
        <v>2538.59</v>
      </c>
      <c r="G769" s="14">
        <v>8106.3700000000008</v>
      </c>
      <c r="H769" s="2"/>
      <c r="I769" s="11"/>
      <c r="J769" s="11"/>
    </row>
    <row r="770" spans="1:10" x14ac:dyDescent="0.2">
      <c r="A770" s="2"/>
      <c r="B770" s="12" t="s">
        <v>701</v>
      </c>
      <c r="C770" s="13" t="s">
        <v>680</v>
      </c>
      <c r="D770" s="14">
        <v>2538.59</v>
      </c>
      <c r="E770" s="14">
        <v>0</v>
      </c>
      <c r="F770" s="14">
        <v>2538.59</v>
      </c>
      <c r="G770" s="14">
        <v>8106.3700000000008</v>
      </c>
      <c r="H770" s="2"/>
      <c r="I770" s="11"/>
      <c r="J770" s="11"/>
    </row>
    <row r="771" spans="1:10" x14ac:dyDescent="0.2">
      <c r="A771" s="2"/>
      <c r="B771" s="12" t="s">
        <v>702</v>
      </c>
      <c r="C771" s="13" t="s">
        <v>680</v>
      </c>
      <c r="D771" s="14">
        <v>2538.59</v>
      </c>
      <c r="E771" s="14">
        <v>0</v>
      </c>
      <c r="F771" s="14">
        <v>2538.59</v>
      </c>
      <c r="G771" s="14">
        <v>8106.3700000000008</v>
      </c>
      <c r="H771" s="2"/>
      <c r="I771" s="11"/>
      <c r="J771" s="11"/>
    </row>
    <row r="772" spans="1:10" x14ac:dyDescent="0.2">
      <c r="A772" s="2"/>
      <c r="B772" s="12" t="s">
        <v>703</v>
      </c>
      <c r="C772" s="13" t="s">
        <v>680</v>
      </c>
      <c r="D772" s="14">
        <v>62352.97</v>
      </c>
      <c r="E772" s="14">
        <v>31005.41</v>
      </c>
      <c r="F772" s="14">
        <v>93358.38</v>
      </c>
      <c r="G772" s="14">
        <v>264320.81</v>
      </c>
      <c r="H772" s="2"/>
      <c r="I772" s="11"/>
      <c r="J772" s="11"/>
    </row>
    <row r="773" spans="1:10" x14ac:dyDescent="0.2">
      <c r="A773" s="2"/>
      <c r="B773" s="12" t="s">
        <v>704</v>
      </c>
      <c r="C773" s="13" t="s">
        <v>680</v>
      </c>
      <c r="D773" s="14">
        <v>2538.59</v>
      </c>
      <c r="E773" s="14">
        <v>0</v>
      </c>
      <c r="F773" s="14">
        <v>2538.59</v>
      </c>
      <c r="G773" s="14">
        <v>8106.3700000000008</v>
      </c>
      <c r="H773" s="2"/>
      <c r="I773" s="11"/>
      <c r="J773" s="11"/>
    </row>
    <row r="774" spans="1:10" x14ac:dyDescent="0.2">
      <c r="A774" s="2"/>
      <c r="B774" s="12" t="s">
        <v>705</v>
      </c>
      <c r="C774" s="13" t="s">
        <v>680</v>
      </c>
      <c r="D774" s="14">
        <v>2538.59</v>
      </c>
      <c r="E774" s="14">
        <v>0</v>
      </c>
      <c r="F774" s="14">
        <v>2538.59</v>
      </c>
      <c r="G774" s="14">
        <v>8106.3700000000008</v>
      </c>
      <c r="H774" s="2"/>
      <c r="I774" s="11"/>
      <c r="J774" s="11"/>
    </row>
    <row r="775" spans="1:10" x14ac:dyDescent="0.2">
      <c r="A775" s="2"/>
      <c r="B775" s="12" t="s">
        <v>706</v>
      </c>
      <c r="C775" s="13" t="s">
        <v>680</v>
      </c>
      <c r="D775" s="14">
        <v>2538.59</v>
      </c>
      <c r="E775" s="14">
        <v>0</v>
      </c>
      <c r="F775" s="14">
        <v>2538.59</v>
      </c>
      <c r="G775" s="14">
        <v>8106.3700000000008</v>
      </c>
      <c r="H775" s="2"/>
      <c r="I775" s="11"/>
      <c r="J775" s="11"/>
    </row>
    <row r="776" spans="1:10" x14ac:dyDescent="0.2">
      <c r="A776" s="2"/>
      <c r="B776" s="12" t="s">
        <v>707</v>
      </c>
      <c r="C776" s="13" t="s">
        <v>680</v>
      </c>
      <c r="D776" s="14">
        <v>667693.99</v>
      </c>
      <c r="E776" s="14">
        <v>25889.579999999998</v>
      </c>
      <c r="F776" s="14">
        <v>693583.57</v>
      </c>
      <c r="G776" s="14">
        <v>2233956.8400000003</v>
      </c>
      <c r="H776" s="2"/>
      <c r="I776" s="11"/>
      <c r="J776" s="11"/>
    </row>
    <row r="777" spans="1:10" x14ac:dyDescent="0.2">
      <c r="A777" s="2"/>
      <c r="B777" s="12" t="s">
        <v>708</v>
      </c>
      <c r="C777" s="13" t="s">
        <v>680</v>
      </c>
      <c r="D777" s="14">
        <v>665576.5</v>
      </c>
      <c r="E777" s="14">
        <v>0</v>
      </c>
      <c r="F777" s="14">
        <v>665576.5</v>
      </c>
      <c r="G777" s="14">
        <v>2134351.0300000003</v>
      </c>
      <c r="H777" s="2"/>
      <c r="I777" s="11"/>
      <c r="J777" s="11"/>
    </row>
    <row r="778" spans="1:10" x14ac:dyDescent="0.2">
      <c r="A778" s="2"/>
      <c r="B778" s="12" t="s">
        <v>709</v>
      </c>
      <c r="C778" s="13" t="s">
        <v>680</v>
      </c>
      <c r="D778" s="14">
        <v>770482.12</v>
      </c>
      <c r="E778" s="14">
        <v>90868.12</v>
      </c>
      <c r="F778" s="14">
        <v>861350.24</v>
      </c>
      <c r="G778" s="14">
        <v>2738999.45</v>
      </c>
      <c r="H778" s="2"/>
      <c r="I778" s="11"/>
      <c r="J778" s="11"/>
    </row>
    <row r="779" spans="1:10" x14ac:dyDescent="0.2">
      <c r="A779" s="2"/>
      <c r="B779" s="12" t="s">
        <v>710</v>
      </c>
      <c r="C779" s="13" t="s">
        <v>680</v>
      </c>
      <c r="D779" s="14">
        <v>659669.15999999992</v>
      </c>
      <c r="E779" s="14">
        <v>44227.76</v>
      </c>
      <c r="F779" s="14">
        <v>703896.91999999993</v>
      </c>
      <c r="G779" s="14">
        <v>2248220.2000000002</v>
      </c>
      <c r="H779" s="2"/>
      <c r="I779" s="11"/>
      <c r="J779" s="11"/>
    </row>
    <row r="780" spans="1:10" x14ac:dyDescent="0.2">
      <c r="A780" s="2"/>
      <c r="B780" s="12" t="s">
        <v>711</v>
      </c>
      <c r="C780" s="13" t="s">
        <v>680</v>
      </c>
      <c r="D780" s="14">
        <v>712674.01</v>
      </c>
      <c r="E780" s="14">
        <v>488369.08</v>
      </c>
      <c r="F780" s="14">
        <v>1201043.0900000001</v>
      </c>
      <c r="G780" s="14">
        <v>3881620.5700000003</v>
      </c>
      <c r="H780" s="2"/>
      <c r="I780" s="11"/>
      <c r="J780" s="11"/>
    </row>
    <row r="781" spans="1:10" x14ac:dyDescent="0.2">
      <c r="A781" s="2"/>
      <c r="B781" s="12" t="s">
        <v>712</v>
      </c>
      <c r="C781" s="13" t="s">
        <v>680</v>
      </c>
      <c r="D781" s="14">
        <v>665576.5</v>
      </c>
      <c r="E781" s="14">
        <v>0</v>
      </c>
      <c r="F781" s="14">
        <v>665576.5</v>
      </c>
      <c r="G781" s="14">
        <v>2134360.77</v>
      </c>
      <c r="H781" s="2"/>
      <c r="I781" s="11"/>
      <c r="J781" s="11"/>
    </row>
    <row r="782" spans="1:10" x14ac:dyDescent="0.2">
      <c r="A782" s="2"/>
      <c r="B782" s="12" t="s">
        <v>713</v>
      </c>
      <c r="C782" s="13" t="s">
        <v>680</v>
      </c>
      <c r="D782" s="14">
        <v>2792.45</v>
      </c>
      <c r="E782" s="14">
        <v>0</v>
      </c>
      <c r="F782" s="14">
        <v>2792.45</v>
      </c>
      <c r="G782" s="14">
        <v>8917.01</v>
      </c>
      <c r="H782" s="2"/>
      <c r="I782" s="11"/>
      <c r="J782" s="11"/>
    </row>
    <row r="783" spans="1:10" x14ac:dyDescent="0.2">
      <c r="A783" s="2"/>
      <c r="B783" s="12" t="s">
        <v>714</v>
      </c>
      <c r="C783" s="13" t="s">
        <v>680</v>
      </c>
      <c r="D783" s="14">
        <v>2538.59</v>
      </c>
      <c r="E783" s="14">
        <v>0</v>
      </c>
      <c r="F783" s="14">
        <v>2538.59</v>
      </c>
      <c r="G783" s="14">
        <v>8106.3700000000008</v>
      </c>
      <c r="H783" s="2"/>
      <c r="I783" s="11"/>
      <c r="J783" s="11"/>
    </row>
    <row r="784" spans="1:10" x14ac:dyDescent="0.2">
      <c r="A784" s="2"/>
      <c r="B784" s="12" t="s">
        <v>715</v>
      </c>
      <c r="C784" s="13" t="s">
        <v>680</v>
      </c>
      <c r="D784" s="14">
        <v>2538.59</v>
      </c>
      <c r="E784" s="14">
        <v>0</v>
      </c>
      <c r="F784" s="14">
        <v>2538.59</v>
      </c>
      <c r="G784" s="14">
        <v>8106.3700000000008</v>
      </c>
      <c r="H784" s="2"/>
      <c r="I784" s="11"/>
      <c r="J784" s="11"/>
    </row>
    <row r="785" spans="1:10" x14ac:dyDescent="0.2">
      <c r="A785" s="2"/>
      <c r="B785" s="12" t="s">
        <v>716</v>
      </c>
      <c r="C785" s="13" t="s">
        <v>680</v>
      </c>
      <c r="D785" s="14">
        <v>2538.59</v>
      </c>
      <c r="E785" s="14">
        <v>0</v>
      </c>
      <c r="F785" s="14">
        <v>2538.59</v>
      </c>
      <c r="G785" s="14">
        <v>8106.3700000000008</v>
      </c>
      <c r="H785" s="2"/>
      <c r="I785" s="11"/>
      <c r="J785" s="11"/>
    </row>
    <row r="786" spans="1:10" x14ac:dyDescent="0.2">
      <c r="A786" s="2"/>
      <c r="B786" s="12" t="s">
        <v>717</v>
      </c>
      <c r="C786" s="13" t="s">
        <v>680</v>
      </c>
      <c r="D786" s="14">
        <v>2538.59</v>
      </c>
      <c r="E786" s="14">
        <v>0</v>
      </c>
      <c r="F786" s="14">
        <v>2538.59</v>
      </c>
      <c r="G786" s="14">
        <v>8106.3700000000008</v>
      </c>
      <c r="H786" s="2"/>
      <c r="I786" s="11"/>
      <c r="J786" s="11"/>
    </row>
    <row r="787" spans="1:10" x14ac:dyDescent="0.2">
      <c r="A787" s="2"/>
      <c r="B787" s="12" t="s">
        <v>718</v>
      </c>
      <c r="C787" s="13" t="s">
        <v>680</v>
      </c>
      <c r="D787" s="14">
        <v>2538.59</v>
      </c>
      <c r="E787" s="14">
        <v>0</v>
      </c>
      <c r="F787" s="14">
        <v>2538.59</v>
      </c>
      <c r="G787" s="14">
        <v>8106.3700000000008</v>
      </c>
      <c r="H787" s="2"/>
      <c r="I787" s="11"/>
      <c r="J787" s="11"/>
    </row>
    <row r="788" spans="1:10" x14ac:dyDescent="0.2">
      <c r="A788" s="2"/>
      <c r="B788" s="12" t="s">
        <v>719</v>
      </c>
      <c r="C788" s="13" t="s">
        <v>680</v>
      </c>
      <c r="D788" s="14">
        <v>2792.45</v>
      </c>
      <c r="E788" s="14">
        <v>0</v>
      </c>
      <c r="F788" s="14">
        <v>2792.45</v>
      </c>
      <c r="G788" s="14">
        <v>8917.01</v>
      </c>
      <c r="H788" s="2"/>
      <c r="I788" s="11"/>
      <c r="J788" s="11"/>
    </row>
    <row r="789" spans="1:10" x14ac:dyDescent="0.2">
      <c r="A789" s="2"/>
      <c r="B789" s="12" t="s">
        <v>720</v>
      </c>
      <c r="C789" s="13" t="s">
        <v>680</v>
      </c>
      <c r="D789" s="14">
        <v>2792.45</v>
      </c>
      <c r="E789" s="14">
        <v>0</v>
      </c>
      <c r="F789" s="14">
        <v>2792.45</v>
      </c>
      <c r="G789" s="14">
        <v>8917.01</v>
      </c>
      <c r="H789" s="2"/>
      <c r="I789" s="11"/>
      <c r="J789" s="11"/>
    </row>
    <row r="790" spans="1:10" x14ac:dyDescent="0.2">
      <c r="A790" s="2"/>
      <c r="B790" s="12" t="s">
        <v>721</v>
      </c>
      <c r="C790" s="13" t="s">
        <v>680</v>
      </c>
      <c r="D790" s="14">
        <v>2538.59</v>
      </c>
      <c r="E790" s="14">
        <v>0</v>
      </c>
      <c r="F790" s="14">
        <v>2538.59</v>
      </c>
      <c r="G790" s="14">
        <v>8106.3700000000008</v>
      </c>
      <c r="H790" s="2"/>
      <c r="I790" s="11"/>
      <c r="J790" s="11"/>
    </row>
    <row r="791" spans="1:10" x14ac:dyDescent="0.2">
      <c r="A791" s="2"/>
      <c r="B791" s="12" t="s">
        <v>722</v>
      </c>
      <c r="C791" s="13" t="s">
        <v>680</v>
      </c>
      <c r="D791" s="14">
        <v>2538.59</v>
      </c>
      <c r="E791" s="14">
        <v>0</v>
      </c>
      <c r="F791" s="14">
        <v>2538.59</v>
      </c>
      <c r="G791" s="14">
        <v>8106.3700000000008</v>
      </c>
      <c r="H791" s="2"/>
      <c r="I791" s="11"/>
      <c r="J791" s="11"/>
    </row>
    <row r="792" spans="1:10" x14ac:dyDescent="0.2">
      <c r="A792" s="2"/>
      <c r="B792" s="12" t="s">
        <v>723</v>
      </c>
      <c r="C792" s="13" t="s">
        <v>680</v>
      </c>
      <c r="D792" s="14">
        <v>3046.31</v>
      </c>
      <c r="E792" s="14">
        <v>0</v>
      </c>
      <c r="F792" s="14">
        <v>3046.31</v>
      </c>
      <c r="G792" s="14">
        <v>9727.66</v>
      </c>
      <c r="H792" s="2"/>
      <c r="I792" s="11"/>
      <c r="J792" s="11"/>
    </row>
    <row r="793" spans="1:10" x14ac:dyDescent="0.2">
      <c r="A793" s="2"/>
      <c r="B793" s="12" t="s">
        <v>724</v>
      </c>
      <c r="C793" s="13" t="s">
        <v>680</v>
      </c>
      <c r="D793" s="14">
        <v>2792.45</v>
      </c>
      <c r="E793" s="14">
        <v>0</v>
      </c>
      <c r="F793" s="14">
        <v>2792.45</v>
      </c>
      <c r="G793" s="14">
        <v>8917.01</v>
      </c>
      <c r="H793" s="2"/>
      <c r="I793" s="11"/>
      <c r="J793" s="11"/>
    </row>
    <row r="794" spans="1:10" x14ac:dyDescent="0.2">
      <c r="A794" s="2"/>
      <c r="B794" s="12" t="s">
        <v>725</v>
      </c>
      <c r="C794" s="13" t="s">
        <v>680</v>
      </c>
      <c r="D794" s="14">
        <v>2538.59</v>
      </c>
      <c r="E794" s="14">
        <v>0</v>
      </c>
      <c r="F794" s="14">
        <v>2538.59</v>
      </c>
      <c r="G794" s="14">
        <v>8106.3700000000008</v>
      </c>
      <c r="H794" s="2"/>
      <c r="I794" s="11"/>
      <c r="J794" s="11"/>
    </row>
    <row r="795" spans="1:10" x14ac:dyDescent="0.2">
      <c r="A795" s="2"/>
      <c r="B795" s="12" t="s">
        <v>726</v>
      </c>
      <c r="C795" s="13" t="s">
        <v>680</v>
      </c>
      <c r="D795" s="14">
        <v>2538.59</v>
      </c>
      <c r="E795" s="14">
        <v>0</v>
      </c>
      <c r="F795" s="14">
        <v>2538.59</v>
      </c>
      <c r="G795" s="14">
        <v>8106.3700000000008</v>
      </c>
      <c r="H795" s="2"/>
      <c r="I795" s="11"/>
      <c r="J795" s="11"/>
    </row>
    <row r="796" spans="1:10" x14ac:dyDescent="0.2">
      <c r="A796" s="2"/>
      <c r="B796" s="12" t="s">
        <v>727</v>
      </c>
      <c r="C796" s="13" t="s">
        <v>680</v>
      </c>
      <c r="D796" s="14">
        <v>71509.25</v>
      </c>
      <c r="E796" s="14">
        <v>17851.739999999998</v>
      </c>
      <c r="F796" s="14">
        <v>89360.99</v>
      </c>
      <c r="G796" s="14">
        <v>305751.98000000004</v>
      </c>
      <c r="H796" s="2"/>
      <c r="I796" s="11"/>
      <c r="J796" s="11"/>
    </row>
    <row r="797" spans="1:10" x14ac:dyDescent="0.2">
      <c r="A797" s="2"/>
      <c r="B797" s="12" t="s">
        <v>728</v>
      </c>
      <c r="C797" s="13" t="s">
        <v>680</v>
      </c>
      <c r="D797" s="14">
        <v>954537.92999999993</v>
      </c>
      <c r="E797" s="14">
        <v>419533.43</v>
      </c>
      <c r="F797" s="14">
        <v>1374071.3599999999</v>
      </c>
      <c r="G797" s="14">
        <v>4346753.63</v>
      </c>
      <c r="H797" s="2"/>
      <c r="I797" s="11"/>
      <c r="J797" s="11"/>
    </row>
    <row r="798" spans="1:10" x14ac:dyDescent="0.2">
      <c r="A798" s="2"/>
      <c r="B798" s="12" t="s">
        <v>729</v>
      </c>
      <c r="C798" s="13" t="s">
        <v>680</v>
      </c>
      <c r="D798" s="14">
        <v>2538.59</v>
      </c>
      <c r="E798" s="14">
        <v>0</v>
      </c>
      <c r="F798" s="14">
        <v>2538.59</v>
      </c>
      <c r="G798" s="14">
        <v>8106.3700000000008</v>
      </c>
      <c r="H798" s="2"/>
      <c r="I798" s="11"/>
      <c r="J798" s="11"/>
    </row>
    <row r="799" spans="1:10" x14ac:dyDescent="0.2">
      <c r="A799" s="2"/>
      <c r="B799" s="12" t="s">
        <v>730</v>
      </c>
      <c r="C799" s="13" t="s">
        <v>680</v>
      </c>
      <c r="D799" s="14">
        <v>2538.59</v>
      </c>
      <c r="E799" s="14">
        <v>0</v>
      </c>
      <c r="F799" s="14">
        <v>2538.59</v>
      </c>
      <c r="G799" s="14">
        <v>8106.3700000000008</v>
      </c>
      <c r="H799" s="2"/>
      <c r="I799" s="11"/>
      <c r="J799" s="11"/>
    </row>
    <row r="800" spans="1:10" x14ac:dyDescent="0.2">
      <c r="A800" s="2"/>
      <c r="B800" s="12" t="s">
        <v>731</v>
      </c>
      <c r="C800" s="13" t="s">
        <v>680</v>
      </c>
      <c r="D800" s="14">
        <v>2538.59</v>
      </c>
      <c r="E800" s="14">
        <v>0</v>
      </c>
      <c r="F800" s="14">
        <v>2538.59</v>
      </c>
      <c r="G800" s="14">
        <v>8106.3700000000008</v>
      </c>
      <c r="H800" s="2"/>
      <c r="I800" s="11"/>
      <c r="J800" s="11"/>
    </row>
    <row r="801" spans="1:10" x14ac:dyDescent="0.2">
      <c r="A801" s="2"/>
      <c r="B801" s="12" t="s">
        <v>732</v>
      </c>
      <c r="C801" s="13" t="s">
        <v>680</v>
      </c>
      <c r="D801" s="14">
        <v>2538.59</v>
      </c>
      <c r="E801" s="14">
        <v>0</v>
      </c>
      <c r="F801" s="14">
        <v>2538.59</v>
      </c>
      <c r="G801" s="14">
        <v>8106.3700000000008</v>
      </c>
      <c r="H801" s="2"/>
      <c r="I801" s="11"/>
      <c r="J801" s="11"/>
    </row>
    <row r="802" spans="1:10" x14ac:dyDescent="0.2">
      <c r="A802" s="2"/>
      <c r="B802" s="12" t="s">
        <v>733</v>
      </c>
      <c r="C802" s="13" t="s">
        <v>680</v>
      </c>
      <c r="D802" s="14">
        <v>685497.88</v>
      </c>
      <c r="E802" s="14">
        <v>0</v>
      </c>
      <c r="F802" s="14">
        <v>685497.88</v>
      </c>
      <c r="G802" s="14">
        <v>1498922.94</v>
      </c>
      <c r="H802" s="2"/>
      <c r="I802" s="11"/>
      <c r="J802" s="11"/>
    </row>
    <row r="803" spans="1:10" x14ac:dyDescent="0.2">
      <c r="A803" s="2"/>
      <c r="B803" s="12" t="s">
        <v>734</v>
      </c>
      <c r="C803" s="13" t="s">
        <v>680</v>
      </c>
      <c r="D803" s="14">
        <v>1248370.8700000001</v>
      </c>
      <c r="E803" s="14">
        <v>504738.31</v>
      </c>
      <c r="F803" s="14">
        <v>1753109.1800000002</v>
      </c>
      <c r="G803" s="14">
        <v>5590687.9199999999</v>
      </c>
      <c r="H803" s="2"/>
      <c r="I803" s="11"/>
      <c r="J803" s="11"/>
    </row>
    <row r="804" spans="1:10" x14ac:dyDescent="0.2">
      <c r="A804" s="2"/>
      <c r="B804" s="12" t="s">
        <v>735</v>
      </c>
      <c r="C804" s="13" t="s">
        <v>680</v>
      </c>
      <c r="D804" s="14">
        <v>2538.59</v>
      </c>
      <c r="E804" s="14">
        <v>0</v>
      </c>
      <c r="F804" s="14">
        <v>2538.59</v>
      </c>
      <c r="G804" s="14">
        <v>8106.3700000000008</v>
      </c>
      <c r="H804" s="2"/>
      <c r="I804" s="11"/>
      <c r="J804" s="11"/>
    </row>
    <row r="805" spans="1:10" x14ac:dyDescent="0.2">
      <c r="A805" s="2"/>
      <c r="B805" s="12" t="s">
        <v>736</v>
      </c>
      <c r="C805" s="13" t="s">
        <v>680</v>
      </c>
      <c r="D805" s="14">
        <v>2538.59</v>
      </c>
      <c r="E805" s="14">
        <v>0</v>
      </c>
      <c r="F805" s="14">
        <v>2538.59</v>
      </c>
      <c r="G805" s="14">
        <v>8106.3700000000008</v>
      </c>
      <c r="H805" s="2"/>
      <c r="I805" s="11"/>
      <c r="J805" s="11"/>
    </row>
    <row r="806" spans="1:10" x14ac:dyDescent="0.2">
      <c r="A806" s="2"/>
      <c r="B806" s="12" t="s">
        <v>737</v>
      </c>
      <c r="C806" s="13" t="s">
        <v>680</v>
      </c>
      <c r="D806" s="14">
        <v>2538.59</v>
      </c>
      <c r="E806" s="14">
        <v>0</v>
      </c>
      <c r="F806" s="14">
        <v>2538.59</v>
      </c>
      <c r="G806" s="14">
        <v>8106.3700000000008</v>
      </c>
      <c r="H806" s="2"/>
      <c r="I806" s="11"/>
      <c r="J806" s="11"/>
    </row>
    <row r="807" spans="1:10" x14ac:dyDescent="0.2">
      <c r="A807" s="2"/>
      <c r="B807" s="12" t="s">
        <v>738</v>
      </c>
      <c r="C807" s="13" t="s">
        <v>680</v>
      </c>
      <c r="D807" s="14">
        <v>2538.59</v>
      </c>
      <c r="E807" s="14">
        <v>0</v>
      </c>
      <c r="F807" s="14">
        <v>2538.59</v>
      </c>
      <c r="G807" s="14">
        <v>8106.3700000000008</v>
      </c>
      <c r="H807" s="2"/>
      <c r="I807" s="11"/>
      <c r="J807" s="11"/>
    </row>
    <row r="808" spans="1:10" x14ac:dyDescent="0.2">
      <c r="A808" s="2"/>
      <c r="B808" s="12" t="s">
        <v>739</v>
      </c>
      <c r="C808" s="13" t="s">
        <v>680</v>
      </c>
      <c r="D808" s="14">
        <v>3300.17</v>
      </c>
      <c r="E808" s="14">
        <v>0</v>
      </c>
      <c r="F808" s="14">
        <v>3300.17</v>
      </c>
      <c r="G808" s="14">
        <v>10538.29</v>
      </c>
      <c r="H808" s="2"/>
      <c r="I808" s="11"/>
      <c r="J808" s="11"/>
    </row>
    <row r="809" spans="1:10" x14ac:dyDescent="0.2">
      <c r="A809" s="2"/>
      <c r="B809" s="12" t="s">
        <v>970</v>
      </c>
      <c r="C809" s="13" t="s">
        <v>680</v>
      </c>
      <c r="D809" s="14">
        <v>0</v>
      </c>
      <c r="E809" s="14">
        <v>0</v>
      </c>
      <c r="F809" s="14">
        <v>0</v>
      </c>
      <c r="G809" s="14">
        <v>0.1</v>
      </c>
      <c r="H809" s="2"/>
      <c r="I809" s="11"/>
      <c r="J809" s="11"/>
    </row>
    <row r="810" spans="1:10" x14ac:dyDescent="0.2">
      <c r="A810" s="2"/>
      <c r="B810" s="12" t="s">
        <v>740</v>
      </c>
      <c r="C810" s="13" t="s">
        <v>680</v>
      </c>
      <c r="D810" s="14">
        <v>2665.52</v>
      </c>
      <c r="E810" s="14">
        <v>0</v>
      </c>
      <c r="F810" s="14">
        <v>2665.52</v>
      </c>
      <c r="G810" s="14">
        <v>8511.69</v>
      </c>
      <c r="H810" s="2"/>
      <c r="I810" s="11"/>
      <c r="J810" s="11"/>
    </row>
    <row r="811" spans="1:10" x14ac:dyDescent="0.2">
      <c r="A811" s="2"/>
      <c r="B811" s="12" t="s">
        <v>741</v>
      </c>
      <c r="C811" s="13" t="s">
        <v>680</v>
      </c>
      <c r="D811" s="14">
        <v>3427.1</v>
      </c>
      <c r="E811" s="14">
        <v>0</v>
      </c>
      <c r="F811" s="14">
        <v>3427.1</v>
      </c>
      <c r="G811" s="14">
        <v>10943.61</v>
      </c>
      <c r="H811" s="2"/>
      <c r="I811" s="11"/>
      <c r="J811" s="11"/>
    </row>
    <row r="812" spans="1:10" x14ac:dyDescent="0.2">
      <c r="A812" s="2"/>
      <c r="B812" s="12" t="s">
        <v>742</v>
      </c>
      <c r="C812" s="13" t="s">
        <v>680</v>
      </c>
      <c r="D812" s="14">
        <v>2538.59</v>
      </c>
      <c r="E812" s="14">
        <v>0</v>
      </c>
      <c r="F812" s="14">
        <v>2538.59</v>
      </c>
      <c r="G812" s="14">
        <v>8106.3700000000008</v>
      </c>
      <c r="H812" s="2"/>
      <c r="I812" s="11"/>
      <c r="J812" s="11"/>
    </row>
    <row r="813" spans="1:10" x14ac:dyDescent="0.2">
      <c r="A813" s="2"/>
      <c r="B813" s="12" t="s">
        <v>1080</v>
      </c>
      <c r="C813" s="13" t="s">
        <v>680</v>
      </c>
      <c r="D813" s="14">
        <v>689509.05999999994</v>
      </c>
      <c r="E813" s="14">
        <v>0</v>
      </c>
      <c r="F813" s="14">
        <v>689509.05999999994</v>
      </c>
      <c r="G813" s="14">
        <v>1399269.9600000002</v>
      </c>
      <c r="H813" s="2"/>
      <c r="I813" s="11"/>
      <c r="J813" s="11"/>
    </row>
    <row r="814" spans="1:10" x14ac:dyDescent="0.2">
      <c r="A814" s="2"/>
      <c r="B814" s="12" t="s">
        <v>743</v>
      </c>
      <c r="C814" s="13" t="s">
        <v>680</v>
      </c>
      <c r="D814" s="14">
        <v>217530.22</v>
      </c>
      <c r="E814" s="14">
        <v>118020.38</v>
      </c>
      <c r="F814" s="14">
        <v>335550.6</v>
      </c>
      <c r="G814" s="14">
        <v>1017355.84</v>
      </c>
      <c r="H814" s="2"/>
      <c r="I814" s="11"/>
      <c r="J814" s="11"/>
    </row>
    <row r="815" spans="1:10" x14ac:dyDescent="0.2">
      <c r="A815" s="2"/>
      <c r="B815" s="12" t="s">
        <v>744</v>
      </c>
      <c r="C815" s="13" t="s">
        <v>680</v>
      </c>
      <c r="D815" s="14">
        <v>2538.59</v>
      </c>
      <c r="E815" s="14">
        <v>0</v>
      </c>
      <c r="F815" s="14">
        <v>2538.59</v>
      </c>
      <c r="G815" s="14">
        <v>8106.3700000000008</v>
      </c>
      <c r="H815" s="2"/>
      <c r="I815" s="11"/>
      <c r="J815" s="11"/>
    </row>
    <row r="816" spans="1:10" x14ac:dyDescent="0.2">
      <c r="A816" s="2"/>
      <c r="B816" s="12" t="s">
        <v>745</v>
      </c>
      <c r="C816" s="13" t="s">
        <v>680</v>
      </c>
      <c r="D816" s="14">
        <v>2538.59</v>
      </c>
      <c r="E816" s="14">
        <v>0</v>
      </c>
      <c r="F816" s="14">
        <v>2538.59</v>
      </c>
      <c r="G816" s="14">
        <v>8106.3700000000008</v>
      </c>
      <c r="H816" s="2"/>
      <c r="I816" s="11"/>
      <c r="J816" s="11"/>
    </row>
    <row r="817" spans="1:10" x14ac:dyDescent="0.2">
      <c r="A817" s="2"/>
      <c r="B817" s="12" t="s">
        <v>746</v>
      </c>
      <c r="C817" s="13" t="s">
        <v>680</v>
      </c>
      <c r="D817" s="14">
        <v>38149.97</v>
      </c>
      <c r="E817" s="14">
        <v>83382.710000000006</v>
      </c>
      <c r="F817" s="14">
        <v>121532.68000000001</v>
      </c>
      <c r="G817" s="14">
        <v>364520.19</v>
      </c>
      <c r="H817" s="2"/>
      <c r="I817" s="11"/>
      <c r="J817" s="11"/>
    </row>
    <row r="818" spans="1:10" x14ac:dyDescent="0.2">
      <c r="A818" s="2"/>
      <c r="B818" s="12" t="s">
        <v>747</v>
      </c>
      <c r="C818" s="13" t="s">
        <v>680</v>
      </c>
      <c r="D818" s="14">
        <v>2538.59</v>
      </c>
      <c r="E818" s="14">
        <v>0</v>
      </c>
      <c r="F818" s="14">
        <v>2538.59</v>
      </c>
      <c r="G818" s="14">
        <v>8106.3700000000008</v>
      </c>
      <c r="H818" s="2"/>
      <c r="I818" s="11"/>
      <c r="J818" s="11"/>
    </row>
    <row r="819" spans="1:10" x14ac:dyDescent="0.2">
      <c r="A819" s="2"/>
      <c r="B819" s="12" t="s">
        <v>748</v>
      </c>
      <c r="C819" s="13" t="s">
        <v>680</v>
      </c>
      <c r="D819" s="14">
        <v>2538.59</v>
      </c>
      <c r="E819" s="14">
        <v>0</v>
      </c>
      <c r="F819" s="14">
        <v>2538.59</v>
      </c>
      <c r="G819" s="14">
        <v>8106.3700000000008</v>
      </c>
      <c r="H819" s="2"/>
      <c r="I819" s="11"/>
      <c r="J819" s="11"/>
    </row>
    <row r="820" spans="1:10" x14ac:dyDescent="0.2">
      <c r="A820" s="2"/>
      <c r="B820" s="12" t="s">
        <v>749</v>
      </c>
      <c r="C820" s="13" t="s">
        <v>680</v>
      </c>
      <c r="D820" s="14">
        <v>2538.59</v>
      </c>
      <c r="E820" s="14">
        <v>0</v>
      </c>
      <c r="F820" s="14">
        <v>2538.59</v>
      </c>
      <c r="G820" s="14">
        <v>8106.3700000000008</v>
      </c>
      <c r="H820" s="2"/>
      <c r="I820" s="11"/>
      <c r="J820" s="11"/>
    </row>
    <row r="821" spans="1:10" x14ac:dyDescent="0.2">
      <c r="A821" s="2"/>
      <c r="B821" s="12" t="s">
        <v>750</v>
      </c>
      <c r="C821" s="13" t="s">
        <v>680</v>
      </c>
      <c r="D821" s="14">
        <v>2538.59</v>
      </c>
      <c r="E821" s="14">
        <v>0</v>
      </c>
      <c r="F821" s="14">
        <v>2538.59</v>
      </c>
      <c r="G821" s="14">
        <v>8106.3700000000008</v>
      </c>
      <c r="H821" s="2"/>
      <c r="I821" s="11"/>
      <c r="J821" s="11"/>
    </row>
    <row r="822" spans="1:10" x14ac:dyDescent="0.2">
      <c r="A822" s="2"/>
      <c r="B822" s="12" t="s">
        <v>751</v>
      </c>
      <c r="C822" s="13" t="s">
        <v>680</v>
      </c>
      <c r="D822" s="14">
        <v>2538.59</v>
      </c>
      <c r="E822" s="14">
        <v>0</v>
      </c>
      <c r="F822" s="14">
        <v>2538.59</v>
      </c>
      <c r="G822" s="14">
        <v>8106.3700000000008</v>
      </c>
      <c r="H822" s="2"/>
      <c r="I822" s="11"/>
      <c r="J822" s="11"/>
    </row>
    <row r="823" spans="1:10" x14ac:dyDescent="0.2">
      <c r="A823" s="2"/>
      <c r="B823" s="12" t="s">
        <v>752</v>
      </c>
      <c r="C823" s="13" t="s">
        <v>680</v>
      </c>
      <c r="D823" s="14">
        <v>2538.59</v>
      </c>
      <c r="E823" s="14">
        <v>0</v>
      </c>
      <c r="F823" s="14">
        <v>2538.59</v>
      </c>
      <c r="G823" s="14">
        <v>8106.3700000000008</v>
      </c>
      <c r="H823" s="2"/>
      <c r="I823" s="11"/>
      <c r="J823" s="11"/>
    </row>
    <row r="824" spans="1:10" x14ac:dyDescent="0.2">
      <c r="A824" s="2"/>
      <c r="B824" s="12" t="s">
        <v>753</v>
      </c>
      <c r="C824" s="13" t="s">
        <v>680</v>
      </c>
      <c r="D824" s="14">
        <v>2538.59</v>
      </c>
      <c r="E824" s="14">
        <v>0</v>
      </c>
      <c r="F824" s="14">
        <v>2538.59</v>
      </c>
      <c r="G824" s="14">
        <v>8106.3700000000008</v>
      </c>
      <c r="H824" s="2"/>
      <c r="I824" s="11"/>
      <c r="J824" s="11"/>
    </row>
    <row r="825" spans="1:10" x14ac:dyDescent="0.2">
      <c r="A825" s="2"/>
      <c r="B825" s="12" t="s">
        <v>754</v>
      </c>
      <c r="C825" s="13" t="s">
        <v>680</v>
      </c>
      <c r="D825" s="14">
        <v>2538.59</v>
      </c>
      <c r="E825" s="14">
        <v>0</v>
      </c>
      <c r="F825" s="14">
        <v>2538.59</v>
      </c>
      <c r="G825" s="14">
        <v>8106.3700000000008</v>
      </c>
      <c r="H825" s="2"/>
      <c r="I825" s="11"/>
      <c r="J825" s="11"/>
    </row>
    <row r="826" spans="1:10" x14ac:dyDescent="0.2">
      <c r="A826" s="2"/>
      <c r="B826" s="12" t="s">
        <v>1047</v>
      </c>
      <c r="C826" s="13" t="s">
        <v>680</v>
      </c>
      <c r="D826" s="14">
        <v>0</v>
      </c>
      <c r="E826" s="14">
        <v>0</v>
      </c>
      <c r="F826" s="14">
        <v>0</v>
      </c>
      <c r="G826" s="14">
        <v>0</v>
      </c>
      <c r="H826" s="2"/>
      <c r="I826" s="11"/>
      <c r="J826" s="11"/>
    </row>
    <row r="827" spans="1:10" x14ac:dyDescent="0.2">
      <c r="A827" s="2"/>
      <c r="B827" s="12" t="s">
        <v>755</v>
      </c>
      <c r="C827" s="13" t="s">
        <v>680</v>
      </c>
      <c r="D827" s="14">
        <v>2538.59</v>
      </c>
      <c r="E827" s="14">
        <v>0</v>
      </c>
      <c r="F827" s="14">
        <v>2538.59</v>
      </c>
      <c r="G827" s="14">
        <v>8106.3700000000008</v>
      </c>
      <c r="H827" s="2"/>
      <c r="I827" s="11"/>
      <c r="J827" s="11"/>
    </row>
    <row r="828" spans="1:10" x14ac:dyDescent="0.2">
      <c r="A828" s="2"/>
      <c r="B828" s="12" t="s">
        <v>1048</v>
      </c>
      <c r="C828" s="13" t="s">
        <v>680</v>
      </c>
      <c r="D828" s="14">
        <v>0</v>
      </c>
      <c r="E828" s="14">
        <v>0</v>
      </c>
      <c r="F828" s="14">
        <v>0</v>
      </c>
      <c r="G828" s="14">
        <v>0</v>
      </c>
      <c r="H828" s="2"/>
      <c r="I828" s="11"/>
      <c r="J828" s="11"/>
    </row>
    <row r="829" spans="1:10" x14ac:dyDescent="0.2">
      <c r="A829" s="2"/>
      <c r="B829" s="12" t="s">
        <v>756</v>
      </c>
      <c r="C829" s="13" t="s">
        <v>680</v>
      </c>
      <c r="D829" s="14">
        <v>2538.59</v>
      </c>
      <c r="E829" s="14">
        <v>0</v>
      </c>
      <c r="F829" s="14">
        <v>2538.59</v>
      </c>
      <c r="G829" s="14">
        <v>8106.3700000000008</v>
      </c>
      <c r="H829" s="2"/>
      <c r="I829" s="11"/>
      <c r="J829" s="11"/>
    </row>
    <row r="830" spans="1:10" x14ac:dyDescent="0.2">
      <c r="A830" s="2"/>
      <c r="B830" s="12" t="s">
        <v>757</v>
      </c>
      <c r="C830" s="13" t="s">
        <v>680</v>
      </c>
      <c r="D830" s="14">
        <v>3300.17</v>
      </c>
      <c r="E830" s="14">
        <v>0</v>
      </c>
      <c r="F830" s="14">
        <v>3300.17</v>
      </c>
      <c r="G830" s="14">
        <v>10538.29</v>
      </c>
      <c r="H830" s="2"/>
      <c r="I830" s="11"/>
      <c r="J830" s="11"/>
    </row>
    <row r="831" spans="1:10" x14ac:dyDescent="0.2">
      <c r="A831" s="2"/>
      <c r="B831" s="12" t="s">
        <v>758</v>
      </c>
      <c r="C831" s="13" t="s">
        <v>680</v>
      </c>
      <c r="D831" s="14">
        <v>2538.59</v>
      </c>
      <c r="E831" s="14">
        <v>0</v>
      </c>
      <c r="F831" s="14">
        <v>2538.59</v>
      </c>
      <c r="G831" s="14">
        <v>8106.3700000000008</v>
      </c>
      <c r="H831" s="2"/>
      <c r="I831" s="11"/>
      <c r="J831" s="11"/>
    </row>
    <row r="832" spans="1:10" x14ac:dyDescent="0.2">
      <c r="A832" s="2"/>
      <c r="B832" s="12" t="s">
        <v>759</v>
      </c>
      <c r="C832" s="13" t="s">
        <v>680</v>
      </c>
      <c r="D832" s="14">
        <v>2538.59</v>
      </c>
      <c r="E832" s="14">
        <v>0</v>
      </c>
      <c r="F832" s="14">
        <v>2538.59</v>
      </c>
      <c r="G832" s="14">
        <v>8106.3700000000008</v>
      </c>
      <c r="H832" s="2"/>
      <c r="I832" s="11"/>
      <c r="J832" s="11"/>
    </row>
    <row r="833" spans="1:10" x14ac:dyDescent="0.2">
      <c r="A833" s="2"/>
      <c r="B833" s="12" t="s">
        <v>760</v>
      </c>
      <c r="C833" s="13" t="s">
        <v>680</v>
      </c>
      <c r="D833" s="14">
        <v>685264</v>
      </c>
      <c r="E833" s="14">
        <v>21958.62</v>
      </c>
      <c r="F833" s="14">
        <v>707222.62</v>
      </c>
      <c r="G833" s="14">
        <v>2271175.35</v>
      </c>
      <c r="H833" s="2"/>
      <c r="I833" s="11"/>
      <c r="J833" s="11"/>
    </row>
    <row r="834" spans="1:10" x14ac:dyDescent="0.2">
      <c r="A834" s="2"/>
      <c r="B834" s="12" t="s">
        <v>761</v>
      </c>
      <c r="C834" s="13" t="s">
        <v>680</v>
      </c>
      <c r="D834" s="14">
        <v>2538.59</v>
      </c>
      <c r="E834" s="14">
        <v>0</v>
      </c>
      <c r="F834" s="14">
        <v>2538.59</v>
      </c>
      <c r="G834" s="14">
        <v>8106.3700000000008</v>
      </c>
      <c r="H834" s="2"/>
      <c r="I834" s="11"/>
      <c r="J834" s="11"/>
    </row>
    <row r="835" spans="1:10" x14ac:dyDescent="0.2">
      <c r="A835" s="2"/>
      <c r="B835" s="12" t="s">
        <v>762</v>
      </c>
      <c r="C835" s="13" t="s">
        <v>680</v>
      </c>
      <c r="D835" s="14">
        <v>2538.59</v>
      </c>
      <c r="E835" s="14">
        <v>0</v>
      </c>
      <c r="F835" s="14">
        <v>2538.59</v>
      </c>
      <c r="G835" s="14">
        <v>8106.3700000000008</v>
      </c>
      <c r="H835" s="2"/>
      <c r="I835" s="11"/>
      <c r="J835" s="11"/>
    </row>
    <row r="836" spans="1:10" x14ac:dyDescent="0.2">
      <c r="A836" s="2"/>
      <c r="B836" s="12" t="s">
        <v>763</v>
      </c>
      <c r="C836" s="13" t="s">
        <v>680</v>
      </c>
      <c r="D836" s="14">
        <v>2538.59</v>
      </c>
      <c r="E836" s="14">
        <v>0</v>
      </c>
      <c r="F836" s="14">
        <v>2538.59</v>
      </c>
      <c r="G836" s="14">
        <v>8106.3700000000008</v>
      </c>
      <c r="H836" s="2"/>
      <c r="I836" s="11"/>
      <c r="J836" s="11"/>
    </row>
    <row r="837" spans="1:10" x14ac:dyDescent="0.2">
      <c r="A837" s="2"/>
      <c r="B837" s="12" t="s">
        <v>764</v>
      </c>
      <c r="C837" s="13" t="s">
        <v>680</v>
      </c>
      <c r="D837" s="14">
        <v>2538.59</v>
      </c>
      <c r="E837" s="14">
        <v>0</v>
      </c>
      <c r="F837" s="14">
        <v>2538.59</v>
      </c>
      <c r="G837" s="14">
        <v>8106.3700000000008</v>
      </c>
      <c r="H837" s="2"/>
      <c r="I837" s="11"/>
      <c r="J837" s="11"/>
    </row>
    <row r="838" spans="1:10" x14ac:dyDescent="0.2">
      <c r="A838" s="2"/>
      <c r="B838" s="12" t="s">
        <v>765</v>
      </c>
      <c r="C838" s="13" t="s">
        <v>680</v>
      </c>
      <c r="D838" s="14">
        <v>2538.59</v>
      </c>
      <c r="E838" s="14">
        <v>0</v>
      </c>
      <c r="F838" s="14">
        <v>2538.59</v>
      </c>
      <c r="G838" s="14">
        <v>8106.3700000000008</v>
      </c>
      <c r="H838" s="2"/>
      <c r="I838" s="11"/>
      <c r="J838" s="11"/>
    </row>
    <row r="839" spans="1:10" x14ac:dyDescent="0.2">
      <c r="A839" s="2"/>
      <c r="B839" s="12" t="s">
        <v>766</v>
      </c>
      <c r="C839" s="13" t="s">
        <v>680</v>
      </c>
      <c r="D839" s="14">
        <v>2538.59</v>
      </c>
      <c r="E839" s="14">
        <v>0</v>
      </c>
      <c r="F839" s="14">
        <v>2538.59</v>
      </c>
      <c r="G839" s="14">
        <v>8106.3700000000008</v>
      </c>
      <c r="H839" s="2"/>
      <c r="I839" s="11"/>
      <c r="J839" s="11"/>
    </row>
    <row r="840" spans="1:10" x14ac:dyDescent="0.2">
      <c r="A840" s="2"/>
      <c r="B840" s="12" t="s">
        <v>767</v>
      </c>
      <c r="C840" s="13" t="s">
        <v>680</v>
      </c>
      <c r="D840" s="14">
        <v>659669.15999999992</v>
      </c>
      <c r="E840" s="14">
        <v>10710.69</v>
      </c>
      <c r="F840" s="14">
        <v>670379.84999999986</v>
      </c>
      <c r="G840" s="14">
        <v>2144314.5699999998</v>
      </c>
      <c r="H840" s="2"/>
      <c r="I840" s="11"/>
      <c r="J840" s="11"/>
    </row>
    <row r="841" spans="1:10" x14ac:dyDescent="0.2">
      <c r="A841" s="2"/>
      <c r="B841" s="12" t="s">
        <v>768</v>
      </c>
      <c r="C841" s="13" t="s">
        <v>680</v>
      </c>
      <c r="D841" s="14">
        <v>2538.59</v>
      </c>
      <c r="E841" s="14">
        <v>0</v>
      </c>
      <c r="F841" s="14">
        <v>2538.59</v>
      </c>
      <c r="G841" s="14">
        <v>8106.3700000000008</v>
      </c>
      <c r="H841" s="2"/>
      <c r="I841" s="11"/>
      <c r="J841" s="11"/>
    </row>
    <row r="842" spans="1:10" x14ac:dyDescent="0.2">
      <c r="A842" s="2"/>
      <c r="B842" s="12" t="s">
        <v>769</v>
      </c>
      <c r="C842" s="13" t="s">
        <v>680</v>
      </c>
      <c r="D842" s="14">
        <v>2538.59</v>
      </c>
      <c r="E842" s="14">
        <v>0</v>
      </c>
      <c r="F842" s="14">
        <v>2538.59</v>
      </c>
      <c r="G842" s="14">
        <v>8106.3700000000008</v>
      </c>
      <c r="H842" s="2"/>
      <c r="I842" s="11"/>
      <c r="J842" s="11"/>
    </row>
    <row r="843" spans="1:10" x14ac:dyDescent="0.2">
      <c r="A843" s="2"/>
      <c r="B843" s="12" t="s">
        <v>770</v>
      </c>
      <c r="C843" s="13" t="s">
        <v>680</v>
      </c>
      <c r="D843" s="14">
        <v>2665.52</v>
      </c>
      <c r="E843" s="14">
        <v>0</v>
      </c>
      <c r="F843" s="14">
        <v>2665.52</v>
      </c>
      <c r="G843" s="14">
        <v>8511.69</v>
      </c>
      <c r="H843" s="2"/>
      <c r="I843" s="11"/>
      <c r="J843" s="11"/>
    </row>
    <row r="844" spans="1:10" x14ac:dyDescent="0.2">
      <c r="A844" s="2"/>
      <c r="B844" s="12" t="s">
        <v>771</v>
      </c>
      <c r="C844" s="13" t="s">
        <v>680</v>
      </c>
      <c r="D844" s="14">
        <v>704370.14</v>
      </c>
      <c r="E844" s="14">
        <v>62707.58</v>
      </c>
      <c r="F844" s="14">
        <v>767077.72</v>
      </c>
      <c r="G844" s="14">
        <v>2621756.5900000003</v>
      </c>
      <c r="H844" s="2"/>
      <c r="I844" s="11"/>
      <c r="J844" s="11"/>
    </row>
    <row r="845" spans="1:10" x14ac:dyDescent="0.2">
      <c r="A845" s="2"/>
      <c r="B845" s="12" t="s">
        <v>772</v>
      </c>
      <c r="C845" s="13" t="s">
        <v>680</v>
      </c>
      <c r="D845" s="14">
        <v>2538.59</v>
      </c>
      <c r="E845" s="14">
        <v>0</v>
      </c>
      <c r="F845" s="14">
        <v>2538.59</v>
      </c>
      <c r="G845" s="14">
        <v>8106.3700000000008</v>
      </c>
      <c r="H845" s="2"/>
      <c r="I845" s="11"/>
      <c r="J845" s="11"/>
    </row>
    <row r="846" spans="1:10" x14ac:dyDescent="0.2">
      <c r="A846" s="2"/>
      <c r="B846" s="12" t="s">
        <v>773</v>
      </c>
      <c r="C846" s="13" t="s">
        <v>680</v>
      </c>
      <c r="D846" s="14">
        <v>2538.59</v>
      </c>
      <c r="E846" s="14">
        <v>0</v>
      </c>
      <c r="F846" s="14">
        <v>2538.59</v>
      </c>
      <c r="G846" s="14">
        <v>8106.3700000000008</v>
      </c>
      <c r="H846" s="2"/>
      <c r="I846" s="11"/>
      <c r="J846" s="11"/>
    </row>
    <row r="847" spans="1:10" x14ac:dyDescent="0.2">
      <c r="A847" s="2"/>
      <c r="B847" s="56" t="s">
        <v>774</v>
      </c>
      <c r="C847" s="57"/>
      <c r="D847" s="14">
        <v>15099757.379999993</v>
      </c>
      <c r="E847" s="14">
        <v>2836720.4699999997</v>
      </c>
      <c r="F847" s="14">
        <v>17936477.849999994</v>
      </c>
      <c r="G847" s="14">
        <v>55338683.150000058</v>
      </c>
      <c r="H847" s="2"/>
      <c r="I847" s="11"/>
      <c r="J847" s="11"/>
    </row>
    <row r="848" spans="1:10" x14ac:dyDescent="0.2">
      <c r="A848" s="2"/>
      <c r="B848" s="12" t="s">
        <v>978</v>
      </c>
      <c r="C848" s="13" t="s">
        <v>775</v>
      </c>
      <c r="D848" s="14">
        <v>0</v>
      </c>
      <c r="E848" s="14">
        <v>0.16</v>
      </c>
      <c r="F848" s="14">
        <v>0.16</v>
      </c>
      <c r="G848" s="14">
        <v>0.16</v>
      </c>
      <c r="H848" s="2"/>
      <c r="I848" s="11"/>
      <c r="J848" s="11"/>
    </row>
    <row r="849" spans="1:10" x14ac:dyDescent="0.2">
      <c r="A849" s="2"/>
      <c r="B849" s="12" t="s">
        <v>1056</v>
      </c>
      <c r="C849" s="13" t="s">
        <v>775</v>
      </c>
      <c r="D849" s="14">
        <v>54287</v>
      </c>
      <c r="E849" s="14">
        <v>9481.2699999999986</v>
      </c>
      <c r="F849" s="14">
        <v>63768.27</v>
      </c>
      <c r="G849" s="14">
        <v>209094.54</v>
      </c>
      <c r="H849" s="2"/>
      <c r="I849" s="11"/>
      <c r="J849" s="11"/>
    </row>
    <row r="850" spans="1:10" x14ac:dyDescent="0.2">
      <c r="A850" s="2"/>
      <c r="B850" s="12" t="s">
        <v>979</v>
      </c>
      <c r="C850" s="13" t="s">
        <v>775</v>
      </c>
      <c r="D850" s="14">
        <v>0</v>
      </c>
      <c r="E850" s="14">
        <v>0.16</v>
      </c>
      <c r="F850" s="14">
        <v>0.16</v>
      </c>
      <c r="G850" s="14">
        <v>0.16</v>
      </c>
      <c r="H850" s="2"/>
      <c r="I850" s="11"/>
      <c r="J850" s="11"/>
    </row>
    <row r="851" spans="1:10" x14ac:dyDescent="0.2">
      <c r="A851" s="2"/>
      <c r="B851" s="12" t="s">
        <v>980</v>
      </c>
      <c r="C851" s="13" t="s">
        <v>775</v>
      </c>
      <c r="D851" s="14">
        <v>0</v>
      </c>
      <c r="E851" s="14">
        <v>0.16</v>
      </c>
      <c r="F851" s="14">
        <v>0.16</v>
      </c>
      <c r="G851" s="14">
        <v>0.16</v>
      </c>
      <c r="H851" s="2"/>
      <c r="I851" s="11"/>
      <c r="J851" s="11"/>
    </row>
    <row r="852" spans="1:10" x14ac:dyDescent="0.2">
      <c r="A852" s="2"/>
      <c r="B852" s="12" t="s">
        <v>776</v>
      </c>
      <c r="C852" s="13" t="s">
        <v>775</v>
      </c>
      <c r="D852" s="14">
        <v>54401.1</v>
      </c>
      <c r="E852" s="14">
        <v>51929.42</v>
      </c>
      <c r="F852" s="14">
        <v>106330.51999999999</v>
      </c>
      <c r="G852" s="14">
        <v>397170.86</v>
      </c>
      <c r="H852" s="2"/>
      <c r="I852" s="11"/>
      <c r="J852" s="11"/>
    </row>
    <row r="853" spans="1:10" x14ac:dyDescent="0.2">
      <c r="A853" s="2"/>
      <c r="B853" s="12" t="s">
        <v>981</v>
      </c>
      <c r="C853" s="13" t="s">
        <v>775</v>
      </c>
      <c r="D853" s="14">
        <v>0</v>
      </c>
      <c r="E853" s="14">
        <v>0.16</v>
      </c>
      <c r="F853" s="14">
        <v>0.16</v>
      </c>
      <c r="G853" s="14">
        <v>0.16</v>
      </c>
      <c r="H853" s="2"/>
      <c r="I853" s="11"/>
      <c r="J853" s="11"/>
    </row>
    <row r="854" spans="1:10" x14ac:dyDescent="0.2">
      <c r="A854" s="2"/>
      <c r="B854" s="12" t="s">
        <v>777</v>
      </c>
      <c r="C854" s="13" t="s">
        <v>775</v>
      </c>
      <c r="D854" s="14">
        <v>0</v>
      </c>
      <c r="E854" s="14">
        <v>857130.28</v>
      </c>
      <c r="F854" s="14">
        <v>857130.28</v>
      </c>
      <c r="G854" s="14">
        <v>3169659.85</v>
      </c>
      <c r="H854" s="2"/>
      <c r="I854" s="11"/>
      <c r="J854" s="11"/>
    </row>
    <row r="855" spans="1:10" x14ac:dyDescent="0.2">
      <c r="A855" s="2"/>
      <c r="B855" s="12" t="s">
        <v>982</v>
      </c>
      <c r="C855" s="13" t="s">
        <v>775</v>
      </c>
      <c r="D855" s="14">
        <v>0</v>
      </c>
      <c r="E855" s="14">
        <v>0.16</v>
      </c>
      <c r="F855" s="14">
        <v>0.16</v>
      </c>
      <c r="G855" s="14">
        <v>0.16</v>
      </c>
      <c r="H855" s="2"/>
      <c r="I855" s="11"/>
      <c r="J855" s="11"/>
    </row>
    <row r="856" spans="1:10" x14ac:dyDescent="0.2">
      <c r="A856" s="2"/>
      <c r="B856" s="12" t="s">
        <v>1057</v>
      </c>
      <c r="C856" s="13" t="s">
        <v>775</v>
      </c>
      <c r="D856" s="14">
        <v>54287</v>
      </c>
      <c r="E856" s="14">
        <v>14570.070000000002</v>
      </c>
      <c r="F856" s="14">
        <v>68857.069999999992</v>
      </c>
      <c r="G856" s="14">
        <v>232960.6</v>
      </c>
      <c r="H856" s="2"/>
      <c r="I856" s="11"/>
      <c r="J856" s="11"/>
    </row>
    <row r="857" spans="1:10" x14ac:dyDescent="0.2">
      <c r="A857" s="2"/>
      <c r="B857" s="12" t="s">
        <v>983</v>
      </c>
      <c r="C857" s="13" t="s">
        <v>775</v>
      </c>
      <c r="D857" s="14">
        <v>0</v>
      </c>
      <c r="E857" s="14">
        <v>0.16</v>
      </c>
      <c r="F857" s="14">
        <v>0.16</v>
      </c>
      <c r="G857" s="14">
        <v>0.16</v>
      </c>
      <c r="H857" s="2"/>
      <c r="I857" s="11"/>
      <c r="J857" s="11"/>
    </row>
    <row r="858" spans="1:10" x14ac:dyDescent="0.2">
      <c r="A858" s="2"/>
      <c r="B858" s="12" t="s">
        <v>1058</v>
      </c>
      <c r="C858" s="13" t="s">
        <v>775</v>
      </c>
      <c r="D858" s="14">
        <v>54287</v>
      </c>
      <c r="E858" s="14">
        <v>656.6</v>
      </c>
      <c r="F858" s="14">
        <v>54943.6</v>
      </c>
      <c r="G858" s="14">
        <v>176208.93000000002</v>
      </c>
      <c r="H858" s="2"/>
      <c r="I858" s="11"/>
      <c r="J858" s="11"/>
    </row>
    <row r="859" spans="1:10" x14ac:dyDescent="0.2">
      <c r="A859" s="2"/>
      <c r="B859" s="12" t="s">
        <v>778</v>
      </c>
      <c r="C859" s="13" t="s">
        <v>775</v>
      </c>
      <c r="D859" s="14">
        <v>621298.25</v>
      </c>
      <c r="E859" s="14">
        <v>857130.28</v>
      </c>
      <c r="F859" s="14">
        <v>1478428.53</v>
      </c>
      <c r="G859" s="14">
        <v>5157429.0999999996</v>
      </c>
      <c r="H859" s="2"/>
      <c r="I859" s="11"/>
      <c r="J859" s="11"/>
    </row>
    <row r="860" spans="1:10" x14ac:dyDescent="0.2">
      <c r="A860" s="2"/>
      <c r="B860" s="12" t="s">
        <v>984</v>
      </c>
      <c r="C860" s="13" t="s">
        <v>775</v>
      </c>
      <c r="D860" s="14">
        <v>0</v>
      </c>
      <c r="E860" s="14">
        <v>0.16</v>
      </c>
      <c r="F860" s="14">
        <v>0.16</v>
      </c>
      <c r="G860" s="14">
        <v>0.16</v>
      </c>
      <c r="H860" s="2"/>
      <c r="I860" s="11"/>
      <c r="J860" s="11"/>
    </row>
    <row r="861" spans="1:10" x14ac:dyDescent="0.2">
      <c r="A861" s="2"/>
      <c r="B861" s="12" t="s">
        <v>779</v>
      </c>
      <c r="C861" s="13" t="s">
        <v>775</v>
      </c>
      <c r="D861" s="14">
        <v>637583.79999999993</v>
      </c>
      <c r="E861" s="14">
        <v>2856929.73</v>
      </c>
      <c r="F861" s="14">
        <v>3494513.5300000003</v>
      </c>
      <c r="G861" s="14">
        <v>12569524.17</v>
      </c>
      <c r="H861" s="2"/>
      <c r="I861" s="11"/>
      <c r="J861" s="11"/>
    </row>
    <row r="862" spans="1:10" x14ac:dyDescent="0.2">
      <c r="A862" s="2"/>
      <c r="B862" s="12" t="s">
        <v>985</v>
      </c>
      <c r="C862" s="13" t="s">
        <v>775</v>
      </c>
      <c r="D862" s="14">
        <v>0</v>
      </c>
      <c r="E862" s="14">
        <v>0.16</v>
      </c>
      <c r="F862" s="14">
        <v>0.16</v>
      </c>
      <c r="G862" s="14">
        <v>0.16</v>
      </c>
      <c r="H862" s="2"/>
      <c r="I862" s="11"/>
      <c r="J862" s="11"/>
    </row>
    <row r="863" spans="1:10" x14ac:dyDescent="0.2">
      <c r="A863" s="2"/>
      <c r="B863" s="12" t="s">
        <v>986</v>
      </c>
      <c r="C863" s="13" t="s">
        <v>775</v>
      </c>
      <c r="D863" s="14">
        <v>0</v>
      </c>
      <c r="E863" s="14">
        <v>0.16</v>
      </c>
      <c r="F863" s="14">
        <v>0.16</v>
      </c>
      <c r="G863" s="14">
        <v>0.16</v>
      </c>
      <c r="H863" s="2"/>
      <c r="I863" s="11"/>
      <c r="J863" s="11"/>
    </row>
    <row r="864" spans="1:10" x14ac:dyDescent="0.2">
      <c r="A864" s="2"/>
      <c r="B864" s="12" t="s">
        <v>987</v>
      </c>
      <c r="C864" s="13" t="s">
        <v>775</v>
      </c>
      <c r="D864" s="14">
        <v>0</v>
      </c>
      <c r="E864" s="14">
        <v>0.16</v>
      </c>
      <c r="F864" s="14">
        <v>0.16</v>
      </c>
      <c r="G864" s="14">
        <v>0.16</v>
      </c>
      <c r="H864" s="2"/>
      <c r="I864" s="11"/>
      <c r="J864" s="11"/>
    </row>
    <row r="865" spans="1:10" x14ac:dyDescent="0.2">
      <c r="A865" s="2"/>
      <c r="B865" s="12" t="s">
        <v>988</v>
      </c>
      <c r="C865" s="13" t="s">
        <v>775</v>
      </c>
      <c r="D865" s="14">
        <v>20.16</v>
      </c>
      <c r="E865" s="14">
        <v>1.66</v>
      </c>
      <c r="F865" s="14">
        <v>21.82</v>
      </c>
      <c r="G865" s="14">
        <v>679.36</v>
      </c>
      <c r="H865" s="2"/>
      <c r="I865" s="11"/>
      <c r="J865" s="11"/>
    </row>
    <row r="866" spans="1:10" x14ac:dyDescent="0.2">
      <c r="A866" s="2"/>
      <c r="B866" s="12" t="s">
        <v>1049</v>
      </c>
      <c r="C866" s="13" t="s">
        <v>775</v>
      </c>
      <c r="D866" s="14">
        <v>54287</v>
      </c>
      <c r="E866" s="14">
        <v>4194.2700000000004</v>
      </c>
      <c r="F866" s="14">
        <v>58481.27</v>
      </c>
      <c r="G866" s="14">
        <v>193362.7</v>
      </c>
      <c r="H866" s="2"/>
      <c r="I866" s="11"/>
      <c r="J866" s="11"/>
    </row>
    <row r="867" spans="1:10" x14ac:dyDescent="0.2">
      <c r="A867" s="2"/>
      <c r="B867" s="12" t="s">
        <v>989</v>
      </c>
      <c r="C867" s="13" t="s">
        <v>775</v>
      </c>
      <c r="D867" s="14">
        <v>0</v>
      </c>
      <c r="E867" s="14">
        <v>0.16</v>
      </c>
      <c r="F867" s="14">
        <v>0.16</v>
      </c>
      <c r="G867" s="14">
        <v>0.16</v>
      </c>
      <c r="H867" s="2"/>
      <c r="I867" s="11"/>
      <c r="J867" s="11"/>
    </row>
    <row r="868" spans="1:10" x14ac:dyDescent="0.2">
      <c r="A868" s="2"/>
      <c r="B868" s="12" t="s">
        <v>990</v>
      </c>
      <c r="C868" s="13" t="s">
        <v>775</v>
      </c>
      <c r="D868" s="14">
        <v>0</v>
      </c>
      <c r="E868" s="14">
        <v>0.16</v>
      </c>
      <c r="F868" s="14">
        <v>0.16</v>
      </c>
      <c r="G868" s="14">
        <v>0.16</v>
      </c>
      <c r="H868" s="2"/>
      <c r="I868" s="11"/>
      <c r="J868" s="11"/>
    </row>
    <row r="869" spans="1:10" x14ac:dyDescent="0.2">
      <c r="A869" s="2"/>
      <c r="B869" s="12" t="s">
        <v>991</v>
      </c>
      <c r="C869" s="13" t="s">
        <v>775</v>
      </c>
      <c r="D869" s="14">
        <v>0</v>
      </c>
      <c r="E869" s="14">
        <v>0.16</v>
      </c>
      <c r="F869" s="14">
        <v>0.16</v>
      </c>
      <c r="G869" s="14">
        <v>0.16</v>
      </c>
      <c r="H869" s="2"/>
      <c r="I869" s="11"/>
      <c r="J869" s="11"/>
    </row>
    <row r="870" spans="1:10" x14ac:dyDescent="0.2">
      <c r="A870" s="2"/>
      <c r="B870" s="12" t="s">
        <v>992</v>
      </c>
      <c r="C870" s="13" t="s">
        <v>775</v>
      </c>
      <c r="D870" s="14">
        <v>0</v>
      </c>
      <c r="E870" s="14">
        <v>0.16</v>
      </c>
      <c r="F870" s="14">
        <v>0.16</v>
      </c>
      <c r="G870" s="14">
        <v>0.16</v>
      </c>
      <c r="H870" s="2"/>
      <c r="I870" s="11"/>
      <c r="J870" s="11"/>
    </row>
    <row r="871" spans="1:10" x14ac:dyDescent="0.2">
      <c r="A871" s="2"/>
      <c r="B871" s="12" t="s">
        <v>780</v>
      </c>
      <c r="C871" s="13" t="s">
        <v>775</v>
      </c>
      <c r="D871" s="14">
        <v>621649.63</v>
      </c>
      <c r="E871" s="14">
        <v>1142840.3700000001</v>
      </c>
      <c r="F871" s="14">
        <v>1764490.0000000002</v>
      </c>
      <c r="G871" s="14">
        <v>6215034.5499999998</v>
      </c>
      <c r="H871" s="2"/>
      <c r="I871" s="11"/>
      <c r="J871" s="11"/>
    </row>
    <row r="872" spans="1:10" x14ac:dyDescent="0.2">
      <c r="A872" s="2"/>
      <c r="B872" s="12" t="s">
        <v>993</v>
      </c>
      <c r="C872" s="13" t="s">
        <v>775</v>
      </c>
      <c r="D872" s="14">
        <v>0</v>
      </c>
      <c r="E872" s="14">
        <v>0.16</v>
      </c>
      <c r="F872" s="14">
        <v>0.16</v>
      </c>
      <c r="G872" s="14">
        <v>0.16</v>
      </c>
      <c r="H872" s="2"/>
      <c r="I872" s="11"/>
      <c r="J872" s="11"/>
    </row>
    <row r="873" spans="1:10" x14ac:dyDescent="0.2">
      <c r="A873" s="2"/>
      <c r="B873" s="12" t="s">
        <v>994</v>
      </c>
      <c r="C873" s="13" t="s">
        <v>775</v>
      </c>
      <c r="D873" s="14">
        <v>0</v>
      </c>
      <c r="E873" s="14">
        <v>0.16</v>
      </c>
      <c r="F873" s="14">
        <v>0.16</v>
      </c>
      <c r="G873" s="14">
        <v>0.16</v>
      </c>
      <c r="H873" s="2"/>
      <c r="I873" s="11"/>
      <c r="J873" s="11"/>
    </row>
    <row r="874" spans="1:10" x14ac:dyDescent="0.2">
      <c r="A874" s="2"/>
      <c r="B874" s="56" t="s">
        <v>781</v>
      </c>
      <c r="C874" s="57"/>
      <c r="D874" s="14">
        <v>2152100.94</v>
      </c>
      <c r="E874" s="14">
        <v>5794866.5100000016</v>
      </c>
      <c r="F874" s="14">
        <v>7946967.450000002</v>
      </c>
      <c r="G874" s="14">
        <v>28321127.219999999</v>
      </c>
      <c r="H874" s="2"/>
      <c r="I874" s="11"/>
      <c r="J874" s="11"/>
    </row>
    <row r="875" spans="1:10" x14ac:dyDescent="0.2">
      <c r="A875" s="2"/>
      <c r="B875" s="12" t="s">
        <v>782</v>
      </c>
      <c r="C875" s="13" t="s">
        <v>783</v>
      </c>
      <c r="D875" s="14">
        <v>0</v>
      </c>
      <c r="E875" s="14">
        <v>499008.72000000003</v>
      </c>
      <c r="F875" s="14">
        <v>499008.72000000003</v>
      </c>
      <c r="G875" s="14">
        <v>1435449.37</v>
      </c>
      <c r="H875" s="2"/>
      <c r="I875" s="11"/>
      <c r="J875" s="11"/>
    </row>
    <row r="876" spans="1:10" x14ac:dyDescent="0.2">
      <c r="A876" s="2"/>
      <c r="B876" s="12" t="s">
        <v>784</v>
      </c>
      <c r="C876" s="13" t="s">
        <v>783</v>
      </c>
      <c r="D876" s="14">
        <v>0</v>
      </c>
      <c r="E876" s="14">
        <v>499008.72000000003</v>
      </c>
      <c r="F876" s="14">
        <v>499008.72000000003</v>
      </c>
      <c r="G876" s="14">
        <v>1435449.37</v>
      </c>
      <c r="H876" s="2"/>
      <c r="I876" s="11"/>
      <c r="J876" s="11"/>
    </row>
    <row r="877" spans="1:10" x14ac:dyDescent="0.2">
      <c r="A877" s="2"/>
      <c r="B877" s="12" t="s">
        <v>1059</v>
      </c>
      <c r="C877" s="13" t="s">
        <v>783</v>
      </c>
      <c r="D877" s="14">
        <v>54287</v>
      </c>
      <c r="E877" s="14">
        <v>602.81999999999994</v>
      </c>
      <c r="F877" s="14">
        <v>54889.82</v>
      </c>
      <c r="G877" s="14">
        <v>176213.75000000003</v>
      </c>
      <c r="H877" s="2"/>
      <c r="I877" s="11"/>
      <c r="J877" s="11"/>
    </row>
    <row r="878" spans="1:10" x14ac:dyDescent="0.2">
      <c r="A878" s="2"/>
      <c r="B878" s="12" t="s">
        <v>785</v>
      </c>
      <c r="C878" s="13" t="s">
        <v>783</v>
      </c>
      <c r="D878" s="14">
        <v>0</v>
      </c>
      <c r="E878" s="14">
        <v>499008.72000000003</v>
      </c>
      <c r="F878" s="14">
        <v>499008.72000000003</v>
      </c>
      <c r="G878" s="14">
        <v>1435449.37</v>
      </c>
      <c r="H878" s="2"/>
      <c r="I878" s="11"/>
      <c r="J878" s="11"/>
    </row>
    <row r="879" spans="1:10" x14ac:dyDescent="0.2">
      <c r="A879" s="2"/>
      <c r="B879" s="12" t="s">
        <v>1050</v>
      </c>
      <c r="C879" s="13" t="s">
        <v>783</v>
      </c>
      <c r="D879" s="14">
        <v>54287</v>
      </c>
      <c r="E879" s="14">
        <v>5553.25</v>
      </c>
      <c r="F879" s="14">
        <v>59840.25</v>
      </c>
      <c r="G879" s="14">
        <v>198293.69999999998</v>
      </c>
      <c r="H879" s="2"/>
      <c r="I879" s="11"/>
      <c r="J879" s="11"/>
    </row>
    <row r="880" spans="1:10" x14ac:dyDescent="0.2">
      <c r="A880" s="2"/>
      <c r="B880" s="12" t="s">
        <v>1060</v>
      </c>
      <c r="C880" s="13" t="s">
        <v>783</v>
      </c>
      <c r="D880" s="14">
        <v>54287</v>
      </c>
      <c r="E880" s="14">
        <v>16713.79</v>
      </c>
      <c r="F880" s="14">
        <v>71000.790000000008</v>
      </c>
      <c r="G880" s="14">
        <v>242112.9</v>
      </c>
      <c r="H880" s="2"/>
      <c r="I880" s="11"/>
      <c r="J880" s="11"/>
    </row>
    <row r="881" spans="1:10" x14ac:dyDescent="0.2">
      <c r="A881" s="2"/>
      <c r="B881" s="12" t="s">
        <v>786</v>
      </c>
      <c r="C881" s="13" t="s">
        <v>783</v>
      </c>
      <c r="D881" s="14">
        <v>0</v>
      </c>
      <c r="E881" s="14">
        <v>499008.72000000003</v>
      </c>
      <c r="F881" s="14">
        <v>499008.72000000003</v>
      </c>
      <c r="G881" s="14">
        <v>1435449.37</v>
      </c>
      <c r="H881" s="2"/>
      <c r="I881" s="11"/>
      <c r="J881" s="11"/>
    </row>
    <row r="882" spans="1:10" x14ac:dyDescent="0.2">
      <c r="A882" s="2"/>
      <c r="B882" s="12" t="s">
        <v>787</v>
      </c>
      <c r="C882" s="13" t="s">
        <v>783</v>
      </c>
      <c r="D882" s="14">
        <v>54287</v>
      </c>
      <c r="E882" s="14">
        <v>502085.26</v>
      </c>
      <c r="F882" s="14">
        <v>556372.26</v>
      </c>
      <c r="G882" s="14">
        <v>1620902.29</v>
      </c>
      <c r="H882" s="2"/>
      <c r="I882" s="11"/>
      <c r="J882" s="11"/>
    </row>
    <row r="883" spans="1:10" x14ac:dyDescent="0.2">
      <c r="A883" s="2"/>
      <c r="B883" s="12" t="s">
        <v>1061</v>
      </c>
      <c r="C883" s="13" t="s">
        <v>783</v>
      </c>
      <c r="D883" s="14">
        <v>54287</v>
      </c>
      <c r="E883" s="14">
        <v>14085.78</v>
      </c>
      <c r="F883" s="14">
        <v>68372.78</v>
      </c>
      <c r="G883" s="14">
        <v>225192.54</v>
      </c>
      <c r="H883" s="2"/>
      <c r="I883" s="11"/>
      <c r="J883" s="11"/>
    </row>
    <row r="884" spans="1:10" x14ac:dyDescent="0.2">
      <c r="A884" s="2"/>
      <c r="B884" s="12" t="s">
        <v>788</v>
      </c>
      <c r="C884" s="13" t="s">
        <v>783</v>
      </c>
      <c r="D884" s="14">
        <v>621649.63</v>
      </c>
      <c r="E884" s="14">
        <v>1663362.39</v>
      </c>
      <c r="F884" s="14">
        <v>2285012.0199999996</v>
      </c>
      <c r="G884" s="14">
        <v>6773652.7199999997</v>
      </c>
      <c r="H884" s="2"/>
      <c r="I884" s="11"/>
      <c r="J884" s="11"/>
    </row>
    <row r="885" spans="1:10" x14ac:dyDescent="0.2">
      <c r="A885" s="2"/>
      <c r="B885" s="12" t="s">
        <v>1062</v>
      </c>
      <c r="C885" s="13" t="s">
        <v>783</v>
      </c>
      <c r="D885" s="14">
        <v>54287</v>
      </c>
      <c r="E885" s="14">
        <v>4894.68</v>
      </c>
      <c r="F885" s="14">
        <v>59181.679999999993</v>
      </c>
      <c r="G885" s="14">
        <v>193931.03</v>
      </c>
      <c r="H885" s="2"/>
      <c r="I885" s="11"/>
      <c r="J885" s="11"/>
    </row>
    <row r="886" spans="1:10" x14ac:dyDescent="0.2">
      <c r="A886" s="2"/>
      <c r="B886" s="12" t="s">
        <v>1063</v>
      </c>
      <c r="C886" s="13" t="s">
        <v>783</v>
      </c>
      <c r="D886" s="14">
        <v>54287</v>
      </c>
      <c r="E886" s="14">
        <v>13208.019999999999</v>
      </c>
      <c r="F886" s="14">
        <v>67495.02</v>
      </c>
      <c r="G886" s="14">
        <v>226751.69</v>
      </c>
      <c r="H886" s="2"/>
      <c r="I886" s="11"/>
      <c r="J886" s="11"/>
    </row>
    <row r="887" spans="1:10" x14ac:dyDescent="0.2">
      <c r="A887" s="2"/>
      <c r="B887" s="12" t="s">
        <v>1064</v>
      </c>
      <c r="C887" s="13" t="s">
        <v>783</v>
      </c>
      <c r="D887" s="14">
        <v>54287</v>
      </c>
      <c r="E887" s="14">
        <v>4882.6499999999996</v>
      </c>
      <c r="F887" s="14">
        <v>59169.649999999994</v>
      </c>
      <c r="G887" s="14">
        <v>196143.60000000003</v>
      </c>
      <c r="H887" s="2"/>
      <c r="I887" s="11"/>
      <c r="J887" s="11"/>
    </row>
    <row r="888" spans="1:10" x14ac:dyDescent="0.2">
      <c r="A888" s="2"/>
      <c r="B888" s="12" t="s">
        <v>1065</v>
      </c>
      <c r="C888" s="13" t="s">
        <v>783</v>
      </c>
      <c r="D888" s="14">
        <v>54287</v>
      </c>
      <c r="E888" s="14">
        <v>12253.09</v>
      </c>
      <c r="F888" s="14">
        <v>66540.09</v>
      </c>
      <c r="G888" s="14">
        <v>233082.34</v>
      </c>
      <c r="H888" s="2"/>
      <c r="I888" s="11"/>
      <c r="J888" s="11"/>
    </row>
    <row r="889" spans="1:10" x14ac:dyDescent="0.2">
      <c r="A889" s="2"/>
      <c r="B889" s="56" t="s">
        <v>789</v>
      </c>
      <c r="C889" s="57"/>
      <c r="D889" s="14">
        <v>1110232.6299999999</v>
      </c>
      <c r="E889" s="14">
        <v>4233676.6099999994</v>
      </c>
      <c r="F889" s="14">
        <v>5343909.24</v>
      </c>
      <c r="G889" s="14">
        <v>15828074.039999999</v>
      </c>
      <c r="H889" s="2"/>
      <c r="I889" s="11"/>
      <c r="J889" s="11"/>
    </row>
    <row r="890" spans="1:10" x14ac:dyDescent="0.2">
      <c r="A890" s="2"/>
      <c r="B890" s="12" t="s">
        <v>1077</v>
      </c>
      <c r="C890" s="13" t="s">
        <v>790</v>
      </c>
      <c r="D890" s="14">
        <v>2624.66</v>
      </c>
      <c r="E890" s="14">
        <v>0</v>
      </c>
      <c r="F890" s="14">
        <v>2624.66</v>
      </c>
      <c r="G890" s="14">
        <v>9173.7099999999991</v>
      </c>
      <c r="H890" s="2"/>
      <c r="I890" s="11"/>
      <c r="J890" s="11"/>
    </row>
    <row r="891" spans="1:10" x14ac:dyDescent="0.2">
      <c r="A891" s="2"/>
      <c r="B891" s="12" t="s">
        <v>791</v>
      </c>
      <c r="C891" s="13" t="s">
        <v>790</v>
      </c>
      <c r="D891" s="14">
        <v>3412.06</v>
      </c>
      <c r="E891" s="14">
        <v>0</v>
      </c>
      <c r="F891" s="14">
        <v>3412.06</v>
      </c>
      <c r="G891" s="14">
        <v>11925.81</v>
      </c>
      <c r="H891" s="2"/>
      <c r="I891" s="11"/>
      <c r="J891" s="11"/>
    </row>
    <row r="892" spans="1:10" x14ac:dyDescent="0.2">
      <c r="A892" s="2"/>
      <c r="B892" s="12" t="s">
        <v>792</v>
      </c>
      <c r="C892" s="13" t="s">
        <v>790</v>
      </c>
      <c r="D892" s="14">
        <v>741443.52</v>
      </c>
      <c r="E892" s="14">
        <v>272449.38</v>
      </c>
      <c r="F892" s="14">
        <v>1013892.9</v>
      </c>
      <c r="G892" s="14">
        <v>3260086.5199999996</v>
      </c>
      <c r="H892" s="2"/>
      <c r="I892" s="11"/>
      <c r="J892" s="11"/>
    </row>
    <row r="893" spans="1:10" x14ac:dyDescent="0.2">
      <c r="A893" s="2"/>
      <c r="B893" s="12" t="s">
        <v>793</v>
      </c>
      <c r="C893" s="13" t="s">
        <v>790</v>
      </c>
      <c r="D893" s="14">
        <v>2755.9</v>
      </c>
      <c r="E893" s="14">
        <v>0</v>
      </c>
      <c r="F893" s="14">
        <v>2755.9</v>
      </c>
      <c r="G893" s="14">
        <v>9632.39</v>
      </c>
      <c r="H893" s="2"/>
      <c r="I893" s="11"/>
      <c r="J893" s="11"/>
    </row>
    <row r="894" spans="1:10" x14ac:dyDescent="0.2">
      <c r="A894" s="2"/>
      <c r="B894" s="12" t="s">
        <v>794</v>
      </c>
      <c r="C894" s="13" t="s">
        <v>790</v>
      </c>
      <c r="D894" s="14">
        <v>625340.01</v>
      </c>
      <c r="E894" s="14">
        <v>566.80999999999995</v>
      </c>
      <c r="F894" s="14">
        <v>625906.82000000007</v>
      </c>
      <c r="G894" s="14">
        <v>2004275.51</v>
      </c>
      <c r="H894" s="2"/>
      <c r="I894" s="11"/>
      <c r="J894" s="11"/>
    </row>
    <row r="895" spans="1:10" x14ac:dyDescent="0.2">
      <c r="A895" s="2"/>
      <c r="B895" s="12" t="s">
        <v>795</v>
      </c>
      <c r="C895" s="13" t="s">
        <v>790</v>
      </c>
      <c r="D895" s="14">
        <v>691462.48</v>
      </c>
      <c r="E895" s="14">
        <v>88066.400000000009</v>
      </c>
      <c r="F895" s="14">
        <v>779528.88</v>
      </c>
      <c r="G895" s="14">
        <v>2490604.83</v>
      </c>
      <c r="H895" s="2"/>
      <c r="I895" s="11"/>
      <c r="J895" s="11"/>
    </row>
    <row r="896" spans="1:10" x14ac:dyDescent="0.2">
      <c r="A896" s="2"/>
      <c r="B896" s="12" t="s">
        <v>796</v>
      </c>
      <c r="C896" s="13" t="s">
        <v>790</v>
      </c>
      <c r="D896" s="14">
        <v>3543.3</v>
      </c>
      <c r="E896" s="14">
        <v>0</v>
      </c>
      <c r="F896" s="14">
        <v>3543.3</v>
      </c>
      <c r="G896" s="14">
        <v>12384.5</v>
      </c>
      <c r="H896" s="2"/>
      <c r="I896" s="11"/>
      <c r="J896" s="11"/>
    </row>
    <row r="897" spans="1:10" x14ac:dyDescent="0.2">
      <c r="A897" s="2"/>
      <c r="B897" s="12" t="s">
        <v>797</v>
      </c>
      <c r="C897" s="13" t="s">
        <v>790</v>
      </c>
      <c r="D897" s="14">
        <v>669501.47</v>
      </c>
      <c r="E897" s="14">
        <v>971.38</v>
      </c>
      <c r="F897" s="14">
        <v>670472.85</v>
      </c>
      <c r="G897" s="14">
        <v>2152449.4200000004</v>
      </c>
      <c r="H897" s="2"/>
      <c r="I897" s="11"/>
      <c r="J897" s="11"/>
    </row>
    <row r="898" spans="1:10" x14ac:dyDescent="0.2">
      <c r="A898" s="2"/>
      <c r="B898" s="12" t="s">
        <v>798</v>
      </c>
      <c r="C898" s="13" t="s">
        <v>790</v>
      </c>
      <c r="D898" s="14">
        <v>3149.6</v>
      </c>
      <c r="E898" s="14">
        <v>0</v>
      </c>
      <c r="F898" s="14">
        <v>3149.6</v>
      </c>
      <c r="G898" s="14">
        <v>11008.449999999999</v>
      </c>
      <c r="H898" s="2"/>
      <c r="I898" s="11"/>
      <c r="J898" s="11"/>
    </row>
    <row r="899" spans="1:10" x14ac:dyDescent="0.2">
      <c r="A899" s="2"/>
      <c r="B899" s="12" t="s">
        <v>799</v>
      </c>
      <c r="C899" s="13" t="s">
        <v>790</v>
      </c>
      <c r="D899" s="14">
        <v>2624.66</v>
      </c>
      <c r="E899" s="14">
        <v>0</v>
      </c>
      <c r="F899" s="14">
        <v>2624.66</v>
      </c>
      <c r="G899" s="14">
        <v>9173.7099999999991</v>
      </c>
      <c r="H899" s="2"/>
      <c r="I899" s="11"/>
      <c r="J899" s="11"/>
    </row>
    <row r="900" spans="1:10" x14ac:dyDescent="0.2">
      <c r="A900" s="2"/>
      <c r="B900" s="12" t="s">
        <v>800</v>
      </c>
      <c r="C900" s="13" t="s">
        <v>790</v>
      </c>
      <c r="D900" s="14">
        <v>3543.3</v>
      </c>
      <c r="E900" s="14">
        <v>0</v>
      </c>
      <c r="F900" s="14">
        <v>3543.3</v>
      </c>
      <c r="G900" s="14">
        <v>12384.5</v>
      </c>
      <c r="H900" s="2"/>
      <c r="I900" s="11"/>
      <c r="J900" s="11"/>
    </row>
    <row r="901" spans="1:10" x14ac:dyDescent="0.2">
      <c r="A901" s="2"/>
      <c r="B901" s="12" t="s">
        <v>801</v>
      </c>
      <c r="C901" s="13" t="s">
        <v>790</v>
      </c>
      <c r="D901" s="14">
        <v>672944</v>
      </c>
      <c r="E901" s="14">
        <v>2653.58</v>
      </c>
      <c r="F901" s="14">
        <v>675597.58</v>
      </c>
      <c r="G901" s="14">
        <v>2167917.61</v>
      </c>
      <c r="H901" s="2"/>
      <c r="I901" s="11"/>
      <c r="J901" s="11"/>
    </row>
    <row r="902" spans="1:10" x14ac:dyDescent="0.2">
      <c r="A902" s="2"/>
      <c r="B902" s="12" t="s">
        <v>802</v>
      </c>
      <c r="C902" s="13" t="s">
        <v>790</v>
      </c>
      <c r="D902" s="14">
        <v>3412.06</v>
      </c>
      <c r="E902" s="14">
        <v>0</v>
      </c>
      <c r="F902" s="14">
        <v>3412.06</v>
      </c>
      <c r="G902" s="14">
        <v>11925.81</v>
      </c>
      <c r="H902" s="2"/>
      <c r="I902" s="11"/>
      <c r="J902" s="11"/>
    </row>
    <row r="903" spans="1:10" x14ac:dyDescent="0.2">
      <c r="A903" s="2"/>
      <c r="B903" s="12" t="s">
        <v>803</v>
      </c>
      <c r="C903" s="13" t="s">
        <v>790</v>
      </c>
      <c r="D903" s="14">
        <v>851547.91999999993</v>
      </c>
      <c r="E903" s="14">
        <v>172676.86</v>
      </c>
      <c r="F903" s="14">
        <v>1024224.7799999999</v>
      </c>
      <c r="G903" s="14">
        <v>3230175.5300000003</v>
      </c>
      <c r="H903" s="2"/>
      <c r="I903" s="11"/>
      <c r="J903" s="11"/>
    </row>
    <row r="904" spans="1:10" x14ac:dyDescent="0.2">
      <c r="A904" s="2"/>
      <c r="B904" s="12" t="s">
        <v>804</v>
      </c>
      <c r="C904" s="13" t="s">
        <v>790</v>
      </c>
      <c r="D904" s="14">
        <v>2624.66</v>
      </c>
      <c r="E904" s="14">
        <v>0</v>
      </c>
      <c r="F904" s="14">
        <v>2624.66</v>
      </c>
      <c r="G904" s="14">
        <v>9173.7099999999991</v>
      </c>
      <c r="H904" s="2"/>
      <c r="I904" s="11"/>
      <c r="J904" s="11"/>
    </row>
    <row r="905" spans="1:10" x14ac:dyDescent="0.2">
      <c r="A905" s="2"/>
      <c r="B905" s="12" t="s">
        <v>805</v>
      </c>
      <c r="C905" s="13" t="s">
        <v>790</v>
      </c>
      <c r="D905" s="14">
        <v>3149.6</v>
      </c>
      <c r="E905" s="14">
        <v>0</v>
      </c>
      <c r="F905" s="14">
        <v>3149.6</v>
      </c>
      <c r="G905" s="14">
        <v>11008.449999999999</v>
      </c>
      <c r="H905" s="2"/>
      <c r="I905" s="11"/>
      <c r="J905" s="11"/>
    </row>
    <row r="906" spans="1:10" x14ac:dyDescent="0.2">
      <c r="A906" s="2"/>
      <c r="B906" s="12" t="s">
        <v>806</v>
      </c>
      <c r="C906" s="13" t="s">
        <v>790</v>
      </c>
      <c r="D906" s="14">
        <v>2624.66</v>
      </c>
      <c r="E906" s="14">
        <v>0</v>
      </c>
      <c r="F906" s="14">
        <v>2624.66</v>
      </c>
      <c r="G906" s="14">
        <v>9173.7099999999991</v>
      </c>
      <c r="H906" s="2"/>
      <c r="I906" s="11"/>
      <c r="J906" s="11"/>
    </row>
    <row r="907" spans="1:10" x14ac:dyDescent="0.2">
      <c r="A907" s="2"/>
      <c r="B907" s="12" t="s">
        <v>807</v>
      </c>
      <c r="C907" s="13" t="s">
        <v>790</v>
      </c>
      <c r="D907" s="14">
        <v>806781.67999999993</v>
      </c>
      <c r="E907" s="14">
        <v>117737.2</v>
      </c>
      <c r="F907" s="14">
        <v>924518.87999999989</v>
      </c>
      <c r="G907" s="14">
        <v>2940728.69</v>
      </c>
      <c r="H907" s="2"/>
      <c r="I907" s="11"/>
      <c r="J907" s="11"/>
    </row>
    <row r="908" spans="1:10" x14ac:dyDescent="0.2">
      <c r="A908" s="2"/>
      <c r="B908" s="12" t="s">
        <v>808</v>
      </c>
      <c r="C908" s="13" t="s">
        <v>790</v>
      </c>
      <c r="D908" s="14">
        <v>729145.63</v>
      </c>
      <c r="E908" s="14">
        <v>108015.65</v>
      </c>
      <c r="F908" s="14">
        <v>837161.28</v>
      </c>
      <c r="G908" s="14">
        <v>2753352.46</v>
      </c>
      <c r="H908" s="2"/>
      <c r="I908" s="11"/>
      <c r="J908" s="11"/>
    </row>
    <row r="909" spans="1:10" x14ac:dyDescent="0.2">
      <c r="A909" s="2"/>
      <c r="B909" s="12" t="s">
        <v>809</v>
      </c>
      <c r="C909" s="13" t="s">
        <v>790</v>
      </c>
      <c r="D909" s="14">
        <v>2624.66</v>
      </c>
      <c r="E909" s="14">
        <v>0</v>
      </c>
      <c r="F909" s="14">
        <v>2624.66</v>
      </c>
      <c r="G909" s="14">
        <v>9173.7099999999991</v>
      </c>
      <c r="H909" s="2"/>
      <c r="I909" s="11"/>
      <c r="J909" s="11"/>
    </row>
    <row r="910" spans="1:10" x14ac:dyDescent="0.2">
      <c r="A910" s="2"/>
      <c r="B910" s="12" t="s">
        <v>810</v>
      </c>
      <c r="C910" s="13" t="s">
        <v>790</v>
      </c>
      <c r="D910" s="14">
        <v>2887.13</v>
      </c>
      <c r="E910" s="14">
        <v>0</v>
      </c>
      <c r="F910" s="14">
        <v>2887.13</v>
      </c>
      <c r="G910" s="14">
        <v>10091.08</v>
      </c>
      <c r="H910" s="2"/>
      <c r="I910" s="11"/>
      <c r="J910" s="11"/>
    </row>
    <row r="911" spans="1:10" x14ac:dyDescent="0.2">
      <c r="A911" s="2"/>
      <c r="B911" s="12" t="s">
        <v>811</v>
      </c>
      <c r="C911" s="13" t="s">
        <v>790</v>
      </c>
      <c r="D911" s="14">
        <v>2755.9</v>
      </c>
      <c r="E911" s="14">
        <v>0</v>
      </c>
      <c r="F911" s="14">
        <v>2755.9</v>
      </c>
      <c r="G911" s="14">
        <v>9632.39</v>
      </c>
      <c r="H911" s="2"/>
      <c r="I911" s="11"/>
      <c r="J911" s="11"/>
    </row>
    <row r="912" spans="1:10" x14ac:dyDescent="0.2">
      <c r="A912" s="2"/>
      <c r="B912" s="12" t="s">
        <v>812</v>
      </c>
      <c r="C912" s="13" t="s">
        <v>790</v>
      </c>
      <c r="D912" s="14">
        <v>4608.54</v>
      </c>
      <c r="E912" s="14">
        <v>1487.91</v>
      </c>
      <c r="F912" s="14">
        <v>6096.45</v>
      </c>
      <c r="G912" s="14">
        <v>17357.34</v>
      </c>
      <c r="H912" s="2"/>
      <c r="I912" s="11"/>
      <c r="J912" s="11"/>
    </row>
    <row r="913" spans="1:10" x14ac:dyDescent="0.2">
      <c r="A913" s="2"/>
      <c r="B913" s="12" t="s">
        <v>813</v>
      </c>
      <c r="C913" s="13" t="s">
        <v>790</v>
      </c>
      <c r="D913" s="14">
        <v>2624.66</v>
      </c>
      <c r="E913" s="14">
        <v>0</v>
      </c>
      <c r="F913" s="14">
        <v>2624.66</v>
      </c>
      <c r="G913" s="14">
        <v>9173.7099999999991</v>
      </c>
      <c r="H913" s="2"/>
      <c r="I913" s="11"/>
      <c r="J913" s="11"/>
    </row>
    <row r="914" spans="1:10" x14ac:dyDescent="0.2">
      <c r="A914" s="2"/>
      <c r="B914" s="12" t="s">
        <v>814</v>
      </c>
      <c r="C914" s="13" t="s">
        <v>790</v>
      </c>
      <c r="D914" s="14">
        <v>2624.66</v>
      </c>
      <c r="E914" s="14">
        <v>0</v>
      </c>
      <c r="F914" s="14">
        <v>2624.66</v>
      </c>
      <c r="G914" s="14">
        <v>9173.7099999999991</v>
      </c>
      <c r="H914" s="2"/>
      <c r="I914" s="11"/>
      <c r="J914" s="11"/>
    </row>
    <row r="915" spans="1:10" x14ac:dyDescent="0.2">
      <c r="A915" s="2"/>
      <c r="B915" s="12" t="s">
        <v>815</v>
      </c>
      <c r="C915" s="13" t="s">
        <v>790</v>
      </c>
      <c r="D915" s="14">
        <v>3018.36</v>
      </c>
      <c r="E915" s="14">
        <v>0</v>
      </c>
      <c r="F915" s="14">
        <v>3018.36</v>
      </c>
      <c r="G915" s="14">
        <v>10549.76</v>
      </c>
      <c r="H915" s="2"/>
      <c r="I915" s="11"/>
      <c r="J915" s="11"/>
    </row>
    <row r="916" spans="1:10" x14ac:dyDescent="0.2">
      <c r="A916" s="2"/>
      <c r="B916" s="12" t="s">
        <v>816</v>
      </c>
      <c r="C916" s="13" t="s">
        <v>790</v>
      </c>
      <c r="D916" s="14">
        <v>4724.3999999999996</v>
      </c>
      <c r="E916" s="14">
        <v>0</v>
      </c>
      <c r="F916" s="14">
        <v>4724.3999999999996</v>
      </c>
      <c r="G916" s="14">
        <v>16512.669999999998</v>
      </c>
      <c r="H916" s="2"/>
      <c r="I916" s="11"/>
      <c r="J916" s="11"/>
    </row>
    <row r="917" spans="1:10" x14ac:dyDescent="0.2">
      <c r="A917" s="2"/>
      <c r="B917" s="12" t="s">
        <v>817</v>
      </c>
      <c r="C917" s="13" t="s">
        <v>790</v>
      </c>
      <c r="D917" s="14">
        <v>3937</v>
      </c>
      <c r="E917" s="14">
        <v>0</v>
      </c>
      <c r="F917" s="14">
        <v>3937</v>
      </c>
      <c r="G917" s="14">
        <v>13760.57</v>
      </c>
      <c r="H917" s="2"/>
      <c r="I917" s="11"/>
      <c r="J917" s="11"/>
    </row>
    <row r="918" spans="1:10" x14ac:dyDescent="0.2">
      <c r="A918" s="2"/>
      <c r="B918" s="12" t="s">
        <v>818</v>
      </c>
      <c r="C918" s="13" t="s">
        <v>790</v>
      </c>
      <c r="D918" s="14">
        <v>2624.66</v>
      </c>
      <c r="E918" s="14">
        <v>0</v>
      </c>
      <c r="F918" s="14">
        <v>2624.66</v>
      </c>
      <c r="G918" s="14">
        <v>9173.7099999999991</v>
      </c>
      <c r="H918" s="2"/>
      <c r="I918" s="11"/>
      <c r="J918" s="11"/>
    </row>
    <row r="919" spans="1:10" x14ac:dyDescent="0.2">
      <c r="A919" s="2"/>
      <c r="B919" s="12" t="s">
        <v>819</v>
      </c>
      <c r="C919" s="13" t="s">
        <v>790</v>
      </c>
      <c r="D919" s="14">
        <v>719251.69</v>
      </c>
      <c r="E919" s="14">
        <v>138024.23000000001</v>
      </c>
      <c r="F919" s="14">
        <v>857275.92</v>
      </c>
      <c r="G919" s="14">
        <v>2768216.77</v>
      </c>
      <c r="H919" s="2"/>
      <c r="I919" s="11"/>
      <c r="J919" s="11"/>
    </row>
    <row r="920" spans="1:10" x14ac:dyDescent="0.2">
      <c r="A920" s="2"/>
      <c r="B920" s="12" t="s">
        <v>820</v>
      </c>
      <c r="C920" s="13" t="s">
        <v>790</v>
      </c>
      <c r="D920" s="14">
        <v>925560.52</v>
      </c>
      <c r="E920" s="14">
        <v>217915.31</v>
      </c>
      <c r="F920" s="14">
        <v>1143475.83</v>
      </c>
      <c r="G920" s="14">
        <v>3535117.48</v>
      </c>
      <c r="H920" s="2"/>
      <c r="I920" s="11"/>
      <c r="J920" s="11"/>
    </row>
    <row r="921" spans="1:10" x14ac:dyDescent="0.2">
      <c r="A921" s="2"/>
      <c r="B921" s="12" t="s">
        <v>821</v>
      </c>
      <c r="C921" s="13" t="s">
        <v>790</v>
      </c>
      <c r="D921" s="14">
        <v>668042.52999999991</v>
      </c>
      <c r="E921" s="14">
        <v>0</v>
      </c>
      <c r="F921" s="14">
        <v>668042.52999999991</v>
      </c>
      <c r="G921" s="14">
        <v>2143547.3400000003</v>
      </c>
      <c r="H921" s="2"/>
      <c r="I921" s="11"/>
      <c r="J921" s="11"/>
    </row>
    <row r="922" spans="1:10" x14ac:dyDescent="0.2">
      <c r="A922" s="2"/>
      <c r="B922" s="12" t="s">
        <v>822</v>
      </c>
      <c r="C922" s="13" t="s">
        <v>790</v>
      </c>
      <c r="D922" s="14">
        <v>4724.3999999999996</v>
      </c>
      <c r="E922" s="14">
        <v>0</v>
      </c>
      <c r="F922" s="14">
        <v>4724.3999999999996</v>
      </c>
      <c r="G922" s="14">
        <v>16512.669999999998</v>
      </c>
      <c r="H922" s="2"/>
      <c r="I922" s="11"/>
      <c r="J922" s="11"/>
    </row>
    <row r="923" spans="1:10" x14ac:dyDescent="0.2">
      <c r="A923" s="2"/>
      <c r="B923" s="12" t="s">
        <v>823</v>
      </c>
      <c r="C923" s="13" t="s">
        <v>790</v>
      </c>
      <c r="D923" s="14">
        <v>668812.79999999993</v>
      </c>
      <c r="E923" s="14">
        <v>2.2799999999999998</v>
      </c>
      <c r="F923" s="14">
        <v>668815.07999999996</v>
      </c>
      <c r="G923" s="14">
        <v>2146077.08</v>
      </c>
      <c r="H923" s="2"/>
      <c r="I923" s="11"/>
      <c r="J923" s="11"/>
    </row>
    <row r="924" spans="1:10" x14ac:dyDescent="0.2">
      <c r="A924" s="2"/>
      <c r="B924" s="12" t="s">
        <v>824</v>
      </c>
      <c r="C924" s="13" t="s">
        <v>790</v>
      </c>
      <c r="D924" s="14">
        <v>2624.66</v>
      </c>
      <c r="E924" s="14">
        <v>0</v>
      </c>
      <c r="F924" s="14">
        <v>2624.66</v>
      </c>
      <c r="G924" s="14">
        <v>9173.7099999999991</v>
      </c>
      <c r="H924" s="2"/>
      <c r="I924" s="11"/>
      <c r="J924" s="11"/>
    </row>
    <row r="925" spans="1:10" x14ac:dyDescent="0.2">
      <c r="A925" s="2"/>
      <c r="B925" s="12" t="s">
        <v>825</v>
      </c>
      <c r="C925" s="13" t="s">
        <v>790</v>
      </c>
      <c r="D925" s="14">
        <v>2624.66</v>
      </c>
      <c r="E925" s="14">
        <v>0</v>
      </c>
      <c r="F925" s="14">
        <v>2624.66</v>
      </c>
      <c r="G925" s="14">
        <v>9173.7099999999991</v>
      </c>
      <c r="H925" s="2"/>
      <c r="I925" s="11"/>
      <c r="J925" s="11"/>
    </row>
    <row r="926" spans="1:10" x14ac:dyDescent="0.2">
      <c r="A926" s="2"/>
      <c r="B926" s="12" t="s">
        <v>826</v>
      </c>
      <c r="C926" s="13" t="s">
        <v>790</v>
      </c>
      <c r="D926" s="14">
        <v>2887.13</v>
      </c>
      <c r="E926" s="14">
        <v>0</v>
      </c>
      <c r="F926" s="14">
        <v>2887.13</v>
      </c>
      <c r="G926" s="14">
        <v>10091.08</v>
      </c>
      <c r="H926" s="2"/>
      <c r="I926" s="11"/>
      <c r="J926" s="11"/>
    </row>
    <row r="927" spans="1:10" x14ac:dyDescent="0.2">
      <c r="A927" s="2"/>
      <c r="B927" s="12" t="s">
        <v>827</v>
      </c>
      <c r="C927" s="13" t="s">
        <v>790</v>
      </c>
      <c r="D927" s="14">
        <v>681370.52</v>
      </c>
      <c r="E927" s="14">
        <v>14088.12</v>
      </c>
      <c r="F927" s="14">
        <v>695458.64</v>
      </c>
      <c r="G927" s="14">
        <v>2235857.14</v>
      </c>
      <c r="H927" s="2"/>
      <c r="I927" s="11"/>
      <c r="J927" s="11"/>
    </row>
    <row r="928" spans="1:10" x14ac:dyDescent="0.2">
      <c r="A928" s="2"/>
      <c r="B928" s="12" t="s">
        <v>828</v>
      </c>
      <c r="C928" s="13" t="s">
        <v>790</v>
      </c>
      <c r="D928" s="14">
        <v>2755.9</v>
      </c>
      <c r="E928" s="14">
        <v>0</v>
      </c>
      <c r="F928" s="14">
        <v>2755.9</v>
      </c>
      <c r="G928" s="14">
        <v>9632.39</v>
      </c>
      <c r="H928" s="2"/>
      <c r="I928" s="11"/>
      <c r="J928" s="11"/>
    </row>
    <row r="929" spans="1:10" x14ac:dyDescent="0.2">
      <c r="A929" s="2"/>
      <c r="B929" s="12" t="s">
        <v>829</v>
      </c>
      <c r="C929" s="13" t="s">
        <v>790</v>
      </c>
      <c r="D929" s="14">
        <v>2887.13</v>
      </c>
      <c r="E929" s="14">
        <v>0</v>
      </c>
      <c r="F929" s="14">
        <v>2887.13</v>
      </c>
      <c r="G929" s="14">
        <v>10091.08</v>
      </c>
      <c r="H929" s="2"/>
      <c r="I929" s="11"/>
      <c r="J929" s="11"/>
    </row>
    <row r="930" spans="1:10" x14ac:dyDescent="0.2">
      <c r="A930" s="2"/>
      <c r="B930" s="12" t="s">
        <v>830</v>
      </c>
      <c r="C930" s="13" t="s">
        <v>790</v>
      </c>
      <c r="D930" s="14">
        <v>2624.66</v>
      </c>
      <c r="E930" s="14">
        <v>0</v>
      </c>
      <c r="F930" s="14">
        <v>2624.66</v>
      </c>
      <c r="G930" s="14">
        <v>9173.7099999999991</v>
      </c>
      <c r="H930" s="2"/>
      <c r="I930" s="11"/>
      <c r="J930" s="11"/>
    </row>
    <row r="931" spans="1:10" x14ac:dyDescent="0.2">
      <c r="A931" s="2"/>
      <c r="B931" s="12" t="s">
        <v>831</v>
      </c>
      <c r="C931" s="13" t="s">
        <v>790</v>
      </c>
      <c r="D931" s="14">
        <v>3280.83</v>
      </c>
      <c r="E931" s="14">
        <v>0</v>
      </c>
      <c r="F931" s="14">
        <v>3280.83</v>
      </c>
      <c r="G931" s="14">
        <v>11467.13</v>
      </c>
      <c r="H931" s="2"/>
      <c r="I931" s="11"/>
      <c r="J931" s="11"/>
    </row>
    <row r="932" spans="1:10" x14ac:dyDescent="0.2">
      <c r="A932" s="2"/>
      <c r="B932" s="12" t="s">
        <v>832</v>
      </c>
      <c r="C932" s="13" t="s">
        <v>790</v>
      </c>
      <c r="D932" s="14">
        <v>2624.66</v>
      </c>
      <c r="E932" s="14">
        <v>0</v>
      </c>
      <c r="F932" s="14">
        <v>2624.66</v>
      </c>
      <c r="G932" s="14">
        <v>9173.7099999999991</v>
      </c>
      <c r="H932" s="2"/>
      <c r="I932" s="11"/>
      <c r="J932" s="11"/>
    </row>
    <row r="933" spans="1:10" x14ac:dyDescent="0.2">
      <c r="A933" s="2"/>
      <c r="B933" s="12" t="s">
        <v>833</v>
      </c>
      <c r="C933" s="13" t="s">
        <v>790</v>
      </c>
      <c r="D933" s="14">
        <v>3805.76</v>
      </c>
      <c r="E933" s="14">
        <v>0</v>
      </c>
      <c r="F933" s="14">
        <v>3805.76</v>
      </c>
      <c r="G933" s="14">
        <v>13301.87</v>
      </c>
      <c r="H933" s="2"/>
      <c r="I933" s="11"/>
      <c r="J933" s="11"/>
    </row>
    <row r="934" spans="1:10" x14ac:dyDescent="0.2">
      <c r="A934" s="2"/>
      <c r="B934" s="12" t="s">
        <v>834</v>
      </c>
      <c r="C934" s="13" t="s">
        <v>790</v>
      </c>
      <c r="D934" s="14">
        <v>3543.3</v>
      </c>
      <c r="E934" s="14">
        <v>0</v>
      </c>
      <c r="F934" s="14">
        <v>3543.3</v>
      </c>
      <c r="G934" s="14">
        <v>12384.5</v>
      </c>
      <c r="H934" s="2"/>
      <c r="I934" s="11"/>
      <c r="J934" s="11"/>
    </row>
    <row r="935" spans="1:10" x14ac:dyDescent="0.2">
      <c r="A935" s="2"/>
      <c r="B935" s="12" t="s">
        <v>835</v>
      </c>
      <c r="C935" s="13" t="s">
        <v>790</v>
      </c>
      <c r="D935" s="14">
        <v>2624.66</v>
      </c>
      <c r="E935" s="14">
        <v>0</v>
      </c>
      <c r="F935" s="14">
        <v>2624.66</v>
      </c>
      <c r="G935" s="14">
        <v>9173.7099999999991</v>
      </c>
      <c r="H935" s="2"/>
      <c r="I935" s="11"/>
      <c r="J935" s="11"/>
    </row>
    <row r="936" spans="1:10" x14ac:dyDescent="0.2">
      <c r="A936" s="2"/>
      <c r="B936" s="12" t="s">
        <v>836</v>
      </c>
      <c r="C936" s="13" t="s">
        <v>790</v>
      </c>
      <c r="D936" s="14">
        <v>690747.21</v>
      </c>
      <c r="E936" s="14">
        <v>2.2799999999999998</v>
      </c>
      <c r="F936" s="14">
        <v>690749.49</v>
      </c>
      <c r="G936" s="14">
        <v>1524576.18</v>
      </c>
      <c r="H936" s="2"/>
      <c r="I936" s="11"/>
      <c r="J936" s="11"/>
    </row>
    <row r="937" spans="1:10" x14ac:dyDescent="0.2">
      <c r="A937" s="2"/>
      <c r="B937" s="12" t="s">
        <v>837</v>
      </c>
      <c r="C937" s="13" t="s">
        <v>790</v>
      </c>
      <c r="D937" s="14">
        <v>668418.06999999995</v>
      </c>
      <c r="E937" s="14">
        <v>2.6</v>
      </c>
      <c r="F937" s="14">
        <v>668420.66999999993</v>
      </c>
      <c r="G937" s="14">
        <v>2144126.06</v>
      </c>
      <c r="H937" s="2"/>
      <c r="I937" s="11"/>
      <c r="J937" s="11"/>
    </row>
    <row r="938" spans="1:10" x14ac:dyDescent="0.2">
      <c r="A938" s="2"/>
      <c r="B938" s="12" t="s">
        <v>838</v>
      </c>
      <c r="C938" s="13" t="s">
        <v>790</v>
      </c>
      <c r="D938" s="14">
        <v>2624.66</v>
      </c>
      <c r="E938" s="14">
        <v>0</v>
      </c>
      <c r="F938" s="14">
        <v>2624.66</v>
      </c>
      <c r="G938" s="14">
        <v>9173.7099999999991</v>
      </c>
      <c r="H938" s="2"/>
      <c r="I938" s="11"/>
      <c r="J938" s="11"/>
    </row>
    <row r="939" spans="1:10" x14ac:dyDescent="0.2">
      <c r="A939" s="2"/>
      <c r="B939" s="12" t="s">
        <v>839</v>
      </c>
      <c r="C939" s="13" t="s">
        <v>790</v>
      </c>
      <c r="D939" s="14">
        <v>2624.66</v>
      </c>
      <c r="E939" s="14">
        <v>0</v>
      </c>
      <c r="F939" s="14">
        <v>2624.66</v>
      </c>
      <c r="G939" s="14">
        <v>9173.7099999999991</v>
      </c>
      <c r="H939" s="2"/>
      <c r="I939" s="11"/>
      <c r="J939" s="11"/>
    </row>
    <row r="940" spans="1:10" x14ac:dyDescent="0.2">
      <c r="A940" s="2"/>
      <c r="B940" s="12" t="s">
        <v>840</v>
      </c>
      <c r="C940" s="13" t="s">
        <v>790</v>
      </c>
      <c r="D940" s="14">
        <v>2624.66</v>
      </c>
      <c r="E940" s="14">
        <v>0</v>
      </c>
      <c r="F940" s="14">
        <v>2624.66</v>
      </c>
      <c r="G940" s="14">
        <v>9173.7099999999991</v>
      </c>
      <c r="H940" s="2"/>
      <c r="I940" s="11"/>
      <c r="J940" s="11"/>
    </row>
    <row r="941" spans="1:10" x14ac:dyDescent="0.2">
      <c r="A941" s="2"/>
      <c r="B941" s="12" t="s">
        <v>841</v>
      </c>
      <c r="C941" s="13" t="s">
        <v>790</v>
      </c>
      <c r="D941" s="14">
        <v>703781.15</v>
      </c>
      <c r="E941" s="14">
        <v>534.34</v>
      </c>
      <c r="F941" s="14">
        <v>704315.49</v>
      </c>
      <c r="G941" s="14">
        <v>2272499.6500000004</v>
      </c>
      <c r="H941" s="2"/>
      <c r="I941" s="11"/>
      <c r="J941" s="11"/>
    </row>
    <row r="942" spans="1:10" x14ac:dyDescent="0.2">
      <c r="A942" s="2"/>
      <c r="B942" s="12" t="s">
        <v>842</v>
      </c>
      <c r="C942" s="13" t="s">
        <v>790</v>
      </c>
      <c r="D942" s="14">
        <v>3674.53</v>
      </c>
      <c r="E942" s="14">
        <v>0</v>
      </c>
      <c r="F942" s="14">
        <v>3674.53</v>
      </c>
      <c r="G942" s="14">
        <v>12843.19</v>
      </c>
      <c r="H942" s="2"/>
      <c r="I942" s="11"/>
      <c r="J942" s="11"/>
    </row>
    <row r="943" spans="1:10" x14ac:dyDescent="0.2">
      <c r="A943" s="2"/>
      <c r="B943" s="12" t="s">
        <v>843</v>
      </c>
      <c r="C943" s="13" t="s">
        <v>790</v>
      </c>
      <c r="D943" s="14">
        <v>3412.06</v>
      </c>
      <c r="E943" s="14">
        <v>0</v>
      </c>
      <c r="F943" s="14">
        <v>3412.06</v>
      </c>
      <c r="G943" s="14">
        <v>11925.81</v>
      </c>
      <c r="H943" s="2"/>
      <c r="I943" s="11"/>
      <c r="J943" s="11"/>
    </row>
    <row r="944" spans="1:10" x14ac:dyDescent="0.2">
      <c r="A944" s="2"/>
      <c r="B944" s="12" t="s">
        <v>844</v>
      </c>
      <c r="C944" s="13" t="s">
        <v>790</v>
      </c>
      <c r="D944" s="14">
        <v>3543.3</v>
      </c>
      <c r="E944" s="14">
        <v>0</v>
      </c>
      <c r="F944" s="14">
        <v>3543.3</v>
      </c>
      <c r="G944" s="14">
        <v>12384.5</v>
      </c>
      <c r="H944" s="2"/>
      <c r="I944" s="11"/>
      <c r="J944" s="11"/>
    </row>
    <row r="945" spans="1:10" x14ac:dyDescent="0.2">
      <c r="A945" s="2"/>
      <c r="B945" s="12" t="s">
        <v>845</v>
      </c>
      <c r="C945" s="13" t="s">
        <v>790</v>
      </c>
      <c r="D945" s="14">
        <v>3674.53</v>
      </c>
      <c r="E945" s="14">
        <v>0</v>
      </c>
      <c r="F945" s="14">
        <v>3674.53</v>
      </c>
      <c r="G945" s="14">
        <v>12843.19</v>
      </c>
      <c r="H945" s="2"/>
      <c r="I945" s="11"/>
      <c r="J945" s="11"/>
    </row>
    <row r="946" spans="1:10" x14ac:dyDescent="0.2">
      <c r="A946" s="2"/>
      <c r="B946" s="12" t="s">
        <v>846</v>
      </c>
      <c r="C946" s="13" t="s">
        <v>790</v>
      </c>
      <c r="D946" s="14">
        <v>3280.83</v>
      </c>
      <c r="E946" s="14">
        <v>0</v>
      </c>
      <c r="F946" s="14">
        <v>3280.83</v>
      </c>
      <c r="G946" s="14">
        <v>11467.13</v>
      </c>
      <c r="H946" s="2"/>
      <c r="I946" s="11"/>
      <c r="J946" s="11"/>
    </row>
    <row r="947" spans="1:10" x14ac:dyDescent="0.2">
      <c r="A947" s="2"/>
      <c r="B947" s="12" t="s">
        <v>847</v>
      </c>
      <c r="C947" s="13" t="s">
        <v>790</v>
      </c>
      <c r="D947" s="14">
        <v>701923.65</v>
      </c>
      <c r="E947" s="14">
        <v>23329.37</v>
      </c>
      <c r="F947" s="14">
        <v>725253.02</v>
      </c>
      <c r="G947" s="14">
        <v>2315969.79</v>
      </c>
      <c r="H947" s="2"/>
      <c r="I947" s="11"/>
      <c r="J947" s="11"/>
    </row>
    <row r="948" spans="1:10" x14ac:dyDescent="0.2">
      <c r="A948" s="2"/>
      <c r="B948" s="12" t="s">
        <v>848</v>
      </c>
      <c r="C948" s="13" t="s">
        <v>790</v>
      </c>
      <c r="D948" s="14">
        <v>3149.6</v>
      </c>
      <c r="E948" s="14">
        <v>0</v>
      </c>
      <c r="F948" s="14">
        <v>3149.6</v>
      </c>
      <c r="G948" s="14">
        <v>11008.449999999999</v>
      </c>
      <c r="H948" s="2"/>
      <c r="I948" s="11"/>
      <c r="J948" s="11"/>
    </row>
    <row r="949" spans="1:10" x14ac:dyDescent="0.2">
      <c r="A949" s="2"/>
      <c r="B949" s="12" t="s">
        <v>849</v>
      </c>
      <c r="C949" s="13" t="s">
        <v>790</v>
      </c>
      <c r="D949" s="14">
        <v>680712.41999999993</v>
      </c>
      <c r="E949" s="14">
        <v>39466.370000000003</v>
      </c>
      <c r="F949" s="14">
        <v>720178.78999999992</v>
      </c>
      <c r="G949" s="14">
        <v>2284309.94</v>
      </c>
      <c r="H949" s="2"/>
      <c r="I949" s="11"/>
      <c r="J949" s="11"/>
    </row>
    <row r="950" spans="1:10" x14ac:dyDescent="0.2">
      <c r="A950" s="2"/>
      <c r="B950" s="12" t="s">
        <v>850</v>
      </c>
      <c r="C950" s="13" t="s">
        <v>790</v>
      </c>
      <c r="D950" s="14">
        <v>3280.83</v>
      </c>
      <c r="E950" s="14">
        <v>0</v>
      </c>
      <c r="F950" s="14">
        <v>3280.83</v>
      </c>
      <c r="G950" s="14">
        <v>11467.13</v>
      </c>
      <c r="H950" s="2"/>
      <c r="I950" s="11"/>
      <c r="J950" s="11"/>
    </row>
    <row r="951" spans="1:10" x14ac:dyDescent="0.2">
      <c r="A951" s="2"/>
      <c r="B951" s="12" t="s">
        <v>851</v>
      </c>
      <c r="C951" s="13" t="s">
        <v>790</v>
      </c>
      <c r="D951" s="14">
        <v>2887.13</v>
      </c>
      <c r="E951" s="14">
        <v>0</v>
      </c>
      <c r="F951" s="14">
        <v>2887.13</v>
      </c>
      <c r="G951" s="14">
        <v>10091.08</v>
      </c>
      <c r="H951" s="2"/>
      <c r="I951" s="11"/>
      <c r="J951" s="11"/>
    </row>
    <row r="952" spans="1:10" x14ac:dyDescent="0.2">
      <c r="A952" s="2"/>
      <c r="B952" s="12" t="s">
        <v>852</v>
      </c>
      <c r="C952" s="13" t="s">
        <v>790</v>
      </c>
      <c r="D952" s="14">
        <v>2624.66</v>
      </c>
      <c r="E952" s="14">
        <v>0</v>
      </c>
      <c r="F952" s="14">
        <v>2624.66</v>
      </c>
      <c r="G952" s="14">
        <v>9173.7099999999991</v>
      </c>
      <c r="H952" s="2"/>
      <c r="I952" s="11"/>
      <c r="J952" s="11"/>
    </row>
    <row r="953" spans="1:10" x14ac:dyDescent="0.2">
      <c r="A953" s="2"/>
      <c r="B953" s="12" t="s">
        <v>853</v>
      </c>
      <c r="C953" s="13" t="s">
        <v>790</v>
      </c>
      <c r="D953" s="14">
        <v>2624.66</v>
      </c>
      <c r="E953" s="14">
        <v>0</v>
      </c>
      <c r="F953" s="14">
        <v>2624.66</v>
      </c>
      <c r="G953" s="14">
        <v>9173.7099999999991</v>
      </c>
      <c r="H953" s="2"/>
      <c r="I953" s="11"/>
      <c r="J953" s="11"/>
    </row>
    <row r="954" spans="1:10" x14ac:dyDescent="0.2">
      <c r="A954" s="2"/>
      <c r="B954" s="12" t="s">
        <v>854</v>
      </c>
      <c r="C954" s="13" t="s">
        <v>790</v>
      </c>
      <c r="D954" s="14">
        <v>71907.83</v>
      </c>
      <c r="E954" s="14">
        <v>21212.86</v>
      </c>
      <c r="F954" s="14">
        <v>93120.69</v>
      </c>
      <c r="G954" s="14">
        <v>293782.19</v>
      </c>
      <c r="H954" s="2"/>
      <c r="I954" s="11"/>
      <c r="J954" s="11"/>
    </row>
    <row r="955" spans="1:10" x14ac:dyDescent="0.2">
      <c r="A955" s="2"/>
      <c r="B955" s="12" t="s">
        <v>855</v>
      </c>
      <c r="C955" s="13" t="s">
        <v>790</v>
      </c>
      <c r="D955" s="14">
        <v>673325.24</v>
      </c>
      <c r="E955" s="14">
        <v>2480.75</v>
      </c>
      <c r="F955" s="14">
        <v>675805.99</v>
      </c>
      <c r="G955" s="14">
        <v>2164695.9300000002</v>
      </c>
      <c r="H955" s="2"/>
      <c r="I955" s="11"/>
      <c r="J955" s="11"/>
    </row>
    <row r="956" spans="1:10" x14ac:dyDescent="0.2">
      <c r="A956" s="2"/>
      <c r="B956" s="12" t="s">
        <v>856</v>
      </c>
      <c r="C956" s="13" t="s">
        <v>790</v>
      </c>
      <c r="D956" s="14">
        <v>2755.9</v>
      </c>
      <c r="E956" s="14">
        <v>0</v>
      </c>
      <c r="F956" s="14">
        <v>2755.9</v>
      </c>
      <c r="G956" s="14">
        <v>9632.39</v>
      </c>
      <c r="H956" s="2"/>
      <c r="I956" s="11"/>
      <c r="J956" s="11"/>
    </row>
    <row r="957" spans="1:10" x14ac:dyDescent="0.2">
      <c r="A957" s="2"/>
      <c r="B957" s="12" t="s">
        <v>857</v>
      </c>
      <c r="C957" s="13" t="s">
        <v>790</v>
      </c>
      <c r="D957" s="14">
        <v>2624.66</v>
      </c>
      <c r="E957" s="14">
        <v>0</v>
      </c>
      <c r="F957" s="14">
        <v>2624.66</v>
      </c>
      <c r="G957" s="14">
        <v>9173.7099999999991</v>
      </c>
      <c r="H957" s="2"/>
      <c r="I957" s="11"/>
      <c r="J957" s="11"/>
    </row>
    <row r="958" spans="1:10" x14ac:dyDescent="0.2">
      <c r="A958" s="2"/>
      <c r="B958" s="12" t="s">
        <v>858</v>
      </c>
      <c r="C958" s="13" t="s">
        <v>790</v>
      </c>
      <c r="D958" s="14">
        <v>2624.66</v>
      </c>
      <c r="E958" s="14">
        <v>0</v>
      </c>
      <c r="F958" s="14">
        <v>2624.66</v>
      </c>
      <c r="G958" s="14">
        <v>9173.7099999999991</v>
      </c>
      <c r="H958" s="2"/>
      <c r="I958" s="11"/>
      <c r="J958" s="11"/>
    </row>
    <row r="959" spans="1:10" x14ac:dyDescent="0.2">
      <c r="A959" s="2"/>
      <c r="B959" s="12" t="s">
        <v>859</v>
      </c>
      <c r="C959" s="13" t="s">
        <v>790</v>
      </c>
      <c r="D959" s="14">
        <v>3937</v>
      </c>
      <c r="E959" s="14">
        <v>0</v>
      </c>
      <c r="F959" s="14">
        <v>3937</v>
      </c>
      <c r="G959" s="14">
        <v>13760.57</v>
      </c>
      <c r="H959" s="2"/>
      <c r="I959" s="11"/>
      <c r="J959" s="11"/>
    </row>
    <row r="960" spans="1:10" x14ac:dyDescent="0.2">
      <c r="A960" s="2"/>
      <c r="B960" s="12" t="s">
        <v>860</v>
      </c>
      <c r="C960" s="13" t="s">
        <v>790</v>
      </c>
      <c r="D960" s="14">
        <v>755058.52999999991</v>
      </c>
      <c r="E960" s="14">
        <v>53969.63</v>
      </c>
      <c r="F960" s="14">
        <v>809028.15999999992</v>
      </c>
      <c r="G960" s="14">
        <v>1183247.53</v>
      </c>
      <c r="H960" s="2"/>
      <c r="I960" s="11"/>
      <c r="J960" s="11"/>
    </row>
    <row r="961" spans="1:10" x14ac:dyDescent="0.2">
      <c r="A961" s="2"/>
      <c r="B961" s="12" t="s">
        <v>861</v>
      </c>
      <c r="C961" s="13" t="s">
        <v>790</v>
      </c>
      <c r="D961" s="14">
        <v>2624.66</v>
      </c>
      <c r="E961" s="14">
        <v>0</v>
      </c>
      <c r="F961" s="14">
        <v>2624.66</v>
      </c>
      <c r="G961" s="14">
        <v>9173.7099999999991</v>
      </c>
      <c r="H961" s="2"/>
      <c r="I961" s="11"/>
      <c r="J961" s="11"/>
    </row>
    <row r="962" spans="1:10" x14ac:dyDescent="0.2">
      <c r="A962" s="2"/>
      <c r="B962" s="12" t="s">
        <v>862</v>
      </c>
      <c r="C962" s="13" t="s">
        <v>790</v>
      </c>
      <c r="D962" s="14">
        <v>4199.46</v>
      </c>
      <c r="E962" s="14">
        <v>0</v>
      </c>
      <c r="F962" s="14">
        <v>4199.46</v>
      </c>
      <c r="G962" s="14">
        <v>14677.93</v>
      </c>
      <c r="H962" s="2"/>
      <c r="I962" s="11"/>
      <c r="J962" s="11"/>
    </row>
    <row r="963" spans="1:10" x14ac:dyDescent="0.2">
      <c r="A963" s="2"/>
      <c r="B963" s="12" t="s">
        <v>863</v>
      </c>
      <c r="C963" s="13" t="s">
        <v>790</v>
      </c>
      <c r="D963" s="14">
        <v>2887.13</v>
      </c>
      <c r="E963" s="14">
        <v>0</v>
      </c>
      <c r="F963" s="14">
        <v>2887.13</v>
      </c>
      <c r="G963" s="14">
        <v>10091.08</v>
      </c>
      <c r="H963" s="2"/>
      <c r="I963" s="11"/>
      <c r="J963" s="11"/>
    </row>
    <row r="964" spans="1:10" x14ac:dyDescent="0.2">
      <c r="A964" s="2"/>
      <c r="B964" s="12" t="s">
        <v>864</v>
      </c>
      <c r="C964" s="13" t="s">
        <v>790</v>
      </c>
      <c r="D964" s="14">
        <v>3412.06</v>
      </c>
      <c r="E964" s="14">
        <v>0</v>
      </c>
      <c r="F964" s="14">
        <v>3412.06</v>
      </c>
      <c r="G964" s="14">
        <v>11925.81</v>
      </c>
      <c r="H964" s="2"/>
      <c r="I964" s="11"/>
      <c r="J964" s="11"/>
    </row>
    <row r="965" spans="1:10" x14ac:dyDescent="0.2">
      <c r="A965" s="2"/>
      <c r="B965" s="56" t="s">
        <v>865</v>
      </c>
      <c r="C965" s="57"/>
      <c r="D965" s="14">
        <v>14565072.690000009</v>
      </c>
      <c r="E965" s="14">
        <v>1275653.3100000008</v>
      </c>
      <c r="F965" s="14">
        <v>15840726.000000009</v>
      </c>
      <c r="G965" s="14">
        <v>48600034.26000002</v>
      </c>
      <c r="H965" s="2"/>
      <c r="I965" s="11"/>
      <c r="J965" s="11"/>
    </row>
    <row r="966" spans="1:10" x14ac:dyDescent="0.2">
      <c r="A966" s="2"/>
      <c r="B966" s="12" t="s">
        <v>866</v>
      </c>
      <c r="C966" s="13" t="s">
        <v>867</v>
      </c>
      <c r="D966" s="14">
        <v>93691.97</v>
      </c>
      <c r="E966" s="14">
        <v>0</v>
      </c>
      <c r="F966" s="14">
        <v>93691.97</v>
      </c>
      <c r="G966" s="14">
        <v>292040.39</v>
      </c>
      <c r="H966" s="2"/>
      <c r="I966" s="11"/>
      <c r="J966" s="11"/>
    </row>
    <row r="967" spans="1:10" x14ac:dyDescent="0.2">
      <c r="A967" s="2"/>
      <c r="B967" s="12" t="s">
        <v>1066</v>
      </c>
      <c r="C967" s="13" t="s">
        <v>867</v>
      </c>
      <c r="D967" s="14">
        <v>54287</v>
      </c>
      <c r="E967" s="14">
        <v>6968.76</v>
      </c>
      <c r="F967" s="14">
        <v>61255.76</v>
      </c>
      <c r="G967" s="14">
        <v>201822.77</v>
      </c>
      <c r="H967" s="2"/>
      <c r="I967" s="11"/>
      <c r="J967" s="11"/>
    </row>
    <row r="968" spans="1:10" x14ac:dyDescent="0.2">
      <c r="A968" s="2"/>
      <c r="B968" s="12" t="s">
        <v>868</v>
      </c>
      <c r="C968" s="13" t="s">
        <v>867</v>
      </c>
      <c r="D968" s="14">
        <v>64615.14</v>
      </c>
      <c r="E968" s="14">
        <v>0</v>
      </c>
      <c r="F968" s="14">
        <v>64615.14</v>
      </c>
      <c r="G968" s="14">
        <v>201407.15000000002</v>
      </c>
      <c r="H968" s="2"/>
      <c r="I968" s="11"/>
      <c r="J968" s="11"/>
    </row>
    <row r="969" spans="1:10" x14ac:dyDescent="0.2">
      <c r="A969" s="2"/>
      <c r="B969" s="12" t="s">
        <v>869</v>
      </c>
      <c r="C969" s="13" t="s">
        <v>867</v>
      </c>
      <c r="D969" s="14">
        <v>64615.14</v>
      </c>
      <c r="E969" s="14">
        <v>0</v>
      </c>
      <c r="F969" s="14">
        <v>64615.14</v>
      </c>
      <c r="G969" s="14">
        <v>201407.15000000002</v>
      </c>
      <c r="H969" s="2"/>
      <c r="I969" s="11"/>
      <c r="J969" s="11"/>
    </row>
    <row r="970" spans="1:10" x14ac:dyDescent="0.2">
      <c r="A970" s="2"/>
      <c r="B970" s="12" t="s">
        <v>870</v>
      </c>
      <c r="C970" s="13" t="s">
        <v>867</v>
      </c>
      <c r="D970" s="14">
        <v>113076.53</v>
      </c>
      <c r="E970" s="14">
        <v>0</v>
      </c>
      <c r="F970" s="14">
        <v>113076.53</v>
      </c>
      <c r="G970" s="14">
        <v>352462.56</v>
      </c>
      <c r="H970" s="2"/>
      <c r="I970" s="11"/>
      <c r="J970" s="11"/>
    </row>
    <row r="971" spans="1:10" x14ac:dyDescent="0.2">
      <c r="A971" s="2"/>
      <c r="B971" s="12" t="s">
        <v>871</v>
      </c>
      <c r="C971" s="13" t="s">
        <v>867</v>
      </c>
      <c r="D971" s="14">
        <v>67845.899999999994</v>
      </c>
      <c r="E971" s="14">
        <v>0</v>
      </c>
      <c r="F971" s="14">
        <v>67845.899999999994</v>
      </c>
      <c r="G971" s="14">
        <v>211477.49999999997</v>
      </c>
      <c r="H971" s="2"/>
      <c r="I971" s="11"/>
      <c r="J971" s="11"/>
    </row>
    <row r="972" spans="1:10" x14ac:dyDescent="0.2">
      <c r="A972" s="2"/>
      <c r="B972" s="12" t="s">
        <v>872</v>
      </c>
      <c r="C972" s="13" t="s">
        <v>867</v>
      </c>
      <c r="D972" s="14">
        <v>64615.14</v>
      </c>
      <c r="E972" s="14">
        <v>0</v>
      </c>
      <c r="F972" s="14">
        <v>64615.14</v>
      </c>
      <c r="G972" s="14">
        <v>201407.15000000002</v>
      </c>
      <c r="H972" s="2"/>
      <c r="I972" s="11"/>
      <c r="J972" s="11"/>
    </row>
    <row r="973" spans="1:10" x14ac:dyDescent="0.2">
      <c r="A973" s="2"/>
      <c r="B973" s="12" t="s">
        <v>873</v>
      </c>
      <c r="C973" s="13" t="s">
        <v>867</v>
      </c>
      <c r="D973" s="14">
        <v>129230.31</v>
      </c>
      <c r="E973" s="14">
        <v>0</v>
      </c>
      <c r="F973" s="14">
        <v>129230.31</v>
      </c>
      <c r="G973" s="14">
        <v>402814.34</v>
      </c>
      <c r="H973" s="2"/>
      <c r="I973" s="11"/>
      <c r="J973" s="11"/>
    </row>
    <row r="974" spans="1:10" x14ac:dyDescent="0.2">
      <c r="A974" s="2"/>
      <c r="B974" s="12" t="s">
        <v>874</v>
      </c>
      <c r="C974" s="13" t="s">
        <v>867</v>
      </c>
      <c r="D974" s="14">
        <v>1859566.59</v>
      </c>
      <c r="E974" s="14">
        <v>3288602.3499999996</v>
      </c>
      <c r="F974" s="14">
        <v>5148168.9399999995</v>
      </c>
      <c r="G974" s="14">
        <v>16084095.75</v>
      </c>
      <c r="H974" s="2"/>
      <c r="I974" s="11"/>
      <c r="J974" s="11"/>
    </row>
    <row r="975" spans="1:10" x14ac:dyDescent="0.2">
      <c r="A975" s="2"/>
      <c r="B975" s="12" t="s">
        <v>1051</v>
      </c>
      <c r="C975" s="13" t="s">
        <v>867</v>
      </c>
      <c r="D975" s="14">
        <v>0</v>
      </c>
      <c r="E975" s="14">
        <v>0</v>
      </c>
      <c r="F975" s="14">
        <v>0</v>
      </c>
      <c r="G975" s="14">
        <v>0</v>
      </c>
      <c r="H975" s="2"/>
      <c r="I975" s="11"/>
      <c r="J975" s="11"/>
    </row>
    <row r="976" spans="1:10" x14ac:dyDescent="0.2">
      <c r="A976" s="2"/>
      <c r="B976" s="12" t="s">
        <v>875</v>
      </c>
      <c r="C976" s="13" t="s">
        <v>867</v>
      </c>
      <c r="D976" s="14">
        <v>90461.21</v>
      </c>
      <c r="E976" s="14">
        <v>0</v>
      </c>
      <c r="F976" s="14">
        <v>90461.21</v>
      </c>
      <c r="G976" s="14">
        <v>281970.04000000004</v>
      </c>
      <c r="H976" s="2"/>
      <c r="I976" s="11"/>
      <c r="J976" s="11"/>
    </row>
    <row r="977" spans="1:10" x14ac:dyDescent="0.2">
      <c r="A977" s="2"/>
      <c r="B977" s="12" t="s">
        <v>995</v>
      </c>
      <c r="C977" s="13" t="s">
        <v>867</v>
      </c>
      <c r="D977" s="14">
        <v>52064.060000000005</v>
      </c>
      <c r="E977" s="14">
        <v>6061.45</v>
      </c>
      <c r="F977" s="14">
        <v>58125.51</v>
      </c>
      <c r="G977" s="14">
        <v>202186.08</v>
      </c>
      <c r="H977" s="2"/>
      <c r="I977" s="11"/>
      <c r="J977" s="11"/>
    </row>
    <row r="978" spans="1:10" x14ac:dyDescent="0.2">
      <c r="A978" s="2"/>
      <c r="B978" s="12" t="s">
        <v>876</v>
      </c>
      <c r="C978" s="13" t="s">
        <v>867</v>
      </c>
      <c r="D978" s="14">
        <v>168443.90000000002</v>
      </c>
      <c r="E978" s="14">
        <v>118325</v>
      </c>
      <c r="F978" s="14">
        <v>286768.90000000002</v>
      </c>
      <c r="G978" s="14">
        <v>872984.74999999988</v>
      </c>
      <c r="H978" s="2"/>
      <c r="I978" s="11"/>
      <c r="J978" s="11"/>
    </row>
    <row r="979" spans="1:10" x14ac:dyDescent="0.2">
      <c r="A979" s="2"/>
      <c r="B979" s="12" t="s">
        <v>877</v>
      </c>
      <c r="C979" s="13" t="s">
        <v>867</v>
      </c>
      <c r="D979" s="14">
        <v>90461.21</v>
      </c>
      <c r="E979" s="14">
        <v>0</v>
      </c>
      <c r="F979" s="14">
        <v>90461.21</v>
      </c>
      <c r="G979" s="14">
        <v>281970.04000000004</v>
      </c>
      <c r="H979" s="2"/>
      <c r="I979" s="11"/>
      <c r="J979" s="11"/>
    </row>
    <row r="980" spans="1:10" x14ac:dyDescent="0.2">
      <c r="A980" s="2"/>
      <c r="B980" s="12" t="s">
        <v>878</v>
      </c>
      <c r="C980" s="13" t="s">
        <v>867</v>
      </c>
      <c r="D980" s="14">
        <v>116307.28</v>
      </c>
      <c r="E980" s="14">
        <v>0</v>
      </c>
      <c r="F980" s="14">
        <v>116307.28</v>
      </c>
      <c r="G980" s="14">
        <v>362532.91000000003</v>
      </c>
      <c r="H980" s="2"/>
      <c r="I980" s="11"/>
      <c r="J980" s="11"/>
    </row>
    <row r="981" spans="1:10" x14ac:dyDescent="0.2">
      <c r="A981" s="2"/>
      <c r="B981" s="12" t="s">
        <v>879</v>
      </c>
      <c r="C981" s="13" t="s">
        <v>867</v>
      </c>
      <c r="D981" s="14">
        <v>109845.75999999999</v>
      </c>
      <c r="E981" s="14">
        <v>0</v>
      </c>
      <c r="F981" s="14">
        <v>109845.75999999999</v>
      </c>
      <c r="G981" s="14">
        <v>342392.18</v>
      </c>
      <c r="H981" s="2"/>
      <c r="I981" s="11"/>
      <c r="J981" s="11"/>
    </row>
    <row r="982" spans="1:10" x14ac:dyDescent="0.2">
      <c r="A982" s="2"/>
      <c r="B982" s="12" t="s">
        <v>880</v>
      </c>
      <c r="C982" s="13" t="s">
        <v>867</v>
      </c>
      <c r="D982" s="14">
        <v>90461.21</v>
      </c>
      <c r="E982" s="14">
        <v>0</v>
      </c>
      <c r="F982" s="14">
        <v>90461.21</v>
      </c>
      <c r="G982" s="14">
        <v>281970.04000000004</v>
      </c>
      <c r="H982" s="2"/>
      <c r="I982" s="11"/>
      <c r="J982" s="11"/>
    </row>
    <row r="983" spans="1:10" x14ac:dyDescent="0.2">
      <c r="A983" s="2"/>
      <c r="B983" s="12" t="s">
        <v>1067</v>
      </c>
      <c r="C983" s="13" t="s">
        <v>867</v>
      </c>
      <c r="D983" s="14">
        <v>54287</v>
      </c>
      <c r="E983" s="14">
        <v>12672.69</v>
      </c>
      <c r="F983" s="14">
        <v>66959.69</v>
      </c>
      <c r="G983" s="14">
        <v>219364.04</v>
      </c>
      <c r="H983" s="2"/>
      <c r="I983" s="11"/>
      <c r="J983" s="11"/>
    </row>
    <row r="984" spans="1:10" x14ac:dyDescent="0.2">
      <c r="A984" s="2"/>
      <c r="B984" s="12" t="s">
        <v>881</v>
      </c>
      <c r="C984" s="13" t="s">
        <v>867</v>
      </c>
      <c r="D984" s="14">
        <v>100153.48</v>
      </c>
      <c r="E984" s="14">
        <v>0</v>
      </c>
      <c r="F984" s="14">
        <v>100153.48</v>
      </c>
      <c r="G984" s="14">
        <v>312181.11</v>
      </c>
      <c r="H984" s="2"/>
      <c r="I984" s="11"/>
      <c r="J984" s="11"/>
    </row>
    <row r="985" spans="1:10" x14ac:dyDescent="0.2">
      <c r="A985" s="2"/>
      <c r="B985" s="12" t="s">
        <v>882</v>
      </c>
      <c r="C985" s="13" t="s">
        <v>867</v>
      </c>
      <c r="D985" s="14">
        <v>1319692.4099999999</v>
      </c>
      <c r="E985" s="14">
        <v>50403.24</v>
      </c>
      <c r="F985" s="14">
        <v>1370095.65</v>
      </c>
      <c r="G985" s="14">
        <v>4272825.6500000004</v>
      </c>
      <c r="H985" s="2"/>
      <c r="I985" s="11"/>
      <c r="J985" s="11"/>
    </row>
    <row r="986" spans="1:10" x14ac:dyDescent="0.2">
      <c r="A986" s="2"/>
      <c r="B986" s="12" t="s">
        <v>883</v>
      </c>
      <c r="C986" s="13" t="s">
        <v>867</v>
      </c>
      <c r="D986" s="14">
        <v>64615.14</v>
      </c>
      <c r="E986" s="14">
        <v>0</v>
      </c>
      <c r="F986" s="14">
        <v>64615.14</v>
      </c>
      <c r="G986" s="14">
        <v>201407.15000000002</v>
      </c>
      <c r="H986" s="2"/>
      <c r="I986" s="11"/>
      <c r="J986" s="11"/>
    </row>
    <row r="987" spans="1:10" x14ac:dyDescent="0.2">
      <c r="A987" s="2"/>
      <c r="B987" s="12" t="s">
        <v>884</v>
      </c>
      <c r="C987" s="13" t="s">
        <v>867</v>
      </c>
      <c r="D987" s="14">
        <v>2841132.33</v>
      </c>
      <c r="E987" s="14">
        <v>6090039.5899999999</v>
      </c>
      <c r="F987" s="14">
        <v>8931171.9199999999</v>
      </c>
      <c r="G987" s="14">
        <v>27324719.219999999</v>
      </c>
      <c r="H987" s="2"/>
      <c r="I987" s="11"/>
      <c r="J987" s="11"/>
    </row>
    <row r="988" spans="1:10" x14ac:dyDescent="0.2">
      <c r="A988" s="2"/>
      <c r="B988" s="12" t="s">
        <v>885</v>
      </c>
      <c r="C988" s="13" t="s">
        <v>867</v>
      </c>
      <c r="D988" s="14">
        <v>129230.31</v>
      </c>
      <c r="E988" s="14">
        <v>0</v>
      </c>
      <c r="F988" s="14">
        <v>129230.31</v>
      </c>
      <c r="G988" s="14">
        <v>402814.34</v>
      </c>
      <c r="H988" s="2"/>
      <c r="I988" s="11"/>
      <c r="J988" s="11"/>
    </row>
    <row r="989" spans="1:10" x14ac:dyDescent="0.2">
      <c r="A989" s="2"/>
      <c r="B989" s="12" t="s">
        <v>886</v>
      </c>
      <c r="C989" s="13" t="s">
        <v>867</v>
      </c>
      <c r="D989" s="14">
        <v>129230.31</v>
      </c>
      <c r="E989" s="14">
        <v>0</v>
      </c>
      <c r="F989" s="14">
        <v>129230.31</v>
      </c>
      <c r="G989" s="14">
        <v>402814.34</v>
      </c>
      <c r="H989" s="2"/>
      <c r="I989" s="11"/>
      <c r="J989" s="11"/>
    </row>
    <row r="990" spans="1:10" x14ac:dyDescent="0.2">
      <c r="A990" s="2"/>
      <c r="B990" s="12" t="s">
        <v>887</v>
      </c>
      <c r="C990" s="13" t="s">
        <v>867</v>
      </c>
      <c r="D990" s="14">
        <v>113076.53</v>
      </c>
      <c r="E990" s="14">
        <v>0</v>
      </c>
      <c r="F990" s="14">
        <v>113076.53</v>
      </c>
      <c r="G990" s="14">
        <v>352462.56</v>
      </c>
      <c r="H990" s="2"/>
      <c r="I990" s="11"/>
      <c r="J990" s="11"/>
    </row>
    <row r="991" spans="1:10" x14ac:dyDescent="0.2">
      <c r="B991" s="12" t="s">
        <v>888</v>
      </c>
      <c r="C991" s="13" t="s">
        <v>867</v>
      </c>
      <c r="D991" s="14">
        <v>6650007.2400000002</v>
      </c>
      <c r="E991" s="14">
        <v>82470.31</v>
      </c>
      <c r="F991" s="14">
        <v>6732477.5500000007</v>
      </c>
      <c r="G991" s="14">
        <v>21019784.620000001</v>
      </c>
      <c r="H991" s="2"/>
      <c r="I991" s="11"/>
      <c r="J991" s="11"/>
    </row>
    <row r="992" spans="1:10" x14ac:dyDescent="0.2">
      <c r="B992" s="12" t="s">
        <v>889</v>
      </c>
      <c r="C992" s="13" t="s">
        <v>867</v>
      </c>
      <c r="D992" s="14">
        <v>83999.69</v>
      </c>
      <c r="E992" s="14">
        <v>0</v>
      </c>
      <c r="F992" s="14">
        <v>83999.69</v>
      </c>
      <c r="G992" s="14">
        <v>261829.29</v>
      </c>
      <c r="H992" s="2"/>
      <c r="I992" s="11"/>
      <c r="J992" s="11"/>
    </row>
    <row r="993" spans="2:10" x14ac:dyDescent="0.2">
      <c r="B993" s="12" t="s">
        <v>890</v>
      </c>
      <c r="C993" s="13" t="s">
        <v>867</v>
      </c>
      <c r="D993" s="14">
        <v>129230.31</v>
      </c>
      <c r="E993" s="14">
        <v>0</v>
      </c>
      <c r="F993" s="14">
        <v>129230.31</v>
      </c>
      <c r="G993" s="14">
        <v>402814.34</v>
      </c>
      <c r="H993" s="2"/>
      <c r="I993" s="11"/>
      <c r="J993" s="11"/>
    </row>
    <row r="994" spans="2:10" x14ac:dyDescent="0.2">
      <c r="B994" s="12" t="s">
        <v>891</v>
      </c>
      <c r="C994" s="13" t="s">
        <v>867</v>
      </c>
      <c r="D994" s="14">
        <v>74307.42</v>
      </c>
      <c r="E994" s="14">
        <v>0</v>
      </c>
      <c r="F994" s="14">
        <v>74307.42</v>
      </c>
      <c r="G994" s="14">
        <v>231618.22999999998</v>
      </c>
      <c r="H994" s="2"/>
      <c r="I994" s="11"/>
      <c r="J994" s="11"/>
    </row>
    <row r="995" spans="2:10" x14ac:dyDescent="0.2">
      <c r="B995" s="12" t="s">
        <v>892</v>
      </c>
      <c r="C995" s="13" t="s">
        <v>867</v>
      </c>
      <c r="D995" s="14">
        <v>106615.01</v>
      </c>
      <c r="E995" s="14">
        <v>0</v>
      </c>
      <c r="F995" s="14">
        <v>106615.01</v>
      </c>
      <c r="G995" s="14">
        <v>332321.83999999997</v>
      </c>
      <c r="H995" s="2"/>
      <c r="I995" s="11"/>
      <c r="J995" s="11"/>
    </row>
    <row r="996" spans="2:10" x14ac:dyDescent="0.2">
      <c r="B996" s="12" t="s">
        <v>893</v>
      </c>
      <c r="C996" s="13" t="s">
        <v>867</v>
      </c>
      <c r="D996" s="14">
        <v>129230.31</v>
      </c>
      <c r="E996" s="14">
        <v>0</v>
      </c>
      <c r="F996" s="14">
        <v>129230.31</v>
      </c>
      <c r="G996" s="14">
        <v>402814.34</v>
      </c>
      <c r="H996" s="2"/>
      <c r="I996" s="11"/>
      <c r="J996" s="11"/>
    </row>
    <row r="997" spans="2:10" x14ac:dyDescent="0.2">
      <c r="B997" s="12" t="s">
        <v>894</v>
      </c>
      <c r="C997" s="13" t="s">
        <v>867</v>
      </c>
      <c r="D997" s="14">
        <v>129230.31</v>
      </c>
      <c r="E997" s="14">
        <v>0</v>
      </c>
      <c r="F997" s="14">
        <v>129230.31</v>
      </c>
      <c r="G997" s="14">
        <v>402814.34</v>
      </c>
      <c r="H997" s="2"/>
      <c r="I997" s="11"/>
      <c r="J997" s="11"/>
    </row>
    <row r="998" spans="2:10" x14ac:dyDescent="0.2">
      <c r="B998" s="12" t="s">
        <v>895</v>
      </c>
      <c r="C998" s="13" t="s">
        <v>867</v>
      </c>
      <c r="D998" s="14">
        <v>129230.31</v>
      </c>
      <c r="E998" s="14">
        <v>0</v>
      </c>
      <c r="F998" s="14">
        <v>129230.31</v>
      </c>
      <c r="G998" s="14">
        <v>402814.34</v>
      </c>
      <c r="H998" s="2"/>
      <c r="I998" s="11"/>
      <c r="J998" s="11"/>
    </row>
    <row r="999" spans="2:10" x14ac:dyDescent="0.2">
      <c r="B999" s="12" t="s">
        <v>896</v>
      </c>
      <c r="C999" s="13" t="s">
        <v>867</v>
      </c>
      <c r="D999" s="14">
        <v>125999.56</v>
      </c>
      <c r="E999" s="14">
        <v>0</v>
      </c>
      <c r="F999" s="14">
        <v>125999.56</v>
      </c>
      <c r="G999" s="14">
        <v>392743.99</v>
      </c>
      <c r="H999" s="2"/>
      <c r="I999" s="11"/>
      <c r="J999" s="11"/>
    </row>
    <row r="1000" spans="2:10" x14ac:dyDescent="0.2">
      <c r="B1000" s="12" t="s">
        <v>897</v>
      </c>
      <c r="C1000" s="13" t="s">
        <v>867</v>
      </c>
      <c r="D1000" s="14">
        <v>759733.01</v>
      </c>
      <c r="E1000" s="14">
        <v>5808790.5199999996</v>
      </c>
      <c r="F1000" s="14">
        <v>6568523.5299999993</v>
      </c>
      <c r="G1000" s="14">
        <v>16546365.970000001</v>
      </c>
      <c r="H1000" s="2"/>
      <c r="I1000" s="11"/>
      <c r="J1000" s="11"/>
    </row>
    <row r="1001" spans="2:10" x14ac:dyDescent="0.2">
      <c r="B1001" s="12" t="s">
        <v>898</v>
      </c>
      <c r="C1001" s="13" t="s">
        <v>867</v>
      </c>
      <c r="D1001" s="14">
        <v>122768.8</v>
      </c>
      <c r="E1001" s="14">
        <v>0</v>
      </c>
      <c r="F1001" s="14">
        <v>122768.8</v>
      </c>
      <c r="G1001" s="14">
        <v>382673.65</v>
      </c>
      <c r="H1001" s="2"/>
      <c r="I1001" s="11"/>
      <c r="J1001" s="11"/>
    </row>
    <row r="1002" spans="2:10" x14ac:dyDescent="0.2">
      <c r="B1002" s="12" t="s">
        <v>899</v>
      </c>
      <c r="C1002" s="13" t="s">
        <v>867</v>
      </c>
      <c r="D1002" s="14">
        <v>129230.31</v>
      </c>
      <c r="E1002" s="14">
        <v>0</v>
      </c>
      <c r="F1002" s="14">
        <v>129230.31</v>
      </c>
      <c r="G1002" s="14">
        <v>402814.34</v>
      </c>
      <c r="H1002" s="2"/>
      <c r="I1002" s="11"/>
      <c r="J1002" s="11"/>
    </row>
    <row r="1003" spans="2:10" x14ac:dyDescent="0.2">
      <c r="B1003" s="12" t="s">
        <v>900</v>
      </c>
      <c r="C1003" s="13" t="s">
        <v>867</v>
      </c>
      <c r="D1003" s="14">
        <v>129230.31</v>
      </c>
      <c r="E1003" s="14">
        <v>0</v>
      </c>
      <c r="F1003" s="14">
        <v>129230.31</v>
      </c>
      <c r="G1003" s="14">
        <v>402814.34</v>
      </c>
      <c r="H1003" s="2"/>
      <c r="I1003" s="11"/>
      <c r="J1003" s="11"/>
    </row>
    <row r="1004" spans="2:10" x14ac:dyDescent="0.2">
      <c r="B1004" s="12" t="s">
        <v>901</v>
      </c>
      <c r="C1004" s="13" t="s">
        <v>867</v>
      </c>
      <c r="D1004" s="14">
        <v>64615.14</v>
      </c>
      <c r="E1004" s="14">
        <v>0</v>
      </c>
      <c r="F1004" s="14">
        <v>64615.14</v>
      </c>
      <c r="G1004" s="14">
        <v>201407.15000000002</v>
      </c>
      <c r="H1004" s="2"/>
      <c r="I1004" s="11"/>
      <c r="J1004" s="11"/>
    </row>
    <row r="1005" spans="2:10" x14ac:dyDescent="0.2">
      <c r="B1005" s="12" t="s">
        <v>902</v>
      </c>
      <c r="C1005" s="13" t="s">
        <v>867</v>
      </c>
      <c r="D1005" s="14">
        <v>1679608.52</v>
      </c>
      <c r="E1005" s="14">
        <v>507763.96</v>
      </c>
      <c r="F1005" s="14">
        <v>2187372.48</v>
      </c>
      <c r="G1005" s="14">
        <v>6954731.2699999996</v>
      </c>
      <c r="H1005" s="2"/>
      <c r="I1005" s="11"/>
      <c r="J1005" s="11"/>
    </row>
    <row r="1006" spans="2:10" x14ac:dyDescent="0.2">
      <c r="B1006" s="12" t="s">
        <v>903</v>
      </c>
      <c r="C1006" s="13" t="s">
        <v>867</v>
      </c>
      <c r="D1006" s="14">
        <v>1199720.3700000001</v>
      </c>
      <c r="E1006" s="14">
        <v>1479901.04</v>
      </c>
      <c r="F1006" s="14">
        <v>2679621.41</v>
      </c>
      <c r="G1006" s="14">
        <v>8341577.4699999997</v>
      </c>
      <c r="H1006" s="2"/>
      <c r="I1006" s="11"/>
      <c r="J1006" s="11"/>
    </row>
    <row r="1007" spans="2:10" x14ac:dyDescent="0.2">
      <c r="B1007" s="12" t="s">
        <v>904</v>
      </c>
      <c r="C1007" s="13" t="s">
        <v>867</v>
      </c>
      <c r="D1007" s="14">
        <v>1679608.52</v>
      </c>
      <c r="E1007" s="14">
        <v>22706569.100000001</v>
      </c>
      <c r="F1007" s="14">
        <v>24386177.620000001</v>
      </c>
      <c r="G1007" s="14">
        <v>75576863.249999985</v>
      </c>
      <c r="H1007" s="2"/>
      <c r="I1007" s="11"/>
      <c r="J1007" s="11"/>
    </row>
    <row r="1008" spans="2:10" x14ac:dyDescent="0.2">
      <c r="B1008" s="12" t="s">
        <v>1068</v>
      </c>
      <c r="C1008" s="13" t="s">
        <v>867</v>
      </c>
      <c r="D1008" s="14">
        <v>642468.5</v>
      </c>
      <c r="E1008" s="14">
        <v>0</v>
      </c>
      <c r="F1008" s="14">
        <v>642468.5</v>
      </c>
      <c r="G1008" s="14">
        <v>1998768.0400000003</v>
      </c>
      <c r="J1008" s="11"/>
    </row>
    <row r="1009" spans="2:10" x14ac:dyDescent="0.2">
      <c r="B1009" s="12" t="s">
        <v>905</v>
      </c>
      <c r="C1009" s="13" t="s">
        <v>867</v>
      </c>
      <c r="D1009" s="14">
        <v>116307.28</v>
      </c>
      <c r="E1009" s="14">
        <v>0</v>
      </c>
      <c r="F1009" s="14">
        <v>116307.28</v>
      </c>
      <c r="G1009" s="14">
        <v>362532.91000000003</v>
      </c>
      <c r="J1009" s="11"/>
    </row>
    <row r="1010" spans="2:10" x14ac:dyDescent="0.2">
      <c r="B1010" s="12" t="s">
        <v>906</v>
      </c>
      <c r="C1010" s="13" t="s">
        <v>867</v>
      </c>
      <c r="D1010" s="14">
        <v>129230.31</v>
      </c>
      <c r="E1010" s="14">
        <v>0</v>
      </c>
      <c r="F1010" s="14">
        <v>129230.31</v>
      </c>
      <c r="G1010" s="14">
        <v>402814.34</v>
      </c>
      <c r="J1010" s="11"/>
    </row>
    <row r="1011" spans="2:10" x14ac:dyDescent="0.2">
      <c r="B1011" s="12" t="s">
        <v>1069</v>
      </c>
      <c r="C1011" s="13" t="s">
        <v>867</v>
      </c>
      <c r="D1011" s="14">
        <v>54287</v>
      </c>
      <c r="E1011" s="14">
        <v>54.23</v>
      </c>
      <c r="F1011" s="14">
        <v>54341.23</v>
      </c>
      <c r="G1011" s="14">
        <v>173980.27</v>
      </c>
      <c r="J1011" s="11"/>
    </row>
    <row r="1012" spans="2:10" x14ac:dyDescent="0.2">
      <c r="B1012" s="12" t="s">
        <v>907</v>
      </c>
      <c r="C1012" s="13" t="s">
        <v>867</v>
      </c>
      <c r="D1012" s="14">
        <v>129230.31</v>
      </c>
      <c r="E1012" s="14">
        <v>0</v>
      </c>
      <c r="F1012" s="14">
        <v>129230.31</v>
      </c>
      <c r="G1012" s="14">
        <v>402814.34</v>
      </c>
      <c r="J1012" s="11"/>
    </row>
    <row r="1013" spans="2:10" x14ac:dyDescent="0.2">
      <c r="B1013" s="12" t="s">
        <v>908</v>
      </c>
      <c r="C1013" s="13" t="s">
        <v>867</v>
      </c>
      <c r="D1013" s="14">
        <v>129230.31</v>
      </c>
      <c r="E1013" s="14">
        <v>0</v>
      </c>
      <c r="F1013" s="14">
        <v>129230.31</v>
      </c>
      <c r="G1013" s="14">
        <v>402814.34</v>
      </c>
      <c r="J1013" s="11"/>
    </row>
    <row r="1014" spans="2:10" x14ac:dyDescent="0.2">
      <c r="B1014" s="12" t="s">
        <v>909</v>
      </c>
      <c r="C1014" s="13" t="s">
        <v>867</v>
      </c>
      <c r="D1014" s="14">
        <v>74307.42</v>
      </c>
      <c r="E1014" s="14">
        <v>0</v>
      </c>
      <c r="F1014" s="14">
        <v>74307.42</v>
      </c>
      <c r="G1014" s="14">
        <v>231618.22999999998</v>
      </c>
      <c r="J1014" s="11"/>
    </row>
    <row r="1015" spans="2:10" x14ac:dyDescent="0.2">
      <c r="B1015" s="12" t="s">
        <v>1070</v>
      </c>
      <c r="C1015" s="13" t="s">
        <v>867</v>
      </c>
      <c r="D1015" s="14">
        <v>621298.22</v>
      </c>
      <c r="E1015" s="14">
        <v>0</v>
      </c>
      <c r="F1015" s="14">
        <v>621298.22</v>
      </c>
      <c r="G1015" s="14">
        <v>1987766.47</v>
      </c>
      <c r="J1015" s="11"/>
    </row>
    <row r="1016" spans="2:10" x14ac:dyDescent="0.2">
      <c r="B1016" s="12" t="s">
        <v>910</v>
      </c>
      <c r="C1016" s="13" t="s">
        <v>867</v>
      </c>
      <c r="D1016" s="14">
        <v>129230.31</v>
      </c>
      <c r="E1016" s="14">
        <v>0</v>
      </c>
      <c r="F1016" s="14">
        <v>129230.31</v>
      </c>
      <c r="G1016" s="14">
        <v>402814.34</v>
      </c>
      <c r="J1016" s="11"/>
    </row>
    <row r="1017" spans="2:10" x14ac:dyDescent="0.2">
      <c r="B1017" s="12" t="s">
        <v>911</v>
      </c>
      <c r="C1017" s="13" t="s">
        <v>867</v>
      </c>
      <c r="D1017" s="14">
        <v>77538.179999999993</v>
      </c>
      <c r="E1017" s="14">
        <v>0</v>
      </c>
      <c r="F1017" s="14">
        <v>77538.179999999993</v>
      </c>
      <c r="G1017" s="14">
        <v>241688.59</v>
      </c>
      <c r="J1017" s="11"/>
    </row>
    <row r="1018" spans="2:10" x14ac:dyDescent="0.2">
      <c r="B1018" s="12" t="s">
        <v>912</v>
      </c>
      <c r="C1018" s="13" t="s">
        <v>867</v>
      </c>
      <c r="D1018" s="14">
        <v>64615.14</v>
      </c>
      <c r="E1018" s="14">
        <v>0</v>
      </c>
      <c r="F1018" s="14">
        <v>64615.14</v>
      </c>
      <c r="G1018" s="14">
        <v>201407.15000000002</v>
      </c>
      <c r="J1018" s="11"/>
    </row>
    <row r="1019" spans="2:10" x14ac:dyDescent="0.2">
      <c r="B1019" s="12" t="s">
        <v>913</v>
      </c>
      <c r="C1019" s="13" t="s">
        <v>867</v>
      </c>
      <c r="D1019" s="14">
        <v>119538.03</v>
      </c>
      <c r="E1019" s="14">
        <v>0</v>
      </c>
      <c r="F1019" s="14">
        <v>119538.03</v>
      </c>
      <c r="G1019" s="14">
        <v>372603.27</v>
      </c>
      <c r="J1019" s="11"/>
    </row>
    <row r="1020" spans="2:10" x14ac:dyDescent="0.2">
      <c r="B1020" s="12" t="s">
        <v>914</v>
      </c>
      <c r="C1020" s="13" t="s">
        <v>867</v>
      </c>
      <c r="D1020" s="14">
        <v>80768.94</v>
      </c>
      <c r="E1020" s="14">
        <v>0</v>
      </c>
      <c r="F1020" s="14">
        <v>80768.94</v>
      </c>
      <c r="G1020" s="14">
        <v>251758.95</v>
      </c>
      <c r="J1020" s="11"/>
    </row>
    <row r="1021" spans="2:10" x14ac:dyDescent="0.2">
      <c r="B1021" s="12" t="s">
        <v>915</v>
      </c>
      <c r="C1021" s="13" t="s">
        <v>867</v>
      </c>
      <c r="D1021" s="14">
        <v>90461.21</v>
      </c>
      <c r="E1021" s="14">
        <v>0</v>
      </c>
      <c r="F1021" s="14">
        <v>90461.21</v>
      </c>
      <c r="G1021" s="14">
        <v>281970.04000000004</v>
      </c>
      <c r="J1021" s="11"/>
    </row>
    <row r="1022" spans="2:10" x14ac:dyDescent="0.2">
      <c r="B1022" s="12" t="s">
        <v>916</v>
      </c>
      <c r="C1022" s="13" t="s">
        <v>867</v>
      </c>
      <c r="D1022" s="14">
        <v>64615.14</v>
      </c>
      <c r="E1022" s="14">
        <v>0</v>
      </c>
      <c r="F1022" s="14">
        <v>64615.14</v>
      </c>
      <c r="G1022" s="14">
        <v>201407.15000000002</v>
      </c>
      <c r="J1022" s="11"/>
    </row>
    <row r="1023" spans="2:10" x14ac:dyDescent="0.2">
      <c r="B1023" s="12" t="s">
        <v>917</v>
      </c>
      <c r="C1023" s="13" t="s">
        <v>867</v>
      </c>
      <c r="D1023" s="14">
        <v>64615.14</v>
      </c>
      <c r="E1023" s="14">
        <v>0</v>
      </c>
      <c r="F1023" s="14">
        <v>64615.14</v>
      </c>
      <c r="G1023" s="14">
        <v>201407.15000000002</v>
      </c>
      <c r="J1023" s="11"/>
    </row>
    <row r="1024" spans="2:10" x14ac:dyDescent="0.2">
      <c r="B1024" s="12" t="s">
        <v>918</v>
      </c>
      <c r="C1024" s="13" t="s">
        <v>867</v>
      </c>
      <c r="D1024" s="14">
        <v>168443.90000000002</v>
      </c>
      <c r="E1024" s="14">
        <v>15829.630000000001</v>
      </c>
      <c r="F1024" s="14">
        <v>184273.53000000003</v>
      </c>
      <c r="G1024" s="14">
        <v>592823.31000000006</v>
      </c>
      <c r="J1024" s="11"/>
    </row>
    <row r="1025" spans="2:10" x14ac:dyDescent="0.2">
      <c r="B1025" s="12" t="s">
        <v>919</v>
      </c>
      <c r="C1025" s="13" t="s">
        <v>867</v>
      </c>
      <c r="D1025" s="14">
        <v>116307.28</v>
      </c>
      <c r="E1025" s="14">
        <v>0</v>
      </c>
      <c r="F1025" s="14">
        <v>116307.28</v>
      </c>
      <c r="G1025" s="14">
        <v>362532.91000000003</v>
      </c>
      <c r="J1025" s="11"/>
    </row>
    <row r="1026" spans="2:10" x14ac:dyDescent="0.2">
      <c r="B1026" s="12" t="s">
        <v>920</v>
      </c>
      <c r="C1026" s="13" t="s">
        <v>867</v>
      </c>
      <c r="D1026" s="14">
        <v>181366.93000000002</v>
      </c>
      <c r="E1026" s="14">
        <v>118346.2</v>
      </c>
      <c r="F1026" s="14">
        <v>299713.13</v>
      </c>
      <c r="G1026" s="14">
        <v>913286.86</v>
      </c>
      <c r="J1026" s="11"/>
    </row>
    <row r="1027" spans="2:10" x14ac:dyDescent="0.2">
      <c r="B1027" s="12" t="s">
        <v>921</v>
      </c>
      <c r="C1027" s="13" t="s">
        <v>867</v>
      </c>
      <c r="D1027" s="14">
        <v>83999.69</v>
      </c>
      <c r="E1027" s="14">
        <v>0</v>
      </c>
      <c r="F1027" s="14">
        <v>83999.69</v>
      </c>
      <c r="G1027" s="14">
        <v>261829.29</v>
      </c>
      <c r="J1027" s="11"/>
    </row>
    <row r="1028" spans="2:10" x14ac:dyDescent="0.2">
      <c r="B1028" s="12" t="s">
        <v>922</v>
      </c>
      <c r="C1028" s="13" t="s">
        <v>867</v>
      </c>
      <c r="D1028" s="14">
        <v>129230.31</v>
      </c>
      <c r="E1028" s="14">
        <v>0</v>
      </c>
      <c r="F1028" s="14">
        <v>129230.31</v>
      </c>
      <c r="G1028" s="14">
        <v>402814.34</v>
      </c>
      <c r="J1028" s="11"/>
    </row>
    <row r="1029" spans="2:10" x14ac:dyDescent="0.2">
      <c r="B1029" s="12" t="s">
        <v>923</v>
      </c>
      <c r="C1029" s="13" t="s">
        <v>867</v>
      </c>
      <c r="D1029" s="14">
        <v>100153.48</v>
      </c>
      <c r="E1029" s="14">
        <v>0</v>
      </c>
      <c r="F1029" s="14">
        <v>100153.48</v>
      </c>
      <c r="G1029" s="14">
        <v>312181.11</v>
      </c>
      <c r="J1029" s="11"/>
    </row>
    <row r="1030" spans="2:10" x14ac:dyDescent="0.2">
      <c r="B1030" s="12" t="s">
        <v>924</v>
      </c>
      <c r="C1030" s="13" t="s">
        <v>867</v>
      </c>
      <c r="D1030" s="14">
        <v>64615.14</v>
      </c>
      <c r="E1030" s="14">
        <v>0</v>
      </c>
      <c r="F1030" s="14">
        <v>64615.14</v>
      </c>
      <c r="G1030" s="14">
        <v>201407.15000000002</v>
      </c>
      <c r="J1030" s="11"/>
    </row>
    <row r="1031" spans="2:10" x14ac:dyDescent="0.2">
      <c r="B1031" s="12" t="s">
        <v>925</v>
      </c>
      <c r="C1031" s="13" t="s">
        <v>867</v>
      </c>
      <c r="D1031" s="14">
        <v>64615.14</v>
      </c>
      <c r="E1031" s="14">
        <v>0</v>
      </c>
      <c r="F1031" s="14">
        <v>64615.14</v>
      </c>
      <c r="G1031" s="14">
        <v>201407.15000000002</v>
      </c>
      <c r="J1031" s="11"/>
    </row>
    <row r="1032" spans="2:10" x14ac:dyDescent="0.2">
      <c r="B1032" s="12" t="s">
        <v>926</v>
      </c>
      <c r="C1032" s="13" t="s">
        <v>867</v>
      </c>
      <c r="D1032" s="14">
        <v>129230.31</v>
      </c>
      <c r="E1032" s="14">
        <v>0</v>
      </c>
      <c r="F1032" s="14">
        <v>129230.31</v>
      </c>
      <c r="G1032" s="14">
        <v>402814.34</v>
      </c>
      <c r="J1032" s="11"/>
    </row>
    <row r="1033" spans="2:10" x14ac:dyDescent="0.2">
      <c r="B1033" s="12" t="s">
        <v>927</v>
      </c>
      <c r="C1033" s="13" t="s">
        <v>867</v>
      </c>
      <c r="D1033" s="14">
        <v>77538.179999999993</v>
      </c>
      <c r="E1033" s="14">
        <v>0</v>
      </c>
      <c r="F1033" s="14">
        <v>77538.179999999993</v>
      </c>
      <c r="G1033" s="14">
        <v>241688.59</v>
      </c>
      <c r="J1033" s="11"/>
    </row>
    <row r="1034" spans="2:10" x14ac:dyDescent="0.2">
      <c r="B1034" s="12" t="s">
        <v>928</v>
      </c>
      <c r="C1034" s="13" t="s">
        <v>867</v>
      </c>
      <c r="D1034" s="14">
        <v>80768.94</v>
      </c>
      <c r="E1034" s="14">
        <v>0</v>
      </c>
      <c r="F1034" s="14">
        <v>80768.94</v>
      </c>
      <c r="G1034" s="14">
        <v>251758.95</v>
      </c>
      <c r="J1034" s="11"/>
    </row>
    <row r="1035" spans="2:10" x14ac:dyDescent="0.2">
      <c r="B1035" s="12" t="s">
        <v>1052</v>
      </c>
      <c r="C1035" s="13" t="s">
        <v>867</v>
      </c>
      <c r="D1035" s="14">
        <v>54287</v>
      </c>
      <c r="E1035" s="14">
        <v>6408.65</v>
      </c>
      <c r="F1035" s="14">
        <v>60695.649999999994</v>
      </c>
      <c r="G1035" s="14">
        <v>205612.88</v>
      </c>
      <c r="J1035" s="11"/>
    </row>
    <row r="1036" spans="2:10" x14ac:dyDescent="0.2">
      <c r="B1036" s="12" t="s">
        <v>929</v>
      </c>
      <c r="C1036" s="13" t="s">
        <v>867</v>
      </c>
      <c r="D1036" s="14">
        <v>67845.899999999994</v>
      </c>
      <c r="E1036" s="14">
        <v>0</v>
      </c>
      <c r="F1036" s="14">
        <v>67845.899999999994</v>
      </c>
      <c r="G1036" s="14">
        <v>211477.49999999997</v>
      </c>
      <c r="J1036" s="11"/>
    </row>
    <row r="1037" spans="2:10" x14ac:dyDescent="0.2">
      <c r="B1037" s="12" t="s">
        <v>930</v>
      </c>
      <c r="C1037" s="13" t="s">
        <v>867</v>
      </c>
      <c r="D1037" s="14">
        <v>106615.01</v>
      </c>
      <c r="E1037" s="14">
        <v>175486.82</v>
      </c>
      <c r="F1037" s="14">
        <v>282101.83</v>
      </c>
      <c r="G1037" s="14">
        <v>940508.8</v>
      </c>
      <c r="J1037" s="11"/>
    </row>
    <row r="1038" spans="2:10" x14ac:dyDescent="0.2">
      <c r="B1038" s="12" t="s">
        <v>931</v>
      </c>
      <c r="C1038" s="13" t="s">
        <v>867</v>
      </c>
      <c r="D1038" s="14">
        <v>181294.51</v>
      </c>
      <c r="E1038" s="14">
        <v>39030.65</v>
      </c>
      <c r="F1038" s="14">
        <v>220325.16</v>
      </c>
      <c r="G1038" s="14">
        <v>711506.24</v>
      </c>
      <c r="J1038" s="11"/>
    </row>
    <row r="1039" spans="2:10" x14ac:dyDescent="0.2">
      <c r="B1039" s="12" t="s">
        <v>932</v>
      </c>
      <c r="C1039" s="13" t="s">
        <v>867</v>
      </c>
      <c r="D1039" s="14">
        <v>74307.42</v>
      </c>
      <c r="E1039" s="14">
        <v>0</v>
      </c>
      <c r="F1039" s="14">
        <v>74307.42</v>
      </c>
      <c r="G1039" s="14">
        <v>231618.22999999998</v>
      </c>
      <c r="J1039" s="11"/>
    </row>
    <row r="1040" spans="2:10" x14ac:dyDescent="0.2">
      <c r="B1040" s="12" t="s">
        <v>933</v>
      </c>
      <c r="C1040" s="13" t="s">
        <v>867</v>
      </c>
      <c r="D1040" s="14">
        <v>74307.42</v>
      </c>
      <c r="E1040" s="14">
        <v>0</v>
      </c>
      <c r="F1040" s="14">
        <v>74307.42</v>
      </c>
      <c r="G1040" s="14">
        <v>231618.22999999998</v>
      </c>
      <c r="J1040" s="11"/>
    </row>
    <row r="1041" spans="2:10" x14ac:dyDescent="0.2">
      <c r="B1041" s="12" t="s">
        <v>934</v>
      </c>
      <c r="C1041" s="13" t="s">
        <v>867</v>
      </c>
      <c r="D1041" s="14">
        <v>119538.03</v>
      </c>
      <c r="E1041" s="14">
        <v>0</v>
      </c>
      <c r="F1041" s="14">
        <v>119538.03</v>
      </c>
      <c r="G1041" s="14">
        <v>372603.27</v>
      </c>
      <c r="J1041" s="11"/>
    </row>
    <row r="1042" spans="2:10" x14ac:dyDescent="0.2">
      <c r="B1042" s="12" t="s">
        <v>1071</v>
      </c>
      <c r="C1042" s="13" t="s">
        <v>867</v>
      </c>
      <c r="D1042" s="14">
        <v>54287</v>
      </c>
      <c r="E1042" s="14">
        <v>16129.49</v>
      </c>
      <c r="F1042" s="14">
        <v>70416.489999999991</v>
      </c>
      <c r="G1042" s="14">
        <v>252590.09999999998</v>
      </c>
      <c r="J1042" s="11"/>
    </row>
    <row r="1043" spans="2:10" x14ac:dyDescent="0.2">
      <c r="B1043" s="12" t="s">
        <v>935</v>
      </c>
      <c r="C1043" s="13" t="s">
        <v>867</v>
      </c>
      <c r="D1043" s="14">
        <v>80768.94</v>
      </c>
      <c r="E1043" s="14">
        <v>0</v>
      </c>
      <c r="F1043" s="14">
        <v>80768.94</v>
      </c>
      <c r="G1043" s="14">
        <v>251758.95</v>
      </c>
      <c r="J1043" s="11"/>
    </row>
    <row r="1044" spans="2:10" x14ac:dyDescent="0.2">
      <c r="B1044" s="12" t="s">
        <v>936</v>
      </c>
      <c r="C1044" s="13" t="s">
        <v>867</v>
      </c>
      <c r="D1044" s="14">
        <v>1507148.73</v>
      </c>
      <c r="E1044" s="14">
        <v>0</v>
      </c>
      <c r="F1044" s="14">
        <v>1507148.73</v>
      </c>
      <c r="G1044" s="14">
        <v>4697822.8900000006</v>
      </c>
      <c r="J1044" s="11"/>
    </row>
    <row r="1045" spans="2:10" x14ac:dyDescent="0.2">
      <c r="B1045" s="12" t="s">
        <v>937</v>
      </c>
      <c r="C1045" s="13" t="s">
        <v>867</v>
      </c>
      <c r="D1045" s="14">
        <v>67845.899999999994</v>
      </c>
      <c r="E1045" s="14">
        <v>0</v>
      </c>
      <c r="F1045" s="14">
        <v>67845.899999999994</v>
      </c>
      <c r="G1045" s="14">
        <v>211477.49999999997</v>
      </c>
      <c r="J1045" s="11"/>
    </row>
    <row r="1046" spans="2:10" x14ac:dyDescent="0.2">
      <c r="B1046" s="12" t="s">
        <v>938</v>
      </c>
      <c r="C1046" s="13" t="s">
        <v>867</v>
      </c>
      <c r="D1046" s="14">
        <v>64615.14</v>
      </c>
      <c r="E1046" s="14">
        <v>0</v>
      </c>
      <c r="F1046" s="14">
        <v>64615.14</v>
      </c>
      <c r="G1046" s="14">
        <v>201407.15000000002</v>
      </c>
      <c r="J1046" s="11"/>
    </row>
    <row r="1047" spans="2:10" x14ac:dyDescent="0.2">
      <c r="B1047" s="12" t="s">
        <v>939</v>
      </c>
      <c r="C1047" s="13" t="s">
        <v>867</v>
      </c>
      <c r="D1047" s="14">
        <v>103384.26</v>
      </c>
      <c r="E1047" s="14">
        <v>0</v>
      </c>
      <c r="F1047" s="14">
        <v>103384.26</v>
      </c>
      <c r="G1047" s="14">
        <v>322251.49</v>
      </c>
      <c r="J1047" s="11"/>
    </row>
    <row r="1048" spans="2:10" x14ac:dyDescent="0.2">
      <c r="B1048" s="12" t="s">
        <v>940</v>
      </c>
      <c r="C1048" s="13" t="s">
        <v>867</v>
      </c>
      <c r="D1048" s="14">
        <v>122768.8</v>
      </c>
      <c r="E1048" s="14">
        <v>0</v>
      </c>
      <c r="F1048" s="14">
        <v>122768.8</v>
      </c>
      <c r="G1048" s="14">
        <v>382673.65</v>
      </c>
      <c r="J1048" s="11"/>
    </row>
    <row r="1049" spans="2:10" x14ac:dyDescent="0.2">
      <c r="B1049" s="12" t="s">
        <v>941</v>
      </c>
      <c r="C1049" s="13" t="s">
        <v>867</v>
      </c>
      <c r="D1049" s="14">
        <v>100153.48</v>
      </c>
      <c r="E1049" s="14">
        <v>0</v>
      </c>
      <c r="F1049" s="14">
        <v>100153.48</v>
      </c>
      <c r="G1049" s="14">
        <v>312181.11</v>
      </c>
      <c r="J1049" s="11"/>
    </row>
    <row r="1050" spans="2:10" x14ac:dyDescent="0.2">
      <c r="B1050" s="12" t="s">
        <v>942</v>
      </c>
      <c r="C1050" s="13" t="s">
        <v>867</v>
      </c>
      <c r="D1050" s="14">
        <v>64615.14</v>
      </c>
      <c r="E1050" s="14">
        <v>0</v>
      </c>
      <c r="F1050" s="14">
        <v>64615.14</v>
      </c>
      <c r="G1050" s="14">
        <v>201407.15000000002</v>
      </c>
      <c r="J1050" s="11"/>
    </row>
    <row r="1051" spans="2:10" x14ac:dyDescent="0.2">
      <c r="B1051" s="12" t="s">
        <v>943</v>
      </c>
      <c r="C1051" s="13" t="s">
        <v>867</v>
      </c>
      <c r="D1051" s="14">
        <v>74307.42</v>
      </c>
      <c r="E1051" s="14">
        <v>0</v>
      </c>
      <c r="F1051" s="14">
        <v>74307.42</v>
      </c>
      <c r="G1051" s="14">
        <v>231618.22999999998</v>
      </c>
      <c r="J1051" s="11"/>
    </row>
    <row r="1052" spans="2:10" x14ac:dyDescent="0.2">
      <c r="B1052" s="12" t="s">
        <v>944</v>
      </c>
      <c r="C1052" s="13" t="s">
        <v>867</v>
      </c>
      <c r="D1052" s="14">
        <v>71076.67</v>
      </c>
      <c r="E1052" s="14">
        <v>0</v>
      </c>
      <c r="F1052" s="14">
        <v>71076.67</v>
      </c>
      <c r="G1052" s="14">
        <v>221547.87</v>
      </c>
      <c r="J1052" s="11"/>
    </row>
    <row r="1053" spans="2:10" x14ac:dyDescent="0.2">
      <c r="B1053" s="12" t="s">
        <v>945</v>
      </c>
      <c r="C1053" s="13" t="s">
        <v>867</v>
      </c>
      <c r="D1053" s="14">
        <v>103384.26</v>
      </c>
      <c r="E1053" s="14">
        <v>0</v>
      </c>
      <c r="F1053" s="14">
        <v>103384.26</v>
      </c>
      <c r="G1053" s="14">
        <v>322251.49</v>
      </c>
      <c r="J1053" s="11"/>
    </row>
    <row r="1054" spans="2:10" x14ac:dyDescent="0.2">
      <c r="B1054" s="12" t="s">
        <v>946</v>
      </c>
      <c r="C1054" s="13" t="s">
        <v>867</v>
      </c>
      <c r="D1054" s="14">
        <v>119538.03</v>
      </c>
      <c r="E1054" s="14">
        <v>0</v>
      </c>
      <c r="F1054" s="14">
        <v>119538.03</v>
      </c>
      <c r="G1054" s="14">
        <v>372603.27</v>
      </c>
      <c r="J1054" s="11"/>
    </row>
    <row r="1055" spans="2:10" x14ac:dyDescent="0.2">
      <c r="B1055" s="12" t="s">
        <v>947</v>
      </c>
      <c r="C1055" s="13" t="s">
        <v>867</v>
      </c>
      <c r="D1055" s="14">
        <v>129230.31</v>
      </c>
      <c r="E1055" s="14">
        <v>0</v>
      </c>
      <c r="F1055" s="14">
        <v>129230.31</v>
      </c>
      <c r="G1055" s="14">
        <v>402814.34</v>
      </c>
      <c r="J1055" s="11"/>
    </row>
    <row r="1056" spans="2:10" x14ac:dyDescent="0.2">
      <c r="B1056" s="12" t="s">
        <v>948</v>
      </c>
      <c r="C1056" s="13" t="s">
        <v>867</v>
      </c>
      <c r="D1056" s="14">
        <v>64615.14</v>
      </c>
      <c r="E1056" s="14">
        <v>0</v>
      </c>
      <c r="F1056" s="14">
        <v>64615.14</v>
      </c>
      <c r="G1056" s="14">
        <v>201407.15000000002</v>
      </c>
      <c r="J1056" s="11"/>
    </row>
    <row r="1057" spans="2:10" x14ac:dyDescent="0.2">
      <c r="B1057" s="12" t="s">
        <v>949</v>
      </c>
      <c r="C1057" s="13" t="s">
        <v>867</v>
      </c>
      <c r="D1057" s="14">
        <v>129230.31</v>
      </c>
      <c r="E1057" s="14">
        <v>0</v>
      </c>
      <c r="F1057" s="14">
        <v>129230.31</v>
      </c>
      <c r="G1057" s="14">
        <v>402814.34</v>
      </c>
      <c r="J1057" s="11"/>
    </row>
    <row r="1058" spans="2:10" x14ac:dyDescent="0.2">
      <c r="B1058" s="12" t="s">
        <v>950</v>
      </c>
      <c r="C1058" s="13" t="s">
        <v>867</v>
      </c>
      <c r="D1058" s="14">
        <v>67845.899999999994</v>
      </c>
      <c r="E1058" s="14">
        <v>0</v>
      </c>
      <c r="F1058" s="14">
        <v>67845.899999999994</v>
      </c>
      <c r="G1058" s="14">
        <v>211477.49999999997</v>
      </c>
      <c r="J1058" s="11"/>
    </row>
    <row r="1059" spans="2:10" x14ac:dyDescent="0.2">
      <c r="B1059" s="12" t="s">
        <v>951</v>
      </c>
      <c r="C1059" s="13" t="s">
        <v>867</v>
      </c>
      <c r="D1059" s="14">
        <v>181366.93000000002</v>
      </c>
      <c r="E1059" s="14">
        <v>15884.199999999999</v>
      </c>
      <c r="F1059" s="14">
        <v>197251.13000000003</v>
      </c>
      <c r="G1059" s="14">
        <v>636197.80000000005</v>
      </c>
      <c r="J1059" s="11"/>
    </row>
    <row r="1060" spans="2:10" x14ac:dyDescent="0.2">
      <c r="B1060" s="12" t="s">
        <v>952</v>
      </c>
      <c r="C1060" s="13" t="s">
        <v>867</v>
      </c>
      <c r="D1060" s="14">
        <v>129230.31</v>
      </c>
      <c r="E1060" s="14">
        <v>0</v>
      </c>
      <c r="F1060" s="14">
        <v>129230.31</v>
      </c>
      <c r="G1060" s="14">
        <v>402814.34</v>
      </c>
      <c r="J1060" s="11"/>
    </row>
    <row r="1061" spans="2:10" x14ac:dyDescent="0.2">
      <c r="B1061" s="12" t="s">
        <v>953</v>
      </c>
      <c r="C1061" s="13" t="s">
        <v>867</v>
      </c>
      <c r="D1061" s="14">
        <v>64615.14</v>
      </c>
      <c r="E1061" s="14">
        <v>0</v>
      </c>
      <c r="F1061" s="14">
        <v>64615.14</v>
      </c>
      <c r="G1061" s="14">
        <v>201407.15000000002</v>
      </c>
      <c r="J1061" s="11"/>
    </row>
    <row r="1062" spans="2:10" x14ac:dyDescent="0.2">
      <c r="B1062" s="12" t="s">
        <v>954</v>
      </c>
      <c r="C1062" s="13" t="s">
        <v>867</v>
      </c>
      <c r="D1062" s="14">
        <v>181366.93000000002</v>
      </c>
      <c r="E1062" s="14">
        <v>25060.329999999998</v>
      </c>
      <c r="F1062" s="14">
        <v>206427.26</v>
      </c>
      <c r="G1062" s="14">
        <v>665108.44000000006</v>
      </c>
      <c r="J1062" s="11"/>
    </row>
    <row r="1063" spans="2:10" x14ac:dyDescent="0.2">
      <c r="B1063" s="12" t="s">
        <v>955</v>
      </c>
      <c r="C1063" s="13" t="s">
        <v>867</v>
      </c>
      <c r="D1063" s="14">
        <v>71076.67</v>
      </c>
      <c r="E1063" s="14">
        <v>0</v>
      </c>
      <c r="F1063" s="14">
        <v>71076.67</v>
      </c>
      <c r="G1063" s="14">
        <v>221547.87</v>
      </c>
      <c r="J1063" s="11"/>
    </row>
    <row r="1064" spans="2:10" x14ac:dyDescent="0.2">
      <c r="B1064" s="12" t="s">
        <v>956</v>
      </c>
      <c r="C1064" s="13" t="s">
        <v>867</v>
      </c>
      <c r="D1064" s="14">
        <v>67845.899999999994</v>
      </c>
      <c r="E1064" s="14">
        <v>0</v>
      </c>
      <c r="F1064" s="14">
        <v>67845.899999999994</v>
      </c>
      <c r="G1064" s="14">
        <v>211477.49999999997</v>
      </c>
      <c r="J1064" s="11"/>
    </row>
    <row r="1065" spans="2:10" x14ac:dyDescent="0.2">
      <c r="B1065" s="12" t="s">
        <v>957</v>
      </c>
      <c r="C1065" s="13" t="s">
        <v>867</v>
      </c>
      <c r="D1065" s="14">
        <v>129230.31</v>
      </c>
      <c r="E1065" s="14">
        <v>0</v>
      </c>
      <c r="F1065" s="14">
        <v>129230.31</v>
      </c>
      <c r="G1065" s="14">
        <v>402814.34</v>
      </c>
      <c r="J1065" s="11"/>
    </row>
    <row r="1066" spans="2:10" x14ac:dyDescent="0.2">
      <c r="B1066" s="12" t="s">
        <v>958</v>
      </c>
      <c r="C1066" s="13" t="s">
        <v>867</v>
      </c>
      <c r="D1066" s="14">
        <v>2721160.29</v>
      </c>
      <c r="E1066" s="14">
        <v>6474873.5099999998</v>
      </c>
      <c r="F1066" s="14">
        <v>9196033.8000000007</v>
      </c>
      <c r="G1066" s="14">
        <v>28785687.300000001</v>
      </c>
      <c r="J1066" s="11"/>
    </row>
    <row r="1067" spans="2:10" x14ac:dyDescent="0.2">
      <c r="B1067" s="12" t="s">
        <v>959</v>
      </c>
      <c r="C1067" s="13" t="s">
        <v>867</v>
      </c>
      <c r="D1067" s="14">
        <v>1507148.73</v>
      </c>
      <c r="E1067" s="14">
        <v>0</v>
      </c>
      <c r="F1067" s="14">
        <v>1507148.73</v>
      </c>
      <c r="G1067" s="14">
        <v>4697822.8900000006</v>
      </c>
      <c r="J1067" s="11"/>
    </row>
    <row r="1068" spans="2:10" x14ac:dyDescent="0.2">
      <c r="B1068" s="12" t="s">
        <v>960</v>
      </c>
      <c r="C1068" s="13" t="s">
        <v>867</v>
      </c>
      <c r="D1068" s="14">
        <v>71076.67</v>
      </c>
      <c r="E1068" s="14">
        <v>0</v>
      </c>
      <c r="F1068" s="14">
        <v>71076.67</v>
      </c>
      <c r="G1068" s="14">
        <v>221547.87</v>
      </c>
      <c r="J1068" s="11"/>
    </row>
    <row r="1069" spans="2:10" x14ac:dyDescent="0.2">
      <c r="B1069" s="12" t="s">
        <v>961</v>
      </c>
      <c r="C1069" s="13" t="s">
        <v>867</v>
      </c>
      <c r="D1069" s="14">
        <v>702198.94</v>
      </c>
      <c r="E1069" s="14">
        <v>1.07</v>
      </c>
      <c r="F1069" s="14">
        <v>702200.00999999989</v>
      </c>
      <c r="G1069" s="14">
        <v>2205588.0300000003</v>
      </c>
      <c r="J1069" s="11"/>
    </row>
    <row r="1070" spans="2:10" x14ac:dyDescent="0.2">
      <c r="B1070" s="12" t="s">
        <v>962</v>
      </c>
      <c r="C1070" s="13" t="s">
        <v>867</v>
      </c>
      <c r="D1070" s="14">
        <v>181366.93000000002</v>
      </c>
      <c r="E1070" s="14">
        <v>93770.810000000012</v>
      </c>
      <c r="F1070" s="14">
        <v>275137.74000000005</v>
      </c>
      <c r="G1070" s="14">
        <v>848702.82000000007</v>
      </c>
      <c r="J1070" s="11"/>
    </row>
    <row r="1071" spans="2:10" x14ac:dyDescent="0.2">
      <c r="B1071" s="12" t="s">
        <v>963</v>
      </c>
      <c r="C1071" s="13" t="s">
        <v>867</v>
      </c>
      <c r="D1071" s="14">
        <v>129230.31</v>
      </c>
      <c r="E1071" s="14">
        <v>0</v>
      </c>
      <c r="F1071" s="14">
        <v>129230.31</v>
      </c>
      <c r="G1071" s="14">
        <v>402814.34</v>
      </c>
      <c r="J1071" s="11"/>
    </row>
    <row r="1072" spans="2:10" x14ac:dyDescent="0.2">
      <c r="B1072" s="12" t="s">
        <v>964</v>
      </c>
      <c r="C1072" s="13" t="s">
        <v>867</v>
      </c>
      <c r="D1072" s="14">
        <v>181366.93000000002</v>
      </c>
      <c r="E1072" s="14">
        <v>6393.05</v>
      </c>
      <c r="F1072" s="14">
        <v>187759.98</v>
      </c>
      <c r="G1072" s="14">
        <v>605783.44999999995</v>
      </c>
      <c r="J1072" s="11"/>
    </row>
    <row r="1073" spans="2:10" x14ac:dyDescent="0.2">
      <c r="B1073" s="12" t="s">
        <v>965</v>
      </c>
      <c r="C1073" s="13" t="s">
        <v>867</v>
      </c>
      <c r="D1073" s="14">
        <v>100153.48</v>
      </c>
      <c r="E1073" s="14">
        <v>0</v>
      </c>
      <c r="F1073" s="14">
        <v>100153.48</v>
      </c>
      <c r="G1073" s="14">
        <v>312181.11</v>
      </c>
      <c r="J1073" s="11"/>
    </row>
    <row r="1074" spans="2:10" x14ac:dyDescent="0.2">
      <c r="B1074" s="12" t="s">
        <v>966</v>
      </c>
      <c r="C1074" s="13" t="s">
        <v>867</v>
      </c>
      <c r="D1074" s="14">
        <v>113076.53</v>
      </c>
      <c r="E1074" s="14">
        <v>96350.31</v>
      </c>
      <c r="F1074" s="14">
        <v>209426.84</v>
      </c>
      <c r="G1074" s="14">
        <v>686385.07</v>
      </c>
      <c r="J1074" s="11"/>
    </row>
    <row r="1075" spans="2:10" x14ac:dyDescent="0.2">
      <c r="B1075" s="12" t="s">
        <v>967</v>
      </c>
      <c r="C1075" s="13" t="s">
        <v>867</v>
      </c>
      <c r="D1075" s="14">
        <v>100153.48</v>
      </c>
      <c r="E1075" s="14">
        <v>0</v>
      </c>
      <c r="F1075" s="14">
        <v>100153.48</v>
      </c>
      <c r="G1075" s="14">
        <v>312181.11</v>
      </c>
      <c r="J1075" s="11"/>
    </row>
    <row r="1076" spans="2:10" ht="15" customHeight="1" x14ac:dyDescent="0.2">
      <c r="B1076" s="56" t="s">
        <v>968</v>
      </c>
      <c r="C1076" s="57"/>
      <c r="D1076" s="14">
        <v>35322056.940000027</v>
      </c>
      <c r="E1076" s="14">
        <v>47242186.960000016</v>
      </c>
      <c r="F1076" s="14">
        <v>82564243.900000051</v>
      </c>
      <c r="G1076" s="14">
        <v>253110152.32000008</v>
      </c>
      <c r="J1076" s="11"/>
    </row>
    <row r="1077" spans="2:10" ht="15" x14ac:dyDescent="0.25">
      <c r="B1077" s="20" t="s">
        <v>969</v>
      </c>
      <c r="C1077" s="21"/>
      <c r="D1077" s="16">
        <v>353484029.17999995</v>
      </c>
      <c r="E1077" s="16">
        <v>268872804.46000004</v>
      </c>
      <c r="F1077" s="16">
        <v>622356833.63999999</v>
      </c>
      <c r="G1077" s="16">
        <v>1890286411.01</v>
      </c>
      <c r="J1077" s="11"/>
    </row>
    <row r="1078" spans="2:10" ht="15" x14ac:dyDescent="0.25">
      <c r="B1078" s="18"/>
      <c r="C1078" s="19"/>
      <c r="D1078" s="17"/>
      <c r="E1078" s="17"/>
      <c r="F1078" s="17"/>
      <c r="G1078" s="17"/>
    </row>
    <row r="1079" spans="2:10" x14ac:dyDescent="0.2">
      <c r="B1079" s="12" t="s">
        <v>1055</v>
      </c>
      <c r="C1079" s="13" t="s">
        <v>680</v>
      </c>
      <c r="D1079" s="14">
        <v>0</v>
      </c>
      <c r="E1079" s="14">
        <v>0</v>
      </c>
      <c r="F1079" s="14">
        <v>0</v>
      </c>
      <c r="G1079" s="14">
        <v>701410.5</v>
      </c>
      <c r="J1079" s="11"/>
    </row>
    <row r="1080" spans="2:10" x14ac:dyDescent="0.2">
      <c r="B1080" s="12" t="s">
        <v>1078</v>
      </c>
      <c r="C1080" s="13" t="s">
        <v>376</v>
      </c>
      <c r="D1080" s="14">
        <v>0</v>
      </c>
      <c r="E1080" s="14">
        <v>0</v>
      </c>
      <c r="F1080" s="14">
        <v>0</v>
      </c>
      <c r="G1080" s="14">
        <v>1420037.31</v>
      </c>
      <c r="J1080" s="11"/>
    </row>
    <row r="1081" spans="2:10" x14ac:dyDescent="0.2">
      <c r="B1081" s="12" t="s">
        <v>1081</v>
      </c>
      <c r="C1081" s="13" t="s">
        <v>568</v>
      </c>
      <c r="D1081" s="14">
        <v>660154.64</v>
      </c>
      <c r="E1081" s="14">
        <v>0</v>
      </c>
      <c r="F1081" s="14">
        <v>660154.64</v>
      </c>
      <c r="G1081" s="14">
        <v>2125896.6</v>
      </c>
      <c r="J1081" s="11"/>
    </row>
    <row r="1082" spans="2:10" x14ac:dyDescent="0.2">
      <c r="B1082" s="12" t="s">
        <v>1074</v>
      </c>
      <c r="C1082" s="13" t="s">
        <v>680</v>
      </c>
      <c r="D1082" s="14">
        <v>18980.82</v>
      </c>
      <c r="E1082" s="14">
        <v>0</v>
      </c>
      <c r="F1082" s="14">
        <v>18980.82</v>
      </c>
      <c r="G1082" s="14">
        <v>65710.64</v>
      </c>
      <c r="J1082" s="11"/>
    </row>
    <row r="1083" spans="2:10" x14ac:dyDescent="0.2">
      <c r="B1083" s="12" t="s">
        <v>1083</v>
      </c>
      <c r="C1083" s="13" t="s">
        <v>790</v>
      </c>
      <c r="D1083" s="14">
        <v>0</v>
      </c>
      <c r="E1083" s="14">
        <v>0</v>
      </c>
      <c r="F1083" s="14">
        <v>0</v>
      </c>
      <c r="G1083" s="14">
        <v>1366023.8599999999</v>
      </c>
      <c r="J1083" s="11"/>
    </row>
    <row r="1084" spans="2:10" x14ac:dyDescent="0.2">
      <c r="B1084" s="12" t="s">
        <v>1087</v>
      </c>
      <c r="C1084" s="13" t="s">
        <v>78</v>
      </c>
      <c r="D1084" s="14">
        <v>685425.05</v>
      </c>
      <c r="E1084" s="14">
        <v>0</v>
      </c>
      <c r="F1084" s="14">
        <v>685425.05</v>
      </c>
      <c r="G1084" s="14">
        <v>685425.05</v>
      </c>
      <c r="J1084" s="11"/>
    </row>
    <row r="1085" spans="2:10" x14ac:dyDescent="0.2">
      <c r="B1085" s="60" t="s">
        <v>971</v>
      </c>
      <c r="C1085" s="61"/>
      <c r="D1085" s="16">
        <v>1364560.51</v>
      </c>
      <c r="E1085" s="16">
        <v>0</v>
      </c>
      <c r="F1085" s="16">
        <v>1364560.51</v>
      </c>
      <c r="G1085" s="16">
        <v>6364503.959999999</v>
      </c>
      <c r="J1085" s="11"/>
    </row>
    <row r="1086" spans="2:10" x14ac:dyDescent="0.2">
      <c r="B1086" s="60" t="s">
        <v>972</v>
      </c>
      <c r="C1086" s="61"/>
      <c r="D1086" s="16">
        <v>354848589.68999994</v>
      </c>
      <c r="E1086" s="16">
        <v>268872804.46000004</v>
      </c>
      <c r="F1086" s="16">
        <v>623721394.14999998</v>
      </c>
      <c r="G1086" s="16">
        <v>1896650914.97</v>
      </c>
      <c r="J1086" s="11"/>
    </row>
    <row r="1087" spans="2:10" x14ac:dyDescent="0.2">
      <c r="B1087" s="60" t="s">
        <v>973</v>
      </c>
      <c r="C1087" s="61"/>
      <c r="D1087" s="16">
        <v>646597662.99899995</v>
      </c>
      <c r="E1087" s="16">
        <v>485175309.52350008</v>
      </c>
      <c r="F1087" s="16">
        <v>1131772972.5225</v>
      </c>
      <c r="G1087" s="16">
        <v>3444686545.5225</v>
      </c>
      <c r="J1087" s="11"/>
    </row>
  </sheetData>
  <mergeCells count="41">
    <mergeCell ref="B11:B13"/>
    <mergeCell ref="C11:F11"/>
    <mergeCell ref="C12:C13"/>
    <mergeCell ref="D12:D13"/>
    <mergeCell ref="E12:E13"/>
    <mergeCell ref="F12:F13"/>
    <mergeCell ref="B14:F14"/>
    <mergeCell ref="B27:B29"/>
    <mergeCell ref="C27:F27"/>
    <mergeCell ref="C28:C29"/>
    <mergeCell ref="D28:D29"/>
    <mergeCell ref="E28:E29"/>
    <mergeCell ref="F28:F29"/>
    <mergeCell ref="B30:F30"/>
    <mergeCell ref="B46:C48"/>
    <mergeCell ref="D46:G46"/>
    <mergeCell ref="D47:D48"/>
    <mergeCell ref="E47:E48"/>
    <mergeCell ref="F47:F48"/>
    <mergeCell ref="G47:G48"/>
    <mergeCell ref="B659:C659"/>
    <mergeCell ref="B101:C101"/>
    <mergeCell ref="B122:C122"/>
    <mergeCell ref="B126:C126"/>
    <mergeCell ref="B396:C396"/>
    <mergeCell ref="B480:C480"/>
    <mergeCell ref="B559:C559"/>
    <mergeCell ref="B566:C566"/>
    <mergeCell ref="B573:C573"/>
    <mergeCell ref="B591:C591"/>
    <mergeCell ref="B601:C601"/>
    <mergeCell ref="B620:C620"/>
    <mergeCell ref="B1085:C1085"/>
    <mergeCell ref="B1086:C1086"/>
    <mergeCell ref="B1087:C1087"/>
    <mergeCell ref="B747:C747"/>
    <mergeCell ref="B847:C847"/>
    <mergeCell ref="B874:C874"/>
    <mergeCell ref="B889:C889"/>
    <mergeCell ref="B965:C965"/>
    <mergeCell ref="B1076:C107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Royalties Concessão</vt:lpstr>
      <vt:lpstr>Royalties Partilha</vt:lpstr>
      <vt:lpstr>Royalties Total Beneficiário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lpalla</dc:creator>
  <cp:lastModifiedBy>Usuário do Windows</cp:lastModifiedBy>
  <dcterms:created xsi:type="dcterms:W3CDTF">2016-03-01T15:14:29Z</dcterms:created>
  <dcterms:modified xsi:type="dcterms:W3CDTF">2019-04-01T12:51:25Z</dcterms:modified>
</cp:coreProperties>
</file>