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5\24_PE 2T-2025\"/>
    </mc:Choice>
  </mc:AlternateContent>
  <xr:revisionPtr revIDLastSave="0" documentId="13_ncr:1_{EDB73A28-F40F-44B3-B0C7-8DE2E8788EF6}" xr6:coauthVersionLast="47" xr6:coauthVersionMax="47" xr10:uidLastSave="{00000000-0000-0000-0000-000000000000}"/>
  <bookViews>
    <workbookView xWindow="-98" yWindow="-98" windowWidth="21795" windowHeight="13096" tabRatio="892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Tab1_Produção!$A$3:$O$23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Auditoria'!$A$2:$B$46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campo'!$B$151:$F$163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0" l="1"/>
  <c r="C2" i="20"/>
  <c r="B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<sst xmlns="http://schemas.openxmlformats.org/spreadsheetml/2006/main" count="900" uniqueCount="218">
  <si>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</si>
  <si>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</si>
  <si>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</si>
  <si>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</si>
  <si>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</si>
  <si>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</si>
  <si>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</si>
  <si>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</si>
  <si>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</si>
  <si>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</si>
  <si>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</si>
  <si>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</si>
  <si>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</si>
  <si>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</si>
  <si>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</si>
  <si>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</si>
  <si>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</si>
  <si>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</si>
  <si>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</si>
  <si>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</si>
  <si>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</si>
  <si>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</si>
  <si>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</si>
  <si>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</si>
  <si>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</si>
  <si>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</si>
  <si>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</si>
  <si>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</si>
  <si>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</si>
  <si>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</si>
  <si>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</si>
  <si>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</si>
  <si>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</si>
  <si>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</si>
  <si>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</si>
  <si>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</si>
  <si>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</si>
  <si>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</si>
  <si>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</si>
  <si>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</si>
  <si>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</si>
  <si>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</si>
  <si>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</si>
  <si>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</si>
  <si>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</si>
  <si>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</si>
  <si>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</si>
  <si>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</si>
  <si>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</si>
  <si>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</si>
  <si>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</si>
  <si>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</si>
  <si>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</si>
  <si>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</si>
  <si>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</si>
  <si>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</si>
  <si>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</si>
  <si>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</si>
  <si>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</si>
  <si>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</si>
  <si>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</si>
  <si>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</si>
  <si>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</si>
  <si>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</si>
  <si>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</si>
  <si>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</si>
  <si>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</si>
  <si>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</si>
  <si>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</si>
  <si>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</si>
  <si>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</si>
  <si>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</si>
  <si>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</si>
  <si>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</si>
  <si>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</si>
  <si>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</si>
  <si>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</si>
  <si>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</si>
  <si>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</si>
  <si>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</si>
  <si>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</si>
  <si>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</si>
  <si>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</si>
  <si>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</si>
  <si>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</si>
  <si>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</si>
  <si>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</si>
  <si>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</si>
  <si>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</si>
  <si>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</si>
  <si>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</si>
  <si>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</si>
  <si>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</si>
  <si>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</si>
  <si>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</si>
  <si>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</si>
  <si>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</si>
  <si>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</si>
  <si>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</si>
  <si>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</si>
  <si>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</si>
  <si>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</si>
  <si>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</si>
  <si>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</si>
  <si>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</si>
  <si>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</si>
  <si>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</si>
  <si>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</si>
  <si>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</si>
  <si>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</si>
  <si>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</si>
  <si>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</si>
  <si>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</si>
  <si>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</si>
  <si>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</si>
  <si>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</si>
  <si>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</si>
  <si>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</si>
  <si>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</si>
  <si>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</si>
  <si>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</si>
  <si>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</si>
  <si>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</si>
  <si>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</si>
  <si>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</si>
  <si>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</si>
  <si>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</si>
  <si>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</si>
  <si>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</si>
  <si>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</si>
  <si>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</si>
  <si>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</si>
  <si>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</si>
  <si>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</si>
  <si>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</si>
  <si>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</si>
  <si>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</si>
  <si>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</si>
  <si>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</si>
  <si>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</si>
  <si>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</si>
  <si>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</si>
  <si>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</si>
  <si>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</si>
  <si>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</si>
  <si>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</si>
  <si>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</si>
  <si>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</si>
  <si>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</si>
  <si>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</si>
  <si>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</si>
  <si>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</si>
  <si>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</si>
  <si>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</si>
  <si>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</si>
  <si>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</si>
  <si>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</si>
  <si>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</si>
  <si>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</si>
  <si>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</si>
  <si>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</si>
  <si>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</si>
  <si>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</si>
  <si>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</si>
  <si>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4º trim./24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</si>
  <si>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</si>
  <si>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</si>
  <si>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</si>
  <si>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</si>
  <si>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</si>
  <si>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</si>
  <si>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</si>
  <si>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</si>
  <si>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</si>
  <si>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</si>
  <si>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</si>
  <si>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</si>
  <si>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</si>
  <si>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</si>
  <si>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</si>
  <si>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</si>
  <si>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</si>
  <si>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</si>
  <si>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</si>
  <si>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Receita Bruta</t>
  </si>
  <si>
    <t>1º trim./25</t>
  </si>
  <si>
    <t>Variações: 1T2025 - 4T2024</t>
  </si>
  <si>
    <t>E - Variação  Absoluta = C - A</t>
  </si>
  <si>
    <t>TEFE-AM</t>
  </si>
  <si>
    <t>COARI-AM</t>
  </si>
  <si>
    <t>MACAE-RJ</t>
  </si>
  <si>
    <t>PARATI-RJ</t>
  </si>
  <si>
    <t>TRIZIDELA DO VALE-MA</t>
  </si>
  <si>
    <t>CARAGUATATUBA-SP</t>
  </si>
  <si>
    <t>IGUAPE-SP</t>
  </si>
  <si>
    <t>ILHA COMPRIDA-SP</t>
  </si>
  <si>
    <t>PERUIBE-SP</t>
  </si>
  <si>
    <t>UBATUBA-SP</t>
  </si>
  <si>
    <t>1T/2025</t>
  </si>
  <si>
    <t>2º trim./25</t>
  </si>
  <si>
    <t>Variações: 2T2025 - 1T2025</t>
  </si>
  <si>
    <t>Atlanta</t>
  </si>
  <si>
    <t>Albacora</t>
  </si>
  <si>
    <t>Arraial do Cabo - RJ</t>
  </si>
  <si>
    <t>Caratinga</t>
  </si>
  <si>
    <t>Cabo Frio – RJ</t>
  </si>
  <si>
    <t>Manati</t>
  </si>
  <si>
    <t>Bahia</t>
  </si>
  <si>
    <t>Cairu - BA</t>
  </si>
  <si>
    <t>Total 2T/2025</t>
  </si>
  <si>
    <t>Campos (16)</t>
  </si>
  <si>
    <t>2T/2025</t>
  </si>
  <si>
    <t>= Participação Especial Recolhida*</t>
  </si>
  <si>
    <t>* Compensado o valor de R$ 72.602,36 no 2T/25.</t>
  </si>
  <si>
    <t>* Compensado o valor de R$ 494.958,75 no 2T/25.</t>
  </si>
  <si>
    <t>* Compensado o valor de R$ 20.469,25 no 2T/25.</t>
  </si>
  <si>
    <t>* Compensado o valor de R$ 137.306,49 no 2T/25.</t>
  </si>
  <si>
    <t>Seguro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</si>
</sst>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0"/>
    <numFmt numFmtId="167" formatCode="0.0000"/>
    <numFmt numFmtId="168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17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0" fontId="4" fillId="0" borderId="1" xfId="0" applyFont="1" applyBorder="1"/>
    <xf numFmtId="10" fontId="5" fillId="0" borderId="1" xfId="1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5" fillId="0" borderId="0" xfId="0" applyFont="1"/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4" applyFont="1" applyFill="1" applyBorder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49" fontId="12" fillId="0" borderId="11" xfId="0" quotePrefix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17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10" fontId="5" fillId="0" borderId="24" xfId="1" applyNumberFormat="1" applyFont="1" applyFill="1" applyBorder="1" applyAlignment="1">
      <alignment horizontal="center"/>
    </xf>
    <xf numFmtId="0" fontId="3" fillId="2" borderId="1" xfId="0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0" fontId="5" fillId="2" borderId="24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68" fontId="6" fillId="3" borderId="25" xfId="0" applyNumberFormat="1" applyFont="1" applyFill="1" applyBorder="1" applyAlignment="1">
      <alignment horizontal="center"/>
    </xf>
    <xf numFmtId="165" fontId="6" fillId="3" borderId="25" xfId="0" applyNumberFormat="1" applyFont="1" applyFill="1" applyBorder="1" applyAlignment="1">
      <alignment horizontal="center"/>
    </xf>
    <xf numFmtId="167" fontId="6" fillId="3" borderId="6" xfId="0" applyNumberFormat="1" applyFont="1" applyFill="1" applyBorder="1" applyAlignment="1">
      <alignment horizontal="center"/>
    </xf>
    <xf numFmtId="10" fontId="6" fillId="3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/>
    </xf>
    <xf numFmtId="164" fontId="4" fillId="0" borderId="1" xfId="4" applyFont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21" fillId="0" borderId="1" xfId="4" applyFont="1" applyBorder="1" applyAlignment="1">
      <alignment vertical="center" wrapText="1"/>
    </xf>
    <xf numFmtId="164" fontId="5" fillId="0" borderId="1" xfId="4" applyFont="1" applyFill="1" applyBorder="1" applyAlignment="1">
      <alignment horizontal="right"/>
    </xf>
    <xf numFmtId="164" fontId="1" fillId="0" borderId="1" xfId="4" applyFont="1" applyBorder="1" applyAlignment="1">
      <alignment vertical="center" wrapText="1"/>
    </xf>
    <xf numFmtId="0" fontId="12" fillId="2" borderId="0" xfId="0" applyFont="1" applyFill="1" applyAlignment="1">
      <alignment horizontal="left" vertical="top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rticipa&#231;&#227;o_Especial\Relat&#243;rio%20SPG\2025\24_PE%202T-2025\Tabelas%20de%20Apoio%202T2025%20(version%202).xlsx" TargetMode="External"/><Relationship Id="rId1" Type="http://schemas.openxmlformats.org/officeDocument/2006/relationships/externalLinkPath" Target="Tabelas%20de%20Apoio%202T2025%20(version%2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1_Produção"/>
      <sheetName val="Tab2 e 3_Preço óleo"/>
      <sheetName val="Tab4 e 5_Preço gás"/>
      <sheetName val="Tab6_aliq efetiva"/>
      <sheetName val="Tab7_PE Arrecadada"/>
      <sheetName val="Tab8_PE Arrecadada"/>
      <sheetName val="Tab9_Depósito Judicial"/>
      <sheetName val="Tab10_confrontação"/>
      <sheetName val="Tab11_rateio"/>
      <sheetName val="Tab12_PE Distribuida"/>
      <sheetName val="Tab13_PE Auditoria"/>
      <sheetName val="Tab14_Valores de P&amp;D"/>
      <sheetName val="PE por campo"/>
      <sheetName val="SIGEP 2ºT2025"/>
      <sheetName val="SIGEP 1ºT2025"/>
      <sheetName val="SIGEP 4ºT2024"/>
      <sheetName val="SIGEP 3ºT2024"/>
      <sheetName val="SIGEP 2ºT2024"/>
      <sheetName val="SIGEP 1ºT2024"/>
      <sheetName val="SIGEP 4ºT2023"/>
      <sheetName val="SIGEP 3ºT2023"/>
      <sheetName val="SIGEP 2ºT2023"/>
      <sheetName val="SIGEP 1ºT2023"/>
      <sheetName val="SIGEP 4ºT2022"/>
      <sheetName val="SIGEP 3ºT2022"/>
      <sheetName val="SIGEP 2ºT2022"/>
      <sheetName val="SIGEP 1ºT2022"/>
    </sheetNames>
    <sheetDataSet>
      <sheetData sheetId="0">
        <row r="3">
          <cell r="B3" t="str">
            <v>1º trim./25</v>
          </cell>
          <cell r="D3" t="str">
            <v>2º trim./25</v>
          </cell>
          <cell r="F3" t="str">
            <v>Variações: 2T2025 - 1T2025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tabSelected="1" zoomScale="115" zoomScaleNormal="11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5" width="15.73046875" style="1" customWidth="1"/>
    <col min="6" max="6" width="15.73046875" style="1" hidden="1" customWidth="1"/>
    <col min="7" max="7" width="24.3984375" style="1" customWidth="1"/>
    <col min="8" max="8" width="13.59765625" style="1" bestFit="1" customWidth="1"/>
    <col min="9" max="9" width="12.59765625" style="1" bestFit="1" customWidth="1"/>
    <col min="10" max="16384" width="9.1328125" style="1"/>
  </cols>
  <sheetData>
    <row r="1" spans="1:9" ht="15" customHeight="1" x14ac:dyDescent="0.4"/>
    <row r="2" spans="1:9" ht="22.5" customHeight="1" x14ac:dyDescent="0.4">
      <c r="A2" s="5"/>
      <c r="B2" s="159" t="s">
        <v>185</v>
      </c>
      <c r="C2" s="160"/>
      <c r="D2" s="159" t="s">
        <v>199</v>
      </c>
      <c r="E2" s="160"/>
      <c r="F2" s="159" t="s">
        <v>200</v>
      </c>
      <c r="G2" s="160"/>
      <c r="H2" s="161"/>
      <c r="I2" s="162"/>
    </row>
    <row r="3" spans="1:9" ht="25.9" x14ac:dyDescent="0.4">
      <c r="A3" s="70" t="s">
        <v>10</v>
      </c>
      <c r="B3" s="70" t="s">
        <v>121</v>
      </c>
      <c r="C3" s="70" t="s">
        <v>112</v>
      </c>
      <c r="D3" s="70" t="s">
        <v>122</v>
      </c>
      <c r="E3" s="70" t="s">
        <v>123</v>
      </c>
      <c r="F3" s="70" t="s">
        <v>187</v>
      </c>
      <c r="G3" s="70" t="s">
        <v>124</v>
      </c>
      <c r="H3" s="6"/>
      <c r="I3" s="6"/>
    </row>
    <row r="4" spans="1:9" x14ac:dyDescent="0.4">
      <c r="A4" s="71" t="s">
        <v>9</v>
      </c>
      <c r="B4" s="10">
        <v>385.28933471000005</v>
      </c>
      <c r="C4" s="11">
        <v>26.926587305099535</v>
      </c>
      <c r="D4" s="10">
        <v>478.21954631999995</v>
      </c>
      <c r="E4" s="11">
        <v>33.421170027150396</v>
      </c>
      <c r="F4" s="11">
        <v>92.930211609999901</v>
      </c>
      <c r="G4" s="17">
        <v>0.24119590976985306</v>
      </c>
      <c r="H4" s="46"/>
      <c r="I4" s="52"/>
    </row>
    <row r="5" spans="1:9" x14ac:dyDescent="0.4">
      <c r="A5" s="71" t="s">
        <v>201</v>
      </c>
      <c r="B5" s="10">
        <v>0</v>
      </c>
      <c r="C5" s="11">
        <v>0</v>
      </c>
      <c r="D5" s="10">
        <v>519.25554144</v>
      </c>
      <c r="E5" s="11">
        <v>36.289038939436793</v>
      </c>
      <c r="F5" s="11">
        <v>0</v>
      </c>
      <c r="G5" s="17">
        <v>0</v>
      </c>
      <c r="H5" s="46"/>
      <c r="I5" s="52"/>
    </row>
    <row r="6" spans="1:9" ht="13.9" customHeight="1" x14ac:dyDescent="0.4">
      <c r="A6" s="71" t="s">
        <v>8</v>
      </c>
      <c r="B6" s="10">
        <v>341.93847086</v>
      </c>
      <c r="C6" s="11">
        <v>23.896939933502534</v>
      </c>
      <c r="D6" s="10">
        <v>394.29488027999997</v>
      </c>
      <c r="E6" s="11">
        <v>27.555954866501597</v>
      </c>
      <c r="F6" s="11">
        <v>52.356409419999977</v>
      </c>
      <c r="G6" s="17">
        <v>0.1531164635798945</v>
      </c>
      <c r="H6" s="46"/>
      <c r="I6" s="52"/>
    </row>
    <row r="7" spans="1:9" x14ac:dyDescent="0.4">
      <c r="A7" s="71" t="s">
        <v>80</v>
      </c>
      <c r="B7" s="10">
        <v>278.48781435999996</v>
      </c>
      <c r="C7" s="11">
        <v>19.462585052905862</v>
      </c>
      <c r="D7" s="10">
        <v>374.13135186</v>
      </c>
      <c r="E7" s="11">
        <v>26.146793076989198</v>
      </c>
      <c r="F7" s="11">
        <v>95.643537500000036</v>
      </c>
      <c r="G7" s="17">
        <v>0.3434388600442031</v>
      </c>
      <c r="H7" s="46"/>
      <c r="I7" s="52"/>
    </row>
    <row r="8" spans="1:9" x14ac:dyDescent="0.4">
      <c r="A8" s="71" t="s">
        <v>155</v>
      </c>
      <c r="B8" s="10">
        <v>1109.1149178599999</v>
      </c>
      <c r="C8" s="11">
        <v>77.512344559509188</v>
      </c>
      <c r="D8" s="10">
        <v>1927.8788070399999</v>
      </c>
      <c r="E8" s="11">
        <v>134.73302356133544</v>
      </c>
      <c r="F8" s="11">
        <v>818.76388917999998</v>
      </c>
      <c r="G8" s="17">
        <v>0.73821375584757032</v>
      </c>
      <c r="H8" s="46"/>
      <c r="I8" s="52"/>
    </row>
    <row r="9" spans="1:9" ht="13.9" customHeight="1" x14ac:dyDescent="0.4">
      <c r="A9" s="71" t="s">
        <v>156</v>
      </c>
      <c r="B9" s="10">
        <v>566.39060654000002</v>
      </c>
      <c r="C9" s="11">
        <v>39.583151522392136</v>
      </c>
      <c r="D9" s="10">
        <v>342.44118794999997</v>
      </c>
      <c r="E9" s="11">
        <v>23.932073155198996</v>
      </c>
      <c r="F9" s="11">
        <v>-223.94941859000005</v>
      </c>
      <c r="G9" s="17">
        <v>-0.39539748012078679</v>
      </c>
      <c r="H9" s="46"/>
      <c r="I9" s="52"/>
    </row>
    <row r="10" spans="1:9" ht="13.9" customHeight="1" x14ac:dyDescent="0.4">
      <c r="A10" s="71" t="s">
        <v>7</v>
      </c>
      <c r="B10" s="10">
        <v>2041.2577567400001</v>
      </c>
      <c r="C10" s="11">
        <v>142.65670042603614</v>
      </c>
      <c r="D10" s="10">
        <v>2274.2617870499998</v>
      </c>
      <c r="E10" s="11">
        <v>158.94057542430099</v>
      </c>
      <c r="F10" s="11">
        <v>233.00403030999973</v>
      </c>
      <c r="G10" s="17">
        <v>0.11414728470260416</v>
      </c>
      <c r="H10" s="46"/>
      <c r="I10" s="52"/>
    </row>
    <row r="11" spans="1:9" ht="13.9" customHeight="1" x14ac:dyDescent="0.4">
      <c r="A11" s="71" t="s">
        <v>143</v>
      </c>
      <c r="B11" s="10">
        <v>634.59473108999998</v>
      </c>
      <c r="C11" s="11">
        <v>44.349710440109796</v>
      </c>
      <c r="D11" s="10">
        <v>513.53264020999995</v>
      </c>
      <c r="E11" s="11">
        <v>35.889084448809527</v>
      </c>
      <c r="F11" s="11">
        <v>-121.06209088000003</v>
      </c>
      <c r="G11" s="17">
        <v>-0.19077071546443503</v>
      </c>
      <c r="H11" s="46"/>
      <c r="I11" s="52"/>
    </row>
    <row r="12" spans="1:9" x14ac:dyDescent="0.4">
      <c r="A12" s="71" t="s">
        <v>6</v>
      </c>
      <c r="B12" s="10">
        <v>271.27355417999996</v>
      </c>
      <c r="C12" s="11">
        <v>18.958404456459597</v>
      </c>
      <c r="D12" s="10">
        <v>278.88688617000003</v>
      </c>
      <c r="E12" s="11">
        <v>19.4904748514674</v>
      </c>
      <c r="F12" s="11">
        <v>7.6133319900000629</v>
      </c>
      <c r="G12" s="17">
        <v>2.8065146317021172E-2</v>
      </c>
      <c r="H12" s="46"/>
      <c r="I12" s="52"/>
    </row>
    <row r="13" spans="1:9" x14ac:dyDescent="0.4">
      <c r="A13" s="71" t="s">
        <v>5</v>
      </c>
      <c r="B13" s="10">
        <v>634.09839966000004</v>
      </c>
      <c r="C13" s="11">
        <v>44.315023490905205</v>
      </c>
      <c r="D13" s="10">
        <v>977.89114038999992</v>
      </c>
      <c r="E13" s="10">
        <v>68.341552164722458</v>
      </c>
      <c r="F13" s="10">
        <v>343.79274072999988</v>
      </c>
      <c r="G13" s="17">
        <v>0.54217569530902399</v>
      </c>
      <c r="H13" s="46"/>
      <c r="I13" s="52"/>
    </row>
    <row r="14" spans="1:9" x14ac:dyDescent="0.4">
      <c r="A14" s="71" t="s">
        <v>4</v>
      </c>
      <c r="B14" s="10">
        <v>919.03105491000008</v>
      </c>
      <c r="C14" s="11">
        <v>64.228016990810204</v>
      </c>
      <c r="D14" s="10">
        <v>628.68609158999993</v>
      </c>
      <c r="E14" s="11">
        <v>43.936775320919793</v>
      </c>
      <c r="F14" s="11">
        <v>-290.34496332000015</v>
      </c>
      <c r="G14" s="17">
        <v>-0.31592508410766751</v>
      </c>
      <c r="H14" s="54"/>
      <c r="I14" s="52"/>
    </row>
    <row r="15" spans="1:9" x14ac:dyDescent="0.4">
      <c r="A15" s="71" t="s">
        <v>3</v>
      </c>
      <c r="B15" s="10">
        <v>1075.6257173500001</v>
      </c>
      <c r="C15" s="11">
        <v>75.171895966533668</v>
      </c>
      <c r="D15" s="10">
        <v>983.59068051000008</v>
      </c>
      <c r="E15" s="11">
        <v>68.739874025242202</v>
      </c>
      <c r="F15" s="11">
        <v>-92.035036839999975</v>
      </c>
      <c r="G15" s="17">
        <v>-8.5564184042331237E-2</v>
      </c>
      <c r="H15" s="46"/>
      <c r="I15" s="52"/>
    </row>
    <row r="16" spans="1:9" x14ac:dyDescent="0.4">
      <c r="A16" s="71" t="s">
        <v>106</v>
      </c>
      <c r="B16" s="10">
        <v>323.12971793999998</v>
      </c>
      <c r="C16" s="11">
        <v>22.582458887766798</v>
      </c>
      <c r="D16" s="10">
        <v>315.66610097</v>
      </c>
      <c r="E16" s="11">
        <v>22.060851576456734</v>
      </c>
      <c r="F16" s="11">
        <v>-7.4636169699999755</v>
      </c>
      <c r="G16" s="17">
        <v>-2.3097897084742414E-2</v>
      </c>
      <c r="H16" s="46"/>
      <c r="I16" s="52"/>
    </row>
    <row r="17" spans="1:9" ht="15" customHeight="1" x14ac:dyDescent="0.4">
      <c r="A17" s="71" t="s">
        <v>2</v>
      </c>
      <c r="B17" s="10">
        <v>1337.2527272999998</v>
      </c>
      <c r="C17" s="11">
        <v>93.45613560190597</v>
      </c>
      <c r="D17" s="10">
        <v>1374.6555712100003</v>
      </c>
      <c r="E17" s="11">
        <v>96.070095686629557</v>
      </c>
      <c r="F17" s="11">
        <v>37.402843910000456</v>
      </c>
      <c r="G17" s="17">
        <v>2.7969914098077142E-2</v>
      </c>
      <c r="H17" s="46"/>
      <c r="I17" s="52"/>
    </row>
    <row r="18" spans="1:9" x14ac:dyDescent="0.4">
      <c r="A18" s="71" t="s">
        <v>1</v>
      </c>
      <c r="B18" s="10">
        <v>336.89108292999998</v>
      </c>
      <c r="C18" s="11">
        <v>23.544194815701264</v>
      </c>
      <c r="D18" s="10">
        <v>355.44539075</v>
      </c>
      <c r="E18" s="11">
        <v>24.840893541548333</v>
      </c>
      <c r="F18" s="11">
        <v>18.55430782000002</v>
      </c>
      <c r="G18" s="17">
        <v>5.5075093287213273E-2</v>
      </c>
      <c r="H18" s="46"/>
      <c r="I18" s="52"/>
    </row>
    <row r="19" spans="1:9" x14ac:dyDescent="0.4">
      <c r="A19" s="71" t="s">
        <v>0</v>
      </c>
      <c r="B19" s="10">
        <v>1660.4706822000001</v>
      </c>
      <c r="C19" s="11">
        <v>116.044761076684</v>
      </c>
      <c r="D19" s="10">
        <v>1597.2120087399999</v>
      </c>
      <c r="E19" s="11">
        <v>111.62382325080945</v>
      </c>
      <c r="F19" s="11">
        <v>-63.258673460000182</v>
      </c>
      <c r="G19" s="17">
        <v>-3.8096832505459921E-2</v>
      </c>
      <c r="H19" s="46"/>
      <c r="I19" s="52"/>
    </row>
    <row r="20" spans="1:9" x14ac:dyDescent="0.4">
      <c r="A20" s="71" t="s">
        <v>107</v>
      </c>
      <c r="B20" s="10">
        <v>2051.35034068</v>
      </c>
      <c r="C20" s="11">
        <v>143.36203747565625</v>
      </c>
      <c r="D20" s="10">
        <v>1897.9622120399999</v>
      </c>
      <c r="E20" s="11">
        <v>132.64225245876878</v>
      </c>
      <c r="F20" s="11">
        <v>-153.3881286400001</v>
      </c>
      <c r="G20" s="17">
        <v>-7.4774223397234829E-2</v>
      </c>
      <c r="H20" s="46"/>
      <c r="I20" s="52"/>
    </row>
    <row r="21" spans="1:9" x14ac:dyDescent="0.4">
      <c r="A21" s="71" t="s">
        <v>131</v>
      </c>
      <c r="B21" s="10">
        <v>645.41816883000001</v>
      </c>
      <c r="C21" s="11">
        <v>45.106124425632593</v>
      </c>
      <c r="D21" s="10">
        <v>529.36493594000001</v>
      </c>
      <c r="E21" s="11">
        <v>36.995550823060135</v>
      </c>
      <c r="F21" s="11">
        <v>-116.05323289</v>
      </c>
      <c r="G21" s="17">
        <v>-0.17981091716147191</v>
      </c>
      <c r="H21" s="46"/>
      <c r="I21" s="52"/>
    </row>
    <row r="22" spans="1:9" x14ac:dyDescent="0.4">
      <c r="A22" s="71" t="s">
        <v>141</v>
      </c>
      <c r="B22" s="10">
        <v>13388.601029320002</v>
      </c>
      <c r="C22" s="11">
        <v>935.68469726907711</v>
      </c>
      <c r="D22" s="10">
        <v>14027.994951780001</v>
      </c>
      <c r="E22" s="11">
        <v>980.36980719673159</v>
      </c>
      <c r="F22" s="11">
        <v>639.39392245999989</v>
      </c>
      <c r="G22" s="17">
        <v>4.775658943453287E-2</v>
      </c>
      <c r="H22" s="46"/>
      <c r="I22" s="52"/>
    </row>
    <row r="23" spans="1:9" x14ac:dyDescent="0.4">
      <c r="A23" s="72" t="s">
        <v>58</v>
      </c>
      <c r="B23" s="73">
        <v>28000.216107460001</v>
      </c>
      <c r="C23" s="73">
        <v>1956.8417696966881</v>
      </c>
      <c r="D23" s="73">
        <v>29791.371712240001</v>
      </c>
      <c r="E23" s="73">
        <v>2082.019664396079</v>
      </c>
      <c r="F23" s="73">
        <v>1271.9000633399996</v>
      </c>
      <c r="G23" s="74">
        <v>6.3969349304514367E-2</v>
      </c>
      <c r="H23" s="2"/>
      <c r="I23" s="2"/>
    </row>
    <row r="30" spans="1:9" x14ac:dyDescent="0.4">
      <c r="G30" s="2"/>
    </row>
    <row r="31" spans="1:9" x14ac:dyDescent="0.4">
      <c r="G31" s="2"/>
    </row>
    <row r="32" spans="1:9" x14ac:dyDescent="0.4">
      <c r="G32" s="2"/>
    </row>
    <row r="33" spans="7:7" x14ac:dyDescent="0.4">
      <c r="G33" s="2"/>
    </row>
    <row r="34" spans="7:7" x14ac:dyDescent="0.4">
      <c r="G34" s="2"/>
    </row>
    <row r="35" spans="7:7" x14ac:dyDescent="0.4">
      <c r="G35" s="2"/>
    </row>
    <row r="36" spans="7:7" x14ac:dyDescent="0.4">
      <c r="G36" s="2"/>
    </row>
    <row r="37" spans="7:7" x14ac:dyDescent="0.4">
      <c r="G37" s="2"/>
    </row>
    <row r="38" spans="7:7" x14ac:dyDescent="0.4">
      <c r="G38" s="2"/>
    </row>
    <row r="39" spans="7:7" x14ac:dyDescent="0.4">
      <c r="G39" s="2"/>
    </row>
    <row r="40" spans="7:7" x14ac:dyDescent="0.4">
      <c r="G40" s="2"/>
    </row>
    <row r="41" spans="7:7" x14ac:dyDescent="0.4">
      <c r="G41" s="2"/>
    </row>
    <row r="42" spans="7:7" x14ac:dyDescent="0.4">
      <c r="G42" s="2"/>
    </row>
    <row r="43" spans="7:7" x14ac:dyDescent="0.4">
      <c r="G43" s="2"/>
    </row>
    <row r="44" spans="7:7" x14ac:dyDescent="0.4">
      <c r="G44" s="2"/>
    </row>
    <row r="45" spans="7:7" x14ac:dyDescent="0.4">
      <c r="G45" s="2"/>
    </row>
    <row r="46" spans="7:7" x14ac:dyDescent="0.4">
      <c r="G46" s="2"/>
    </row>
    <row r="47" spans="7:7" x14ac:dyDescent="0.4">
      <c r="G47" s="7"/>
    </row>
    <row r="48" spans="7:7" x14ac:dyDescent="0.4">
      <c r="G48" s="7"/>
    </row>
    <row r="49" spans="7:7" x14ac:dyDescent="0.4">
      <c r="G49" s="7"/>
    </row>
    <row r="50" spans="7:7" x14ac:dyDescent="0.4">
      <c r="G50" s="7"/>
    </row>
    <row r="51" spans="7:7" x14ac:dyDescent="0.4">
      <c r="G51" s="7"/>
    </row>
    <row r="52" spans="7:7" x14ac:dyDescent="0.4">
      <c r="G52" s="7"/>
    </row>
    <row r="53" spans="7:7" x14ac:dyDescent="0.4">
      <c r="G53" s="7"/>
    </row>
  </sheetData>
  <sortState xmlns:xlrd2="http://schemas.microsoft.com/office/spreadsheetml/2017/richdata2" ref="A4:G22">
    <sortCondition ref="A4:A22"/>
  </sortState>
  <mergeCells count="4">
    <mergeCell ref="B2:C2"/>
    <mergeCell ref="D2:E2"/>
    <mergeCell ref="H2:I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6"/>
  <sheetViews>
    <sheetView showGridLines="0" zoomScale="110" zoomScaleNormal="110" workbookViewId="0">
      <selection activeCell="B2" sqref="B2"/>
    </sheetView>
  </sheetViews>
  <sheetFormatPr defaultColWidth="9.1328125" defaultRowHeight="13.9" x14ac:dyDescent="0.4"/>
  <cols>
    <col min="1" max="1" width="30.73046875" style="85" bestFit="1" customWidth="1"/>
    <col min="2" max="2" width="38.3984375" style="85" bestFit="1" customWidth="1"/>
    <col min="3" max="3" width="33.265625" style="85" bestFit="1" customWidth="1"/>
    <col min="4" max="4" width="42.59765625" style="85" bestFit="1" customWidth="1"/>
    <col min="5" max="5" width="18.1328125" style="85" bestFit="1" customWidth="1"/>
    <col min="6" max="6" width="18" style="85" customWidth="1"/>
    <col min="7" max="7" width="19.73046875" style="85" customWidth="1"/>
    <col min="8" max="8" width="15" style="85" customWidth="1"/>
    <col min="9" max="9" width="15.73046875" style="85" customWidth="1"/>
    <col min="10" max="10" width="9.1328125" style="85"/>
    <col min="11" max="11" width="13.265625" style="85" bestFit="1" customWidth="1"/>
    <col min="12" max="16384" width="9.1328125" style="85"/>
  </cols>
  <sheetData>
    <row r="1" spans="1:11" x14ac:dyDescent="0.4">
      <c r="A1" s="84"/>
      <c r="B1" s="84"/>
      <c r="C1" s="84"/>
      <c r="D1" s="84"/>
      <c r="E1" s="84"/>
      <c r="F1" s="84"/>
      <c r="G1" s="84"/>
      <c r="K1" s="85">
        <v>15</v>
      </c>
    </row>
    <row r="2" spans="1:11" x14ac:dyDescent="0.4">
      <c r="A2" s="94" t="s">
        <v>53</v>
      </c>
      <c r="B2" s="94" t="s">
        <v>209</v>
      </c>
    </row>
    <row r="3" spans="1:11" x14ac:dyDescent="0.4">
      <c r="A3" s="87" t="s">
        <v>50</v>
      </c>
      <c r="B3" s="88">
        <v>26179763.870000001</v>
      </c>
    </row>
    <row r="4" spans="1:11" x14ac:dyDescent="0.4">
      <c r="A4" s="87" t="s">
        <v>51</v>
      </c>
      <c r="B4" s="88">
        <v>104719055.50999999</v>
      </c>
    </row>
    <row r="5" spans="1:11" x14ac:dyDescent="0.4">
      <c r="A5" s="87" t="s">
        <v>142</v>
      </c>
      <c r="B5" s="88">
        <v>15714507.409999998</v>
      </c>
    </row>
    <row r="6" spans="1:11" x14ac:dyDescent="0.4">
      <c r="A6" s="87" t="s">
        <v>165</v>
      </c>
      <c r="B6" s="88">
        <v>15809.11</v>
      </c>
    </row>
    <row r="7" spans="1:11" x14ac:dyDescent="0.4">
      <c r="A7" s="87" t="s">
        <v>166</v>
      </c>
      <c r="B7" s="88">
        <v>5269.71</v>
      </c>
    </row>
    <row r="8" spans="1:11" s="112" customFormat="1" ht="13.5" x14ac:dyDescent="0.35">
      <c r="A8" s="86" t="s">
        <v>85</v>
      </c>
      <c r="B8" s="89">
        <v>146634405.61000001</v>
      </c>
    </row>
    <row r="9" spans="1:11" hidden="1" x14ac:dyDescent="0.4">
      <c r="A9" s="87" t="s">
        <v>43</v>
      </c>
      <c r="B9" s="88">
        <v>0</v>
      </c>
    </row>
    <row r="10" spans="1:11" hidden="1" x14ac:dyDescent="0.4">
      <c r="A10" s="87" t="s">
        <v>114</v>
      </c>
      <c r="B10" s="88">
        <v>0</v>
      </c>
    </row>
    <row r="11" spans="1:11" x14ac:dyDescent="0.4">
      <c r="A11" s="87" t="s">
        <v>45</v>
      </c>
      <c r="B11" s="88">
        <v>9487591.75</v>
      </c>
    </row>
    <row r="12" spans="1:11" x14ac:dyDescent="0.4">
      <c r="A12" s="87" t="s">
        <v>49</v>
      </c>
      <c r="B12" s="88">
        <v>7948.92</v>
      </c>
    </row>
    <row r="13" spans="1:11" x14ac:dyDescent="0.4">
      <c r="A13" s="71" t="s">
        <v>46</v>
      </c>
      <c r="B13" s="56">
        <v>107811983.83999999</v>
      </c>
    </row>
    <row r="14" spans="1:11" s="112" customFormat="1" ht="13.5" x14ac:dyDescent="0.35">
      <c r="A14" s="76" t="s">
        <v>86</v>
      </c>
      <c r="B14" s="111">
        <v>117307524.50999999</v>
      </c>
    </row>
    <row r="15" spans="1:11" hidden="1" x14ac:dyDescent="0.4">
      <c r="A15" s="71" t="s">
        <v>188</v>
      </c>
      <c r="B15" s="56">
        <v>0</v>
      </c>
    </row>
    <row r="16" spans="1:11" hidden="1" x14ac:dyDescent="0.4">
      <c r="A16" s="71" t="s">
        <v>189</v>
      </c>
      <c r="B16" s="56">
        <v>0</v>
      </c>
    </row>
    <row r="17" spans="1:2" x14ac:dyDescent="0.4">
      <c r="A17" s="71" t="s">
        <v>161</v>
      </c>
      <c r="B17" s="56">
        <v>1056789.6499999999</v>
      </c>
    </row>
    <row r="18" spans="1:2" x14ac:dyDescent="0.4">
      <c r="A18" s="71" t="s">
        <v>162</v>
      </c>
      <c r="B18" s="56">
        <v>151604.62</v>
      </c>
    </row>
    <row r="19" spans="1:2" hidden="1" x14ac:dyDescent="0.4">
      <c r="A19" s="71" t="s">
        <v>175</v>
      </c>
      <c r="B19" s="56">
        <v>0</v>
      </c>
    </row>
    <row r="20" spans="1:2" x14ac:dyDescent="0.4">
      <c r="A20" s="71" t="s">
        <v>163</v>
      </c>
      <c r="B20" s="56">
        <v>1163503.6800000002</v>
      </c>
    </row>
    <row r="21" spans="1:2" x14ac:dyDescent="0.4">
      <c r="A21" s="71" t="s">
        <v>176</v>
      </c>
      <c r="B21" s="56">
        <v>164331.97</v>
      </c>
    </row>
    <row r="22" spans="1:2" hidden="1" x14ac:dyDescent="0.4">
      <c r="A22" s="71" t="s">
        <v>177</v>
      </c>
      <c r="B22" s="56">
        <v>0</v>
      </c>
    </row>
    <row r="23" spans="1:2" x14ac:dyDescent="0.4">
      <c r="A23" s="92" t="s">
        <v>178</v>
      </c>
      <c r="B23" s="93">
        <v>1071197.1900000002</v>
      </c>
    </row>
    <row r="24" spans="1:2" x14ac:dyDescent="0.4">
      <c r="A24" s="92" t="s">
        <v>167</v>
      </c>
      <c r="B24" s="93">
        <v>15484818.089999998</v>
      </c>
    </row>
    <row r="25" spans="1:2" x14ac:dyDescent="0.4">
      <c r="A25" s="92" t="s">
        <v>168</v>
      </c>
      <c r="B25" s="93">
        <v>653820.94000000006</v>
      </c>
    </row>
    <row r="26" spans="1:2" x14ac:dyDescent="0.4">
      <c r="A26" s="92" t="s">
        <v>169</v>
      </c>
      <c r="B26" s="93">
        <v>288335.43</v>
      </c>
    </row>
    <row r="27" spans="1:2" x14ac:dyDescent="0.4">
      <c r="A27" s="92" t="s">
        <v>190</v>
      </c>
      <c r="B27" s="93">
        <v>3892.3300000000004</v>
      </c>
    </row>
    <row r="28" spans="1:2" x14ac:dyDescent="0.4">
      <c r="A28" s="92" t="s">
        <v>170</v>
      </c>
      <c r="B28" s="93">
        <v>1076393.3400000001</v>
      </c>
    </row>
    <row r="29" spans="1:2" x14ac:dyDescent="0.4">
      <c r="A29" s="92" t="s">
        <v>171</v>
      </c>
      <c r="B29" s="93">
        <v>943865.78</v>
      </c>
    </row>
    <row r="30" spans="1:2" hidden="1" x14ac:dyDescent="0.4">
      <c r="A30" s="92" t="s">
        <v>179</v>
      </c>
      <c r="B30" s="93">
        <v>0</v>
      </c>
    </row>
    <row r="31" spans="1:2" x14ac:dyDescent="0.4">
      <c r="A31" s="92" t="s">
        <v>180</v>
      </c>
      <c r="B31" s="93">
        <v>6604383.9699999997</v>
      </c>
    </row>
    <row r="32" spans="1:2" hidden="1" x14ac:dyDescent="0.4">
      <c r="A32" s="92" t="s">
        <v>181</v>
      </c>
      <c r="B32" s="93">
        <v>0</v>
      </c>
    </row>
    <row r="33" spans="1:2" hidden="1" x14ac:dyDescent="0.4">
      <c r="A33" s="92" t="s">
        <v>182</v>
      </c>
      <c r="B33" s="93">
        <v>0</v>
      </c>
    </row>
    <row r="34" spans="1:2" hidden="1" x14ac:dyDescent="0.4">
      <c r="A34" s="92" t="s">
        <v>191</v>
      </c>
      <c r="B34" s="93">
        <v>0</v>
      </c>
    </row>
    <row r="35" spans="1:2" x14ac:dyDescent="0.4">
      <c r="A35" s="92" t="s">
        <v>172</v>
      </c>
      <c r="B35" s="93">
        <v>486990.94</v>
      </c>
    </row>
    <row r="36" spans="1:2" x14ac:dyDescent="0.4">
      <c r="A36" s="92" t="s">
        <v>173</v>
      </c>
      <c r="B36" s="93">
        <v>174966</v>
      </c>
    </row>
    <row r="37" spans="1:2" hidden="1" x14ac:dyDescent="0.4">
      <c r="A37" s="92" t="s">
        <v>192</v>
      </c>
      <c r="B37" s="93">
        <v>0</v>
      </c>
    </row>
    <row r="38" spans="1:2" x14ac:dyDescent="0.4">
      <c r="A38" s="92" t="s">
        <v>193</v>
      </c>
      <c r="B38" s="93">
        <v>610.83000000000004</v>
      </c>
    </row>
    <row r="39" spans="1:2" x14ac:dyDescent="0.4">
      <c r="A39" s="92" t="s">
        <v>183</v>
      </c>
      <c r="B39" s="93">
        <v>63.12</v>
      </c>
    </row>
    <row r="40" spans="1:2" x14ac:dyDescent="0.4">
      <c r="A40" s="92" t="s">
        <v>174</v>
      </c>
      <c r="B40" s="93">
        <v>151.63</v>
      </c>
    </row>
    <row r="41" spans="1:2" x14ac:dyDescent="0.4">
      <c r="A41" s="92" t="s">
        <v>194</v>
      </c>
      <c r="B41" s="93">
        <v>687.56</v>
      </c>
    </row>
    <row r="42" spans="1:2" hidden="1" x14ac:dyDescent="0.4">
      <c r="A42" s="92" t="s">
        <v>195</v>
      </c>
      <c r="B42" s="93">
        <v>0</v>
      </c>
    </row>
    <row r="43" spans="1:2" x14ac:dyDescent="0.4">
      <c r="A43" s="92" t="s">
        <v>196</v>
      </c>
      <c r="B43" s="93">
        <v>306.05</v>
      </c>
    </row>
    <row r="44" spans="1:2" x14ac:dyDescent="0.4">
      <c r="A44" s="92" t="s">
        <v>197</v>
      </c>
      <c r="B44" s="93">
        <v>168.04</v>
      </c>
    </row>
    <row r="45" spans="1:2" s="112" customFormat="1" ht="13.5" x14ac:dyDescent="0.35">
      <c r="A45" s="90" t="s">
        <v>149</v>
      </c>
      <c r="B45" s="152">
        <v>29326881.159999996</v>
      </c>
    </row>
    <row r="46" spans="1:2" s="112" customFormat="1" ht="13.5" x14ac:dyDescent="0.35">
      <c r="A46" s="90" t="s">
        <v>88</v>
      </c>
      <c r="B46" s="152">
        <v>293268811.27999997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59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20.86328125" style="85" customWidth="1"/>
    <col min="2" max="2" width="20.73046875" style="85" customWidth="1"/>
    <col min="3" max="3" width="27.59765625" style="85" customWidth="1"/>
    <col min="4" max="4" width="17.265625" style="1" bestFit="1" customWidth="1"/>
    <col min="5" max="5" width="10" style="1" customWidth="1"/>
    <col min="6" max="10" width="9.1328125" style="1"/>
    <col min="11" max="11" width="41.73046875" style="1" customWidth="1"/>
    <col min="12" max="12" width="33" style="1" customWidth="1"/>
    <col min="13" max="16384" width="9.1328125" style="1"/>
  </cols>
  <sheetData>
    <row r="2" spans="1:5" ht="16.5" customHeight="1" x14ac:dyDescent="0.4">
      <c r="A2" s="107"/>
      <c r="B2" s="173" t="s">
        <v>199</v>
      </c>
      <c r="C2" s="173"/>
    </row>
    <row r="3" spans="1:5" ht="25.5" x14ac:dyDescent="0.4">
      <c r="A3" s="94" t="s">
        <v>210</v>
      </c>
      <c r="B3" s="94" t="s">
        <v>184</v>
      </c>
      <c r="C3" s="94" t="s">
        <v>103</v>
      </c>
    </row>
    <row r="4" spans="1:5" ht="14.25" x14ac:dyDescent="0.45">
      <c r="A4" s="153" t="s">
        <v>9</v>
      </c>
      <c r="B4" s="88">
        <v>940823298.07999992</v>
      </c>
      <c r="C4" s="88">
        <v>9408232.9807999991</v>
      </c>
      <c r="E4" s="63"/>
    </row>
    <row r="5" spans="1:5" ht="14.25" x14ac:dyDescent="0.45">
      <c r="A5" s="153" t="s">
        <v>201</v>
      </c>
      <c r="B5" s="88">
        <v>883562497.78999996</v>
      </c>
      <c r="C5" s="88">
        <v>8835624.9779000003</v>
      </c>
      <c r="E5" s="63"/>
    </row>
    <row r="6" spans="1:5" ht="14.25" x14ac:dyDescent="0.45">
      <c r="A6" s="153" t="s">
        <v>80</v>
      </c>
      <c r="B6" s="88">
        <v>872944475.98000002</v>
      </c>
      <c r="C6" s="88">
        <v>8729444.7598000001</v>
      </c>
      <c r="E6" s="63"/>
    </row>
    <row r="7" spans="1:5" x14ac:dyDescent="0.4">
      <c r="A7" s="153" t="s">
        <v>155</v>
      </c>
      <c r="B7" s="88">
        <v>4078648163.1399999</v>
      </c>
      <c r="C7" s="88">
        <v>40786481.631399997</v>
      </c>
    </row>
    <row r="8" spans="1:5" x14ac:dyDescent="0.4">
      <c r="A8" s="153" t="s">
        <v>7</v>
      </c>
      <c r="B8" s="88">
        <v>4510179777.6700001</v>
      </c>
      <c r="C8" s="88">
        <v>45101797.776700005</v>
      </c>
    </row>
    <row r="9" spans="1:5" x14ac:dyDescent="0.4">
      <c r="A9" s="153" t="s">
        <v>143</v>
      </c>
      <c r="B9" s="88">
        <v>1097855003.3400002</v>
      </c>
      <c r="C9" s="88">
        <v>10978550.033400001</v>
      </c>
    </row>
    <row r="10" spans="1:5" ht="14.25" x14ac:dyDescent="0.45">
      <c r="A10" s="153" t="s">
        <v>6</v>
      </c>
      <c r="B10" s="88">
        <v>426223790.90000004</v>
      </c>
      <c r="C10" s="88">
        <v>4262237.909</v>
      </c>
      <c r="E10" s="63"/>
    </row>
    <row r="11" spans="1:5" ht="14.25" x14ac:dyDescent="0.45">
      <c r="A11" s="153" t="s">
        <v>5</v>
      </c>
      <c r="B11" s="88">
        <v>2034094411.6599998</v>
      </c>
      <c r="C11" s="88">
        <v>20340944.116599999</v>
      </c>
      <c r="E11" s="63"/>
    </row>
    <row r="12" spans="1:5" x14ac:dyDescent="0.4">
      <c r="A12" s="153" t="s">
        <v>4</v>
      </c>
      <c r="B12" s="88">
        <v>1413647142.9099998</v>
      </c>
      <c r="C12" s="88">
        <v>14136471.429099999</v>
      </c>
      <c r="E12" s="4"/>
    </row>
    <row r="13" spans="1:5" x14ac:dyDescent="0.4">
      <c r="A13" s="153" t="s">
        <v>3</v>
      </c>
      <c r="B13" s="88">
        <v>2020780711.8599999</v>
      </c>
      <c r="C13" s="88">
        <v>20207807.1186</v>
      </c>
    </row>
    <row r="14" spans="1:5" x14ac:dyDescent="0.4">
      <c r="A14" s="153" t="s">
        <v>2</v>
      </c>
      <c r="B14" s="88">
        <v>2768364401.8899999</v>
      </c>
      <c r="C14" s="88">
        <v>27683644.0189</v>
      </c>
    </row>
    <row r="15" spans="1:5" x14ac:dyDescent="0.4">
      <c r="A15" s="153" t="s">
        <v>1</v>
      </c>
      <c r="B15" s="156">
        <v>447924056.64999998</v>
      </c>
      <c r="C15" s="88">
        <v>4479240.5664999997</v>
      </c>
    </row>
    <row r="16" spans="1:5" ht="14.25" x14ac:dyDescent="0.4">
      <c r="A16" s="154" t="s">
        <v>0</v>
      </c>
      <c r="B16" s="93">
        <v>3095519081.3800001</v>
      </c>
      <c r="C16" s="157">
        <v>30955190.813800003</v>
      </c>
    </row>
    <row r="17" spans="1:3" ht="14.25" x14ac:dyDescent="0.4">
      <c r="A17" s="154" t="s">
        <v>107</v>
      </c>
      <c r="B17" s="93">
        <v>3905657220.2599998</v>
      </c>
      <c r="C17" s="157">
        <v>39056572.202599995</v>
      </c>
    </row>
    <row r="18" spans="1:3" ht="14.25" x14ac:dyDescent="0.4">
      <c r="A18" s="154" t="s">
        <v>131</v>
      </c>
      <c r="B18" s="93">
        <v>1118040099.5699999</v>
      </c>
      <c r="C18" s="157">
        <v>11180400.9957</v>
      </c>
    </row>
    <row r="19" spans="1:3" ht="14.25" x14ac:dyDescent="0.4">
      <c r="A19" s="154" t="s">
        <v>141</v>
      </c>
      <c r="B19" s="93">
        <v>28685440723.130001</v>
      </c>
      <c r="C19" s="157">
        <v>286854407.2313</v>
      </c>
    </row>
    <row r="20" spans="1:3" ht="14.25" x14ac:dyDescent="0.4">
      <c r="A20" s="90" t="s">
        <v>58</v>
      </c>
      <c r="B20" s="152">
        <v>58299704856.209999</v>
      </c>
      <c r="C20" s="155">
        <v>582997048.56210005</v>
      </c>
    </row>
    <row r="21" spans="1:3" ht="14.25" x14ac:dyDescent="0.4">
      <c r="C21" s="108"/>
    </row>
    <row r="22" spans="1:3" ht="14.25" x14ac:dyDescent="0.4">
      <c r="C22" s="108"/>
    </row>
    <row r="23" spans="1:3" ht="14.25" x14ac:dyDescent="0.4">
      <c r="C23" s="108"/>
    </row>
    <row r="24" spans="1:3" ht="14.25" x14ac:dyDescent="0.4">
      <c r="C24" s="108"/>
    </row>
    <row r="25" spans="1:3" ht="14.25" x14ac:dyDescent="0.4">
      <c r="C25" s="108"/>
    </row>
    <row r="26" spans="1:3" ht="14.25" x14ac:dyDescent="0.4">
      <c r="C26" s="108"/>
    </row>
    <row r="43" spans="11:12" ht="14.25" thickBot="1" x14ac:dyDescent="0.45"/>
    <row r="44" spans="11:12" ht="14.65" thickTop="1" thickBot="1" x14ac:dyDescent="0.45">
      <c r="K44" s="12" t="s">
        <v>153</v>
      </c>
      <c r="L44" s="13" t="s">
        <v>154</v>
      </c>
    </row>
    <row r="45" spans="11:12" ht="14.25" thickTop="1" x14ac:dyDescent="0.4">
      <c r="K45" s="9" t="s">
        <v>7</v>
      </c>
      <c r="L45" s="56">
        <v>5414019435.9707146</v>
      </c>
    </row>
    <row r="46" spans="11:12" x14ac:dyDescent="0.4">
      <c r="K46" s="9" t="s">
        <v>143</v>
      </c>
      <c r="L46" s="56">
        <v>2383966537.0711303</v>
      </c>
    </row>
    <row r="47" spans="11:12" x14ac:dyDescent="0.4">
      <c r="K47" s="9" t="s">
        <v>5</v>
      </c>
      <c r="L47" s="56">
        <v>1386604408.7437649</v>
      </c>
    </row>
    <row r="48" spans="11:12" x14ac:dyDescent="0.4">
      <c r="K48" s="9" t="s">
        <v>6</v>
      </c>
      <c r="L48" s="56">
        <v>827295697.36368048</v>
      </c>
    </row>
    <row r="49" spans="11:12" x14ac:dyDescent="0.4">
      <c r="K49" s="9" t="s">
        <v>4</v>
      </c>
      <c r="L49" s="56">
        <v>2394643450.5182133</v>
      </c>
    </row>
    <row r="50" spans="11:12" x14ac:dyDescent="0.4">
      <c r="K50" s="9" t="s">
        <v>3</v>
      </c>
      <c r="L50" s="56">
        <v>4237813509.7132368</v>
      </c>
    </row>
    <row r="51" spans="11:12" x14ac:dyDescent="0.4">
      <c r="K51" s="9" t="s">
        <v>106</v>
      </c>
      <c r="L51" s="56">
        <v>893360140.380548</v>
      </c>
    </row>
    <row r="52" spans="11:12" x14ac:dyDescent="0.4">
      <c r="K52" s="9" t="s">
        <v>1</v>
      </c>
      <c r="L52" s="56">
        <v>770063163.84984326</v>
      </c>
    </row>
    <row r="53" spans="11:12" x14ac:dyDescent="0.4">
      <c r="K53" s="9" t="s">
        <v>0</v>
      </c>
      <c r="L53" s="56">
        <v>5641986203.2896013</v>
      </c>
    </row>
    <row r="54" spans="11:12" x14ac:dyDescent="0.4">
      <c r="K54" s="9" t="s">
        <v>107</v>
      </c>
      <c r="L54" s="56">
        <v>9561980617.6551991</v>
      </c>
    </row>
    <row r="55" spans="11:12" x14ac:dyDescent="0.4">
      <c r="K55" s="9" t="s">
        <v>148</v>
      </c>
      <c r="L55" s="56">
        <v>3551161334.7357073</v>
      </c>
    </row>
    <row r="56" spans="11:12" x14ac:dyDescent="0.4">
      <c r="K56" s="9" t="s">
        <v>131</v>
      </c>
      <c r="L56" s="56">
        <v>3233889368.7046385</v>
      </c>
    </row>
    <row r="57" spans="11:12" ht="14.25" thickBot="1" x14ac:dyDescent="0.45">
      <c r="K57" s="71" t="s">
        <v>141</v>
      </c>
      <c r="L57" s="56">
        <v>39219352351.492523</v>
      </c>
    </row>
    <row r="58" spans="11:12" ht="14.65" thickTop="1" thickBot="1" x14ac:dyDescent="0.45">
      <c r="K58" s="82" t="s">
        <v>58</v>
      </c>
      <c r="L58" s="83">
        <v>79516136219.4888</v>
      </c>
    </row>
    <row r="59" spans="11:12" ht="14.25" thickTop="1" x14ac:dyDescent="0.4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83"/>
  <sheetViews>
    <sheetView showGridLines="0" zoomScale="130" zoomScaleNormal="130" workbookViewId="0">
      <selection activeCell="B118" sqref="B118"/>
    </sheetView>
  </sheetViews>
  <sheetFormatPr defaultColWidth="9.1328125" defaultRowHeight="10.15" x14ac:dyDescent="0.3"/>
  <cols>
    <col min="1" max="1" width="9.1328125" style="19"/>
    <col min="2" max="2" width="32.3984375" style="19" customWidth="1"/>
    <col min="3" max="3" width="23.86328125" style="19" bestFit="1" customWidth="1"/>
    <col min="4" max="5" width="10.73046875" style="19" bestFit="1" customWidth="1"/>
    <col min="6" max="6" width="9.265625" style="19" bestFit="1" customWidth="1"/>
    <col min="7" max="7" width="17.73046875" style="19" customWidth="1"/>
    <col min="8" max="16384" width="9.1328125" style="19"/>
  </cols>
  <sheetData>
    <row r="1" spans="2:7" ht="10.5" thickBot="1" x14ac:dyDescent="0.35"/>
    <row r="2" spans="2:7" ht="10.9" thickTop="1" thickBot="1" x14ac:dyDescent="0.35">
      <c r="B2" s="174" t="s">
        <v>9</v>
      </c>
      <c r="C2" s="175"/>
      <c r="D2" s="21" t="s">
        <v>198</v>
      </c>
      <c r="E2" s="21" t="s">
        <v>211</v>
      </c>
      <c r="F2" s="22" t="s">
        <v>89</v>
      </c>
      <c r="G2" s="67"/>
    </row>
    <row r="3" spans="2:7" ht="10.5" thickTop="1" x14ac:dyDescent="0.3">
      <c r="B3" s="23" t="s">
        <v>90</v>
      </c>
      <c r="C3" s="24" t="s">
        <v>91</v>
      </c>
      <c r="D3" s="25">
        <v>344.77677899999998</v>
      </c>
      <c r="E3" s="25">
        <v>424.57408099999998</v>
      </c>
      <c r="F3" s="26">
        <v>0.23144627730279946</v>
      </c>
      <c r="G3" s="68"/>
    </row>
    <row r="4" spans="2:7" x14ac:dyDescent="0.3">
      <c r="B4" s="27" t="s">
        <v>92</v>
      </c>
      <c r="C4" s="28" t="s">
        <v>157</v>
      </c>
      <c r="D4" s="29">
        <v>2473.052445739103</v>
      </c>
      <c r="E4" s="29">
        <v>2120.2356905766937</v>
      </c>
      <c r="F4" s="30">
        <v>-0.14266448565225048</v>
      </c>
      <c r="G4" s="68"/>
    </row>
    <row r="5" spans="2:7" x14ac:dyDescent="0.3">
      <c r="B5" s="27" t="s">
        <v>94</v>
      </c>
      <c r="C5" s="28" t="s">
        <v>91</v>
      </c>
      <c r="D5" s="31">
        <v>39784.983</v>
      </c>
      <c r="E5" s="31">
        <v>52824.970999999998</v>
      </c>
      <c r="F5" s="30">
        <v>0.32776155767114434</v>
      </c>
      <c r="G5" s="68"/>
    </row>
    <row r="6" spans="2:7" ht="10.5" thickBot="1" x14ac:dyDescent="0.35">
      <c r="B6" s="32" t="s">
        <v>95</v>
      </c>
      <c r="C6" s="28" t="s">
        <v>157</v>
      </c>
      <c r="D6" s="31">
        <v>1.0328122050473163</v>
      </c>
      <c r="E6" s="31">
        <v>0.76907147284567368</v>
      </c>
      <c r="F6" s="30">
        <v>-0.25536175009624318</v>
      </c>
      <c r="G6" s="68"/>
    </row>
    <row r="7" spans="2:7" ht="10.5" thickTop="1" x14ac:dyDescent="0.3">
      <c r="B7" s="44" t="s">
        <v>96</v>
      </c>
      <c r="C7" s="24" t="s">
        <v>97</v>
      </c>
      <c r="D7" s="33">
        <v>893.74147254999991</v>
      </c>
      <c r="E7" s="33">
        <v>940.82329807999997</v>
      </c>
      <c r="F7" s="26">
        <v>5.2679468253461953E-2</v>
      </c>
      <c r="G7" s="68"/>
    </row>
    <row r="8" spans="2:7" x14ac:dyDescent="0.3">
      <c r="B8" s="34" t="s">
        <v>98</v>
      </c>
      <c r="C8" s="28" t="s">
        <v>97</v>
      </c>
      <c r="D8" s="31">
        <v>623.53038675000005</v>
      </c>
      <c r="E8" s="31">
        <v>639.97256828999991</v>
      </c>
      <c r="F8" s="30">
        <v>2.6369495199264823E-2</v>
      </c>
      <c r="G8" s="68"/>
    </row>
    <row r="9" spans="2:7" x14ac:dyDescent="0.3">
      <c r="B9" s="35" t="s">
        <v>119</v>
      </c>
      <c r="C9" s="28" t="s">
        <v>97</v>
      </c>
      <c r="D9" s="31">
        <v>0</v>
      </c>
      <c r="E9" s="31">
        <v>0</v>
      </c>
      <c r="F9" s="30">
        <v>0</v>
      </c>
      <c r="G9" s="68"/>
    </row>
    <row r="10" spans="2:7" x14ac:dyDescent="0.3">
      <c r="B10" s="34" t="s">
        <v>120</v>
      </c>
      <c r="C10" s="28" t="s">
        <v>97</v>
      </c>
      <c r="D10" s="31">
        <v>270.21108579999986</v>
      </c>
      <c r="E10" s="31">
        <v>300.85072979000006</v>
      </c>
      <c r="F10" s="30">
        <v>0.11339151352464685</v>
      </c>
      <c r="G10" s="68"/>
    </row>
    <row r="11" spans="2:7" ht="10.5" thickBot="1" x14ac:dyDescent="0.35">
      <c r="B11" s="36" t="s">
        <v>99</v>
      </c>
      <c r="C11" s="37" t="s">
        <v>100</v>
      </c>
      <c r="D11" s="38">
        <v>0</v>
      </c>
      <c r="E11" s="38">
        <v>5.9009604557478459E-3</v>
      </c>
      <c r="F11" s="39">
        <v>0</v>
      </c>
      <c r="G11" s="68"/>
    </row>
    <row r="12" spans="2:7" ht="10.9" thickTop="1" thickBot="1" x14ac:dyDescent="0.35">
      <c r="B12" s="40" t="s">
        <v>101</v>
      </c>
      <c r="C12" s="41" t="s">
        <v>97</v>
      </c>
      <c r="D12" s="42">
        <v>0</v>
      </c>
      <c r="E12" s="42">
        <v>1.7753082595736709</v>
      </c>
      <c r="F12" s="43">
        <v>0</v>
      </c>
      <c r="G12" s="68"/>
    </row>
    <row r="13" spans="2:7" ht="12" customHeight="1" thickTop="1" x14ac:dyDescent="0.3">
      <c r="B13" s="125"/>
      <c r="C13" s="58"/>
      <c r="D13" s="58"/>
      <c r="E13" s="58"/>
      <c r="F13" s="58"/>
      <c r="G13" s="68"/>
    </row>
    <row r="14" spans="2:7" x14ac:dyDescent="0.3">
      <c r="B14" s="45"/>
      <c r="C14" s="45"/>
      <c r="D14" s="45"/>
      <c r="E14" s="45"/>
      <c r="F14" s="45"/>
      <c r="G14" s="68"/>
    </row>
    <row r="15" spans="2:7" x14ac:dyDescent="0.3">
      <c r="B15" s="45"/>
      <c r="C15" s="45"/>
      <c r="D15" s="45"/>
      <c r="E15" s="45"/>
      <c r="F15" s="45"/>
      <c r="G15" s="68"/>
    </row>
    <row r="16" spans="2:7" ht="10.5" thickBot="1" x14ac:dyDescent="0.35">
      <c r="B16" s="45"/>
      <c r="C16" s="45"/>
      <c r="D16" s="45"/>
      <c r="E16" s="45"/>
      <c r="F16" s="45"/>
      <c r="G16" s="68"/>
    </row>
    <row r="17" spans="2:7" ht="16.5" customHeight="1" thickTop="1" thickBot="1" x14ac:dyDescent="0.35">
      <c r="B17" s="174" t="s">
        <v>201</v>
      </c>
      <c r="C17" s="175"/>
      <c r="D17" s="21" t="s">
        <v>198</v>
      </c>
      <c r="E17" s="21" t="s">
        <v>211</v>
      </c>
      <c r="F17" s="22" t="s">
        <v>89</v>
      </c>
      <c r="G17" s="68"/>
    </row>
    <row r="18" spans="2:7" ht="10.5" thickTop="1" x14ac:dyDescent="0.3">
      <c r="B18" s="23" t="s">
        <v>90</v>
      </c>
      <c r="C18" s="24" t="s">
        <v>91</v>
      </c>
      <c r="D18" s="97">
        <v>0</v>
      </c>
      <c r="E18" s="97">
        <v>495.81383</v>
      </c>
      <c r="F18" s="26">
        <v>0</v>
      </c>
      <c r="G18" s="68"/>
    </row>
    <row r="19" spans="2:7" x14ac:dyDescent="0.3">
      <c r="B19" s="27" t="s">
        <v>92</v>
      </c>
      <c r="C19" s="28" t="s">
        <v>157</v>
      </c>
      <c r="D19" s="29">
        <v>0</v>
      </c>
      <c r="E19" s="99">
        <v>1747.2460431166273</v>
      </c>
      <c r="F19" s="30">
        <v>0</v>
      </c>
      <c r="G19" s="68"/>
    </row>
    <row r="20" spans="2:7" x14ac:dyDescent="0.3">
      <c r="B20" s="27" t="s">
        <v>94</v>
      </c>
      <c r="C20" s="28" t="s">
        <v>91</v>
      </c>
      <c r="D20" s="31">
        <v>0</v>
      </c>
      <c r="E20" s="101">
        <v>25323.094000000001</v>
      </c>
      <c r="F20" s="30">
        <v>0</v>
      </c>
      <c r="G20" s="68"/>
    </row>
    <row r="21" spans="2:7" ht="10.5" thickBot="1" x14ac:dyDescent="0.35">
      <c r="B21" s="32" t="s">
        <v>95</v>
      </c>
      <c r="C21" s="28" t="s">
        <v>157</v>
      </c>
      <c r="D21" s="31">
        <v>0</v>
      </c>
      <c r="E21" s="101">
        <v>0.68134427807281361</v>
      </c>
      <c r="F21" s="30">
        <v>0</v>
      </c>
      <c r="G21" s="68"/>
    </row>
    <row r="22" spans="2:7" ht="10.5" thickTop="1" x14ac:dyDescent="0.3">
      <c r="B22" s="44" t="s">
        <v>96</v>
      </c>
      <c r="C22" s="24" t="s">
        <v>97</v>
      </c>
      <c r="D22" s="102">
        <v>0</v>
      </c>
      <c r="E22" s="102">
        <v>883.56249778999995</v>
      </c>
      <c r="F22" s="26">
        <v>0</v>
      </c>
      <c r="G22" s="68"/>
    </row>
    <row r="23" spans="2:7" x14ac:dyDescent="0.3">
      <c r="B23" s="34" t="s">
        <v>98</v>
      </c>
      <c r="C23" s="28" t="s">
        <v>97</v>
      </c>
      <c r="D23" s="31">
        <v>0</v>
      </c>
      <c r="E23" s="101">
        <v>395.24527768000002</v>
      </c>
      <c r="F23" s="30">
        <v>0</v>
      </c>
      <c r="G23" s="68"/>
    </row>
    <row r="24" spans="2:7" x14ac:dyDescent="0.3">
      <c r="B24" s="35" t="s">
        <v>119</v>
      </c>
      <c r="C24" s="28" t="s">
        <v>97</v>
      </c>
      <c r="D24" s="31">
        <v>0</v>
      </c>
      <c r="E24" s="101">
        <v>0</v>
      </c>
      <c r="F24" s="30">
        <v>0</v>
      </c>
      <c r="G24" s="68"/>
    </row>
    <row r="25" spans="2:7" x14ac:dyDescent="0.3">
      <c r="B25" s="34" t="s">
        <v>120</v>
      </c>
      <c r="C25" s="28" t="s">
        <v>97</v>
      </c>
      <c r="D25" s="31">
        <v>0</v>
      </c>
      <c r="E25" s="101">
        <v>488.31722010999994</v>
      </c>
      <c r="F25" s="30">
        <v>0</v>
      </c>
      <c r="G25" s="68"/>
    </row>
    <row r="26" spans="2:7" ht="10.5" thickBot="1" x14ac:dyDescent="0.35">
      <c r="B26" s="36" t="s">
        <v>99</v>
      </c>
      <c r="C26" s="37" t="s">
        <v>100</v>
      </c>
      <c r="D26" s="38">
        <v>0</v>
      </c>
      <c r="E26" s="103">
        <v>1.333746795420622E-2</v>
      </c>
      <c r="F26" s="39">
        <v>0</v>
      </c>
      <c r="G26" s="68"/>
    </row>
    <row r="27" spans="2:7" ht="10.9" thickTop="1" thickBot="1" x14ac:dyDescent="0.35">
      <c r="B27" s="40" t="s">
        <v>101</v>
      </c>
      <c r="C27" s="41" t="s">
        <v>97</v>
      </c>
      <c r="D27" s="42">
        <v>0</v>
      </c>
      <c r="E27" s="42">
        <v>6.5129152747041887</v>
      </c>
      <c r="F27" s="43">
        <v>0</v>
      </c>
      <c r="G27" s="68"/>
    </row>
    <row r="28" spans="2:7" ht="12" customHeight="1" thickTop="1" x14ac:dyDescent="0.3">
      <c r="B28" s="45"/>
      <c r="C28" s="45"/>
      <c r="D28" s="45"/>
      <c r="E28" s="45"/>
      <c r="F28" s="45"/>
      <c r="G28" s="68"/>
    </row>
    <row r="29" spans="2:7" x14ac:dyDescent="0.3">
      <c r="B29" s="45"/>
      <c r="C29" s="45"/>
      <c r="D29" s="45"/>
      <c r="E29" s="45"/>
      <c r="F29" s="45"/>
      <c r="G29" s="68"/>
    </row>
    <row r="30" spans="2:7" x14ac:dyDescent="0.3">
      <c r="B30" s="45"/>
      <c r="C30" s="45"/>
      <c r="D30" s="45"/>
      <c r="E30" s="45"/>
      <c r="F30" s="45"/>
      <c r="G30" s="68"/>
    </row>
    <row r="31" spans="2:7" ht="10.5" thickBot="1" x14ac:dyDescent="0.35">
      <c r="B31" s="45"/>
      <c r="C31" s="45"/>
      <c r="D31" s="45"/>
      <c r="E31" s="45"/>
      <c r="F31" s="45"/>
      <c r="G31" s="68"/>
    </row>
    <row r="32" spans="2:7" ht="10.9" thickTop="1" thickBot="1" x14ac:dyDescent="0.35">
      <c r="B32" s="176" t="s">
        <v>8</v>
      </c>
      <c r="C32" s="177"/>
      <c r="D32" s="21" t="s">
        <v>198</v>
      </c>
      <c r="E32" s="21" t="s">
        <v>211</v>
      </c>
      <c r="F32" s="22" t="s">
        <v>89</v>
      </c>
      <c r="G32" s="68"/>
    </row>
    <row r="33" spans="2:7" ht="10.5" thickTop="1" x14ac:dyDescent="0.3">
      <c r="B33" s="23" t="s">
        <v>90</v>
      </c>
      <c r="C33" s="24" t="s">
        <v>91</v>
      </c>
      <c r="D33" s="25">
        <v>292.70534900000001</v>
      </c>
      <c r="E33" s="25">
        <v>344.58920000000001</v>
      </c>
      <c r="F33" s="26">
        <v>0.17725624481156985</v>
      </c>
      <c r="G33" s="68"/>
    </row>
    <row r="34" spans="2:7" x14ac:dyDescent="0.3">
      <c r="B34" s="27" t="s">
        <v>92</v>
      </c>
      <c r="C34" s="28" t="s">
        <v>157</v>
      </c>
      <c r="D34" s="49">
        <v>2649.0054573618331</v>
      </c>
      <c r="E34" s="29">
        <v>2278.9177835231053</v>
      </c>
      <c r="F34" s="50">
        <v>-0.13970815832418151</v>
      </c>
      <c r="G34" s="68"/>
    </row>
    <row r="35" spans="2:7" x14ac:dyDescent="0.3">
      <c r="B35" s="27" t="s">
        <v>94</v>
      </c>
      <c r="C35" s="28" t="s">
        <v>91</v>
      </c>
      <c r="D35" s="31">
        <v>39274.906000000003</v>
      </c>
      <c r="E35" s="31">
        <v>39917.506999999998</v>
      </c>
      <c r="F35" s="30">
        <v>1.636161777191765E-2</v>
      </c>
      <c r="G35" s="68"/>
    </row>
    <row r="36" spans="2:7" ht="10.5" thickBot="1" x14ac:dyDescent="0.35">
      <c r="B36" s="32" t="s">
        <v>95</v>
      </c>
      <c r="C36" s="28" t="s">
        <v>157</v>
      </c>
      <c r="D36" s="31">
        <v>1.6431888117058766</v>
      </c>
      <c r="E36" s="31">
        <v>1.2984182343852286</v>
      </c>
      <c r="F36" s="30">
        <v>-0.20981799222617903</v>
      </c>
      <c r="G36" s="68"/>
    </row>
    <row r="37" spans="2:7" ht="10.5" thickTop="1" x14ac:dyDescent="0.3">
      <c r="B37" s="44" t="s">
        <v>96</v>
      </c>
      <c r="C37" s="24" t="s">
        <v>97</v>
      </c>
      <c r="D37" s="33">
        <v>839.91415302999997</v>
      </c>
      <c r="E37" s="33">
        <v>837.12007485000004</v>
      </c>
      <c r="F37" s="26">
        <v>-3.3266235244640888E-3</v>
      </c>
      <c r="G37" s="68"/>
    </row>
    <row r="38" spans="2:7" x14ac:dyDescent="0.3">
      <c r="B38" s="34" t="s">
        <v>98</v>
      </c>
      <c r="C38" s="28" t="s">
        <v>97</v>
      </c>
      <c r="D38" s="31">
        <v>1106.8058143799999</v>
      </c>
      <c r="E38" s="31">
        <v>886.41052423000019</v>
      </c>
      <c r="F38" s="30">
        <v>-0.19912733316589837</v>
      </c>
      <c r="G38" s="68"/>
    </row>
    <row r="39" spans="2:7" x14ac:dyDescent="0.3">
      <c r="B39" s="35" t="s">
        <v>119</v>
      </c>
      <c r="C39" s="28" t="s">
        <v>97</v>
      </c>
      <c r="D39" s="31">
        <v>-224.09521030000002</v>
      </c>
      <c r="E39" s="31">
        <v>-490.98687167999998</v>
      </c>
      <c r="F39" s="30">
        <v>-1.1909744122719428</v>
      </c>
      <c r="G39" s="68"/>
    </row>
    <row r="40" spans="2:7" x14ac:dyDescent="0.3">
      <c r="B40" s="34" t="s">
        <v>120</v>
      </c>
      <c r="C40" s="28" t="s">
        <v>97</v>
      </c>
      <c r="D40" s="31">
        <v>-490.98687164999996</v>
      </c>
      <c r="E40" s="31">
        <v>-540.27732106000008</v>
      </c>
      <c r="F40" s="30">
        <v>-0.10039056491338698</v>
      </c>
      <c r="G40" s="68"/>
    </row>
    <row r="41" spans="2:7" ht="12" customHeight="1" thickBot="1" x14ac:dyDescent="0.35">
      <c r="B41" s="36" t="s">
        <v>99</v>
      </c>
      <c r="C41" s="37" t="s">
        <v>100</v>
      </c>
      <c r="D41" s="38">
        <v>0</v>
      </c>
      <c r="E41" s="38">
        <v>0</v>
      </c>
      <c r="F41" s="39">
        <v>0</v>
      </c>
      <c r="G41" s="68"/>
    </row>
    <row r="42" spans="2:7" ht="12" customHeight="1" thickTop="1" thickBot="1" x14ac:dyDescent="0.35">
      <c r="B42" s="40" t="s">
        <v>101</v>
      </c>
      <c r="C42" s="41" t="s">
        <v>97</v>
      </c>
      <c r="D42" s="42">
        <v>0</v>
      </c>
      <c r="E42" s="95">
        <v>0</v>
      </c>
      <c r="F42" s="43">
        <v>0</v>
      </c>
      <c r="G42" s="68"/>
    </row>
    <row r="43" spans="2:7" ht="12" customHeight="1" thickTop="1" x14ac:dyDescent="0.3">
      <c r="B43" s="126"/>
      <c r="C43" s="57"/>
      <c r="D43" s="57"/>
      <c r="E43" s="62"/>
      <c r="F43" s="57"/>
      <c r="G43" s="68"/>
    </row>
    <row r="44" spans="2:7" ht="12" customHeight="1" x14ac:dyDescent="0.3">
      <c r="D44" s="20"/>
      <c r="E44" s="20"/>
      <c r="G44" s="68"/>
    </row>
    <row r="45" spans="2:7" ht="12" customHeight="1" x14ac:dyDescent="0.3">
      <c r="B45" s="57"/>
      <c r="C45" s="57"/>
      <c r="D45" s="57"/>
      <c r="E45" s="57"/>
      <c r="F45" s="57"/>
      <c r="G45" s="68"/>
    </row>
    <row r="46" spans="2:7" ht="12" customHeight="1" thickBot="1" x14ac:dyDescent="0.35">
      <c r="B46" s="57"/>
      <c r="C46" s="57"/>
      <c r="D46" s="57"/>
      <c r="E46" s="57"/>
      <c r="F46" s="57"/>
      <c r="G46" s="68"/>
    </row>
    <row r="47" spans="2:7" ht="12" customHeight="1" thickTop="1" thickBot="1" x14ac:dyDescent="0.35">
      <c r="B47" s="174" t="s">
        <v>80</v>
      </c>
      <c r="C47" s="175"/>
      <c r="D47" s="21" t="s">
        <v>198</v>
      </c>
      <c r="E47" s="21" t="s">
        <v>211</v>
      </c>
      <c r="F47" s="22" t="s">
        <v>89</v>
      </c>
      <c r="G47" s="68"/>
    </row>
    <row r="48" spans="2:7" ht="12" customHeight="1" thickTop="1" x14ac:dyDescent="0.3">
      <c r="B48" s="23" t="s">
        <v>90</v>
      </c>
      <c r="C48" s="24" t="s">
        <v>91</v>
      </c>
      <c r="D48" s="25">
        <v>265.33646299999998</v>
      </c>
      <c r="E48" s="25">
        <v>361.10417099999995</v>
      </c>
      <c r="F48" s="26">
        <v>0.36092931562142661</v>
      </c>
      <c r="G48" s="68"/>
    </row>
    <row r="49" spans="2:7" ht="12" customHeight="1" x14ac:dyDescent="0.3">
      <c r="B49" s="27" t="s">
        <v>92</v>
      </c>
      <c r="C49" s="28" t="s">
        <v>93</v>
      </c>
      <c r="D49" s="29">
        <v>2791.5989267935629</v>
      </c>
      <c r="E49" s="29">
        <v>2375.3245216599839</v>
      </c>
      <c r="F49" s="30">
        <v>-0.14911683807376755</v>
      </c>
      <c r="G49" s="68"/>
    </row>
    <row r="50" spans="2:7" ht="12" customHeight="1" x14ac:dyDescent="0.3">
      <c r="B50" s="27" t="s">
        <v>94</v>
      </c>
      <c r="C50" s="28" t="s">
        <v>91</v>
      </c>
      <c r="D50" s="31">
        <v>9353.0759999999991</v>
      </c>
      <c r="E50" s="31">
        <v>9611.8680000000004</v>
      </c>
      <c r="F50" s="30">
        <v>2.7669186051733279E-2</v>
      </c>
      <c r="G50" s="68"/>
    </row>
    <row r="51" spans="2:7" ht="12" customHeight="1" thickBot="1" x14ac:dyDescent="0.35">
      <c r="B51" s="32" t="s">
        <v>95</v>
      </c>
      <c r="C51" s="28" t="s">
        <v>93</v>
      </c>
      <c r="D51" s="31">
        <v>2.0962083094374515</v>
      </c>
      <c r="E51" s="31">
        <v>1.5818864480868859</v>
      </c>
      <c r="F51" s="30">
        <v>-0.24535818269348977</v>
      </c>
      <c r="G51" s="68"/>
    </row>
    <row r="52" spans="2:7" ht="12" customHeight="1" thickTop="1" x14ac:dyDescent="0.3">
      <c r="B52" s="44" t="s">
        <v>96</v>
      </c>
      <c r="C52" s="24" t="s">
        <v>97</v>
      </c>
      <c r="D52" s="33">
        <v>760.31898097999988</v>
      </c>
      <c r="E52" s="33">
        <v>872.94447597999999</v>
      </c>
      <c r="F52" s="26">
        <v>0.14812926918493269</v>
      </c>
      <c r="G52" s="68"/>
    </row>
    <row r="53" spans="2:7" ht="12" customHeight="1" x14ac:dyDescent="0.3">
      <c r="B53" s="34" t="s">
        <v>98</v>
      </c>
      <c r="C53" s="28" t="s">
        <v>97</v>
      </c>
      <c r="D53" s="31">
        <v>605.45439650999992</v>
      </c>
      <c r="E53" s="31">
        <v>644.51134015000002</v>
      </c>
      <c r="F53" s="30">
        <v>6.4508481340848634E-2</v>
      </c>
      <c r="G53" s="68"/>
    </row>
    <row r="54" spans="2:7" ht="12" customHeight="1" x14ac:dyDescent="0.3">
      <c r="B54" s="35" t="s">
        <v>119</v>
      </c>
      <c r="C54" s="28" t="s">
        <v>97</v>
      </c>
      <c r="D54" s="31">
        <v>0</v>
      </c>
      <c r="E54" s="31">
        <v>0</v>
      </c>
      <c r="F54" s="30">
        <v>0</v>
      </c>
      <c r="G54" s="68"/>
    </row>
    <row r="55" spans="2:7" ht="11.45" customHeight="1" x14ac:dyDescent="0.3">
      <c r="B55" s="34" t="s">
        <v>120</v>
      </c>
      <c r="C55" s="28" t="s">
        <v>97</v>
      </c>
      <c r="D55" s="31">
        <v>154.86458446999995</v>
      </c>
      <c r="E55" s="31">
        <v>228.43313582999997</v>
      </c>
      <c r="F55" s="30">
        <v>0.47505084272028353</v>
      </c>
      <c r="G55" s="68"/>
    </row>
    <row r="56" spans="2:7" ht="10.5" thickBot="1" x14ac:dyDescent="0.35">
      <c r="B56" s="36" t="s">
        <v>99</v>
      </c>
      <c r="C56" s="37" t="s">
        <v>100</v>
      </c>
      <c r="D56" s="38">
        <v>0</v>
      </c>
      <c r="E56" s="38">
        <v>1.9814258145289029E-2</v>
      </c>
      <c r="F56" s="39">
        <v>0</v>
      </c>
      <c r="G56" s="68"/>
    </row>
    <row r="57" spans="2:7" ht="10.9" thickTop="1" thickBot="1" x14ac:dyDescent="0.35">
      <c r="B57" s="40" t="s">
        <v>101</v>
      </c>
      <c r="C57" s="41" t="s">
        <v>97</v>
      </c>
      <c r="D57" s="42">
        <v>0</v>
      </c>
      <c r="E57" s="42">
        <v>4.5262331222734922</v>
      </c>
      <c r="F57" s="43">
        <v>0</v>
      </c>
      <c r="G57" s="68"/>
    </row>
    <row r="58" spans="2:7" ht="10.5" thickTop="1" x14ac:dyDescent="0.3">
      <c r="B58" s="57"/>
      <c r="C58" s="57"/>
      <c r="D58" s="57"/>
      <c r="E58" s="57"/>
      <c r="F58" s="57"/>
      <c r="G58" s="68"/>
    </row>
    <row r="59" spans="2:7" x14ac:dyDescent="0.3">
      <c r="B59" s="57"/>
      <c r="C59" s="57"/>
      <c r="D59" s="57"/>
      <c r="E59" s="57"/>
      <c r="F59" s="57"/>
      <c r="G59" s="68"/>
    </row>
    <row r="60" spans="2:7" x14ac:dyDescent="0.3">
      <c r="B60" s="57"/>
      <c r="C60" s="57"/>
      <c r="D60" s="57"/>
      <c r="E60" s="57"/>
      <c r="F60" s="57"/>
      <c r="G60" s="68"/>
    </row>
    <row r="61" spans="2:7" ht="10.5" thickBot="1" x14ac:dyDescent="0.35">
      <c r="B61" s="57"/>
      <c r="C61" s="57"/>
      <c r="D61" s="57"/>
      <c r="E61" s="57"/>
      <c r="F61" s="57"/>
      <c r="G61" s="68"/>
    </row>
    <row r="62" spans="2:7" ht="10.9" thickTop="1" thickBot="1" x14ac:dyDescent="0.35">
      <c r="B62" s="174" t="s">
        <v>155</v>
      </c>
      <c r="C62" s="175"/>
      <c r="D62" s="21" t="s">
        <v>198</v>
      </c>
      <c r="E62" s="21" t="s">
        <v>211</v>
      </c>
      <c r="F62" s="96" t="s">
        <v>89</v>
      </c>
      <c r="G62" s="68"/>
    </row>
    <row r="63" spans="2:7" ht="10.5" thickTop="1" x14ac:dyDescent="0.3">
      <c r="B63" s="113" t="s">
        <v>90</v>
      </c>
      <c r="C63" s="114" t="s">
        <v>91</v>
      </c>
      <c r="D63" s="97">
        <v>999.11168199999997</v>
      </c>
      <c r="E63" s="97">
        <v>1725.100989</v>
      </c>
      <c r="F63" s="98">
        <v>0.72663478976317286</v>
      </c>
      <c r="G63" s="68"/>
    </row>
    <row r="64" spans="2:7" x14ac:dyDescent="0.3">
      <c r="B64" s="115" t="s">
        <v>92</v>
      </c>
      <c r="C64" s="116" t="s">
        <v>157</v>
      </c>
      <c r="D64" s="99">
        <v>2608.8697893835656</v>
      </c>
      <c r="E64" s="99">
        <v>2284.984603599923</v>
      </c>
      <c r="F64" s="100">
        <v>-0.12414770070229203</v>
      </c>
      <c r="G64" s="68"/>
    </row>
    <row r="65" spans="2:7" x14ac:dyDescent="0.3">
      <c r="B65" s="115" t="s">
        <v>94</v>
      </c>
      <c r="C65" s="116" t="s">
        <v>91</v>
      </c>
      <c r="D65" s="101">
        <v>94164.566999999995</v>
      </c>
      <c r="E65" s="101">
        <v>161271.158</v>
      </c>
      <c r="F65" s="100">
        <v>0.71265225485505612</v>
      </c>
      <c r="G65" s="68"/>
    </row>
    <row r="66" spans="2:7" ht="10.5" thickBot="1" x14ac:dyDescent="0.35">
      <c r="B66" s="117" t="s">
        <v>95</v>
      </c>
      <c r="C66" s="116" t="s">
        <v>157</v>
      </c>
      <c r="D66" s="101">
        <v>1.1292350791566854</v>
      </c>
      <c r="E66" s="101">
        <v>0.84837837910235636</v>
      </c>
      <c r="F66" s="100">
        <v>-0.24871411209087951</v>
      </c>
      <c r="G66" s="68"/>
    </row>
    <row r="67" spans="2:7" ht="10.5" thickTop="1" x14ac:dyDescent="0.3">
      <c r="B67" s="118" t="s">
        <v>96</v>
      </c>
      <c r="C67" s="114" t="s">
        <v>97</v>
      </c>
      <c r="D67" s="102">
        <v>2712.8862156799996</v>
      </c>
      <c r="E67" s="102">
        <v>4078.6481631399997</v>
      </c>
      <c r="F67" s="98">
        <v>0.50343502781876326</v>
      </c>
      <c r="G67" s="68"/>
    </row>
    <row r="68" spans="2:7" x14ac:dyDescent="0.3">
      <c r="B68" s="119" t="s">
        <v>98</v>
      </c>
      <c r="C68" s="116" t="s">
        <v>97</v>
      </c>
      <c r="D68" s="101">
        <v>844.97749241999998</v>
      </c>
      <c r="E68" s="101">
        <v>1008.9369801399999</v>
      </c>
      <c r="F68" s="100">
        <v>0.19404006519797706</v>
      </c>
      <c r="G68" s="68"/>
    </row>
    <row r="69" spans="2:7" x14ac:dyDescent="0.3">
      <c r="B69" s="120" t="s">
        <v>119</v>
      </c>
      <c r="C69" s="116" t="s">
        <v>97</v>
      </c>
      <c r="D69" s="101">
        <v>0</v>
      </c>
      <c r="E69" s="101">
        <v>0</v>
      </c>
      <c r="F69" s="100">
        <v>0</v>
      </c>
      <c r="G69" s="68"/>
    </row>
    <row r="70" spans="2:7" ht="12" customHeight="1" x14ac:dyDescent="0.3">
      <c r="B70" s="119" t="s">
        <v>120</v>
      </c>
      <c r="C70" s="116" t="s">
        <v>97</v>
      </c>
      <c r="D70" s="101">
        <v>1867.9087232599995</v>
      </c>
      <c r="E70" s="101">
        <v>3069.7111829999999</v>
      </c>
      <c r="F70" s="100">
        <v>0.64339463956382947</v>
      </c>
      <c r="G70" s="68"/>
    </row>
    <row r="71" spans="2:7" ht="10.5" thickBot="1" x14ac:dyDescent="0.35">
      <c r="B71" s="121" t="s">
        <v>99</v>
      </c>
      <c r="C71" s="122" t="s">
        <v>100</v>
      </c>
      <c r="D71" s="103">
        <v>7.8281323399311972E-2</v>
      </c>
      <c r="E71" s="103">
        <v>0.16326627032498384</v>
      </c>
      <c r="F71" s="104">
        <v>1.0856350306210947</v>
      </c>
      <c r="G71" s="68"/>
    </row>
    <row r="72" spans="2:7" ht="10.9" thickTop="1" thickBot="1" x14ac:dyDescent="0.35">
      <c r="B72" s="123" t="s">
        <v>101</v>
      </c>
      <c r="C72" s="124" t="s">
        <v>97</v>
      </c>
      <c r="D72" s="95">
        <v>146.22236684591195</v>
      </c>
      <c r="E72" s="95">
        <v>501.18029582330394</v>
      </c>
      <c r="F72" s="105">
        <v>2.4275214294092504</v>
      </c>
      <c r="G72" s="68"/>
    </row>
    <row r="73" spans="2:7" ht="10.5" thickTop="1" x14ac:dyDescent="0.3">
      <c r="B73" s="126"/>
      <c r="C73" s="57"/>
      <c r="D73" s="57"/>
      <c r="E73" s="57"/>
      <c r="F73" s="57"/>
      <c r="G73" s="68"/>
    </row>
    <row r="74" spans="2:7" x14ac:dyDescent="0.3">
      <c r="B74" s="57"/>
      <c r="C74" s="57"/>
      <c r="D74" s="57"/>
      <c r="E74" s="57"/>
      <c r="F74" s="57"/>
      <c r="G74" s="68"/>
    </row>
    <row r="75" spans="2:7" x14ac:dyDescent="0.3">
      <c r="B75" s="57"/>
      <c r="C75" s="57"/>
      <c r="D75" s="57"/>
      <c r="E75" s="57"/>
      <c r="F75" s="57"/>
      <c r="G75" s="68"/>
    </row>
    <row r="76" spans="2:7" ht="10.5" thickBot="1" x14ac:dyDescent="0.35">
      <c r="B76" s="57"/>
      <c r="C76" s="57"/>
      <c r="D76" s="57"/>
      <c r="E76" s="57"/>
      <c r="F76" s="57"/>
      <c r="G76" s="68"/>
    </row>
    <row r="77" spans="2:7" ht="10.9" thickTop="1" thickBot="1" x14ac:dyDescent="0.35">
      <c r="B77" s="174" t="s">
        <v>156</v>
      </c>
      <c r="C77" s="175"/>
      <c r="D77" s="21" t="s">
        <v>198</v>
      </c>
      <c r="E77" s="21" t="s">
        <v>211</v>
      </c>
      <c r="F77" s="96" t="s">
        <v>89</v>
      </c>
      <c r="G77" s="68"/>
    </row>
    <row r="78" spans="2:7" ht="10.5" thickTop="1" x14ac:dyDescent="0.3">
      <c r="B78" s="113" t="s">
        <v>90</v>
      </c>
      <c r="C78" s="114" t="s">
        <v>91</v>
      </c>
      <c r="D78" s="97">
        <v>531.08732999999995</v>
      </c>
      <c r="E78" s="97">
        <v>321.29899199999994</v>
      </c>
      <c r="F78" s="98">
        <v>-0.39501665008653103</v>
      </c>
      <c r="G78" s="68"/>
    </row>
    <row r="79" spans="2:7" x14ac:dyDescent="0.3">
      <c r="B79" s="115" t="s">
        <v>92</v>
      </c>
      <c r="C79" s="116" t="s">
        <v>157</v>
      </c>
      <c r="D79" s="99">
        <v>2502.660311534828</v>
      </c>
      <c r="E79" s="99">
        <v>2136.4103700020323</v>
      </c>
      <c r="F79" s="100">
        <v>-0.14634424809661142</v>
      </c>
      <c r="G79" s="68"/>
    </row>
    <row r="80" spans="2:7" x14ac:dyDescent="0.3">
      <c r="B80" s="115" t="s">
        <v>94</v>
      </c>
      <c r="C80" s="116" t="s">
        <v>91</v>
      </c>
      <c r="D80" s="101">
        <v>34857.716</v>
      </c>
      <c r="E80" s="101">
        <v>20838.171999999999</v>
      </c>
      <c r="F80" s="100">
        <v>-0.40219341967213235</v>
      </c>
      <c r="G80" s="68"/>
    </row>
    <row r="81" spans="2:7" ht="10.5" thickBot="1" x14ac:dyDescent="0.35">
      <c r="B81" s="117" t="s">
        <v>95</v>
      </c>
      <c r="C81" s="116" t="s">
        <v>157</v>
      </c>
      <c r="D81" s="101">
        <v>0.51492069732853407</v>
      </c>
      <c r="E81" s="101">
        <v>0.75215675444084062</v>
      </c>
      <c r="F81" s="100">
        <v>0.46072348294235138</v>
      </c>
      <c r="G81" s="68"/>
    </row>
    <row r="82" spans="2:7" ht="10.5" thickTop="1" x14ac:dyDescent="0.3">
      <c r="B82" s="118" t="s">
        <v>96</v>
      </c>
      <c r="C82" s="114" t="s">
        <v>97</v>
      </c>
      <c r="D82" s="102">
        <v>1347.08014217</v>
      </c>
      <c r="E82" s="102">
        <v>702.1000702</v>
      </c>
      <c r="F82" s="98">
        <v>-0.47879858946699866</v>
      </c>
      <c r="G82" s="68"/>
    </row>
    <row r="83" spans="2:7" x14ac:dyDescent="0.3">
      <c r="B83" s="119" t="s">
        <v>98</v>
      </c>
      <c r="C83" s="116" t="s">
        <v>97</v>
      </c>
      <c r="D83" s="101">
        <v>459.85028517999996</v>
      </c>
      <c r="E83" s="101">
        <v>347.15928691000005</v>
      </c>
      <c r="F83" s="100">
        <v>-0.24506019002660634</v>
      </c>
      <c r="G83" s="68"/>
    </row>
    <row r="84" spans="2:7" ht="12" customHeight="1" x14ac:dyDescent="0.3">
      <c r="B84" s="120" t="s">
        <v>119</v>
      </c>
      <c r="C84" s="116" t="s">
        <v>97</v>
      </c>
      <c r="D84" s="101">
        <v>0</v>
      </c>
      <c r="E84" s="101">
        <v>0</v>
      </c>
      <c r="F84" s="100">
        <v>0</v>
      </c>
      <c r="G84" s="68"/>
    </row>
    <row r="85" spans="2:7" x14ac:dyDescent="0.3">
      <c r="B85" s="119" t="s">
        <v>120</v>
      </c>
      <c r="C85" s="116" t="s">
        <v>97</v>
      </c>
      <c r="D85" s="101">
        <v>887.22985699000014</v>
      </c>
      <c r="E85" s="101">
        <v>354.94078328999996</v>
      </c>
      <c r="F85" s="100">
        <v>-0.59994495170150663</v>
      </c>
      <c r="G85" s="68"/>
    </row>
    <row r="86" spans="2:7" ht="10.5" thickBot="1" x14ac:dyDescent="0.35">
      <c r="B86" s="121" t="s">
        <v>99</v>
      </c>
      <c r="C86" s="122" t="s">
        <v>100</v>
      </c>
      <c r="D86" s="103">
        <v>2.05495298114165E-2</v>
      </c>
      <c r="E86" s="103">
        <v>0</v>
      </c>
      <c r="F86" s="104">
        <v>-1</v>
      </c>
      <c r="G86" s="68"/>
    </row>
    <row r="87" spans="2:7" ht="10.9" thickTop="1" thickBot="1" x14ac:dyDescent="0.35">
      <c r="B87" s="123" t="s">
        <v>101</v>
      </c>
      <c r="C87" s="124" t="s">
        <v>97</v>
      </c>
      <c r="D87" s="95">
        <v>18.232156395794807</v>
      </c>
      <c r="E87" s="95">
        <v>0</v>
      </c>
      <c r="F87" s="105">
        <v>-1</v>
      </c>
      <c r="G87" s="68"/>
    </row>
    <row r="88" spans="2:7" ht="10.5" thickTop="1" x14ac:dyDescent="0.3">
      <c r="G88" s="68"/>
    </row>
    <row r="89" spans="2:7" x14ac:dyDescent="0.3">
      <c r="G89" s="68"/>
    </row>
    <row r="90" spans="2:7" x14ac:dyDescent="0.3">
      <c r="G90" s="68"/>
    </row>
    <row r="91" spans="2:7" ht="10.5" thickBot="1" x14ac:dyDescent="0.35">
      <c r="G91" s="68"/>
    </row>
    <row r="92" spans="2:7" ht="10.9" thickTop="1" thickBot="1" x14ac:dyDescent="0.35">
      <c r="B92" s="174" t="s">
        <v>7</v>
      </c>
      <c r="C92" s="175"/>
      <c r="D92" s="21" t="s">
        <v>198</v>
      </c>
      <c r="E92" s="21" t="s">
        <v>211</v>
      </c>
      <c r="F92" s="96" t="s">
        <v>89</v>
      </c>
      <c r="G92" s="68"/>
    </row>
    <row r="93" spans="2:7" ht="10.5" thickTop="1" x14ac:dyDescent="0.3">
      <c r="B93" s="113" t="s">
        <v>90</v>
      </c>
      <c r="C93" s="114" t="s">
        <v>91</v>
      </c>
      <c r="D93" s="97">
        <v>1751.3503900000001</v>
      </c>
      <c r="E93" s="97">
        <v>1900.4562660000001</v>
      </c>
      <c r="F93" s="98">
        <v>8.5137661116460012E-2</v>
      </c>
      <c r="G93" s="68"/>
    </row>
    <row r="94" spans="2:7" x14ac:dyDescent="0.3">
      <c r="B94" s="115" t="s">
        <v>92</v>
      </c>
      <c r="C94" s="116" t="s">
        <v>157</v>
      </c>
      <c r="D94" s="99">
        <v>2560.9354817227636</v>
      </c>
      <c r="E94" s="99">
        <v>2180.8577060883545</v>
      </c>
      <c r="F94" s="100">
        <v>-0.14841364741400181</v>
      </c>
      <c r="G94" s="68"/>
    </row>
    <row r="95" spans="2:7" x14ac:dyDescent="0.3">
      <c r="B95" s="115" t="s">
        <v>94</v>
      </c>
      <c r="C95" s="116" t="s">
        <v>91</v>
      </c>
      <c r="D95" s="101">
        <v>255157.48499999999</v>
      </c>
      <c r="E95" s="101">
        <v>329183.64500000002</v>
      </c>
      <c r="F95" s="100">
        <v>0.29011949228140432</v>
      </c>
      <c r="G95" s="68"/>
    </row>
    <row r="96" spans="2:7" ht="10.5" thickBot="1" x14ac:dyDescent="0.35">
      <c r="B96" s="117" t="s">
        <v>95</v>
      </c>
      <c r="C96" s="116" t="s">
        <v>157</v>
      </c>
      <c r="D96" s="101">
        <v>1.4464590243159043</v>
      </c>
      <c r="E96" s="101">
        <v>1.1104898145228326</v>
      </c>
      <c r="F96" s="100">
        <v>-0.23227011905986536</v>
      </c>
      <c r="G96" s="68"/>
    </row>
    <row r="97" spans="2:7" ht="10.5" thickTop="1" x14ac:dyDescent="0.3">
      <c r="B97" s="118" t="s">
        <v>96</v>
      </c>
      <c r="C97" s="114" t="s">
        <v>97</v>
      </c>
      <c r="D97" s="102">
        <v>4854.1702015000001</v>
      </c>
      <c r="E97" s="102">
        <v>4510.1797776700005</v>
      </c>
      <c r="F97" s="98">
        <v>-7.0864928412213937E-2</v>
      </c>
      <c r="G97" s="68"/>
    </row>
    <row r="98" spans="2:7" x14ac:dyDescent="0.3">
      <c r="B98" s="119" t="s">
        <v>98</v>
      </c>
      <c r="C98" s="116" t="s">
        <v>97</v>
      </c>
      <c r="D98" s="101">
        <v>2638.8003751200004</v>
      </c>
      <c r="E98" s="101">
        <v>2794.0889805799998</v>
      </c>
      <c r="F98" s="100">
        <v>5.8848182274090215E-2</v>
      </c>
      <c r="G98" s="68"/>
    </row>
    <row r="99" spans="2:7" ht="12" customHeight="1" x14ac:dyDescent="0.3">
      <c r="B99" s="120" t="s">
        <v>119</v>
      </c>
      <c r="C99" s="116" t="s">
        <v>97</v>
      </c>
      <c r="D99" s="101">
        <v>0</v>
      </c>
      <c r="E99" s="101">
        <v>0</v>
      </c>
      <c r="F99" s="100">
        <v>0</v>
      </c>
      <c r="G99" s="68"/>
    </row>
    <row r="100" spans="2:7" x14ac:dyDescent="0.3">
      <c r="B100" s="119" t="s">
        <v>120</v>
      </c>
      <c r="C100" s="116" t="s">
        <v>97</v>
      </c>
      <c r="D100" s="101">
        <v>2215.3698263799997</v>
      </c>
      <c r="E100" s="101">
        <v>1716.0907970900007</v>
      </c>
      <c r="F100" s="100">
        <v>-0.22537051075839573</v>
      </c>
      <c r="G100" s="68"/>
    </row>
    <row r="101" spans="2:7" ht="10.5" thickBot="1" x14ac:dyDescent="0.35">
      <c r="B101" s="121" t="s">
        <v>99</v>
      </c>
      <c r="C101" s="122" t="s">
        <v>100</v>
      </c>
      <c r="D101" s="103">
        <v>0.17363814721030646</v>
      </c>
      <c r="E101" s="103">
        <v>0.19224027651940137</v>
      </c>
      <c r="F101" s="104">
        <v>0.10713158144082503</v>
      </c>
      <c r="G101" s="68"/>
    </row>
    <row r="102" spans="2:7" ht="10.9" thickTop="1" thickBot="1" x14ac:dyDescent="0.35">
      <c r="B102" s="123" t="s">
        <v>101</v>
      </c>
      <c r="C102" s="124" t="s">
        <v>97</v>
      </c>
      <c r="D102" s="95">
        <v>384.67271203824146</v>
      </c>
      <c r="E102" s="95">
        <v>329.90176936498165</v>
      </c>
      <c r="F102" s="105">
        <v>-0.14238322854524413</v>
      </c>
      <c r="G102" s="68"/>
    </row>
    <row r="103" spans="2:7" ht="10.5" thickTop="1" x14ac:dyDescent="0.3">
      <c r="G103" s="68"/>
    </row>
    <row r="104" spans="2:7" x14ac:dyDescent="0.3">
      <c r="G104" s="68"/>
    </row>
    <row r="105" spans="2:7" x14ac:dyDescent="0.3">
      <c r="G105" s="68"/>
    </row>
    <row r="106" spans="2:7" ht="10.5" thickBot="1" x14ac:dyDescent="0.35">
      <c r="G106" s="68"/>
    </row>
    <row r="107" spans="2:7" ht="10.9" thickTop="1" thickBot="1" x14ac:dyDescent="0.35">
      <c r="B107" s="174" t="s">
        <v>143</v>
      </c>
      <c r="C107" s="175"/>
      <c r="D107" s="21" t="s">
        <v>198</v>
      </c>
      <c r="E107" s="21" t="s">
        <v>211</v>
      </c>
      <c r="F107" s="22" t="s">
        <v>89</v>
      </c>
      <c r="G107" s="68"/>
    </row>
    <row r="108" spans="2:7" ht="10.5" thickTop="1" x14ac:dyDescent="0.3">
      <c r="B108" s="23" t="s">
        <v>90</v>
      </c>
      <c r="C108" s="24" t="s">
        <v>91</v>
      </c>
      <c r="D108" s="97">
        <v>633.62779</v>
      </c>
      <c r="E108" s="25">
        <v>512.52569999999992</v>
      </c>
      <c r="F108" s="26">
        <v>-0.1911249662834392</v>
      </c>
      <c r="G108" s="68"/>
    </row>
    <row r="109" spans="2:7" x14ac:dyDescent="0.3">
      <c r="B109" s="27" t="s">
        <v>92</v>
      </c>
      <c r="C109" s="28" t="s">
        <v>157</v>
      </c>
      <c r="D109" s="99">
        <v>2515.8507463821934</v>
      </c>
      <c r="E109" s="29">
        <v>2140.0348998694117</v>
      </c>
      <c r="F109" s="30">
        <v>-0.14937922969127118</v>
      </c>
      <c r="G109" s="68"/>
    </row>
    <row r="110" spans="2:7" x14ac:dyDescent="0.3">
      <c r="B110" s="27" t="s">
        <v>94</v>
      </c>
      <c r="C110" s="28" t="s">
        <v>91</v>
      </c>
      <c r="D110" s="101">
        <v>1302.864</v>
      </c>
      <c r="E110" s="31">
        <v>1356.7560000000001</v>
      </c>
      <c r="F110" s="30">
        <v>4.1364255977600156E-2</v>
      </c>
      <c r="G110" s="68"/>
    </row>
    <row r="111" spans="2:7" ht="10.5" thickBot="1" x14ac:dyDescent="0.35">
      <c r="B111" s="32" t="s">
        <v>95</v>
      </c>
      <c r="C111" s="28" t="s">
        <v>157</v>
      </c>
      <c r="D111" s="101">
        <v>0.93934798259833718</v>
      </c>
      <c r="E111" s="31">
        <v>0.76072503825300941</v>
      </c>
      <c r="F111" s="30">
        <v>-0.19015630805022604</v>
      </c>
      <c r="G111" s="68"/>
    </row>
    <row r="112" spans="2:7" ht="10.5" thickTop="1" x14ac:dyDescent="0.3">
      <c r="B112" s="44" t="s">
        <v>96</v>
      </c>
      <c r="C112" s="24" t="s">
        <v>97</v>
      </c>
      <c r="D112" s="102">
        <v>1595.3367910700001</v>
      </c>
      <c r="E112" s="33">
        <v>1097.8550033400002</v>
      </c>
      <c r="F112" s="26">
        <v>-0.31183496206862782</v>
      </c>
      <c r="G112" s="68"/>
    </row>
    <row r="113" spans="2:7" x14ac:dyDescent="0.3">
      <c r="B113" s="34" t="s">
        <v>98</v>
      </c>
      <c r="C113" s="28" t="s">
        <v>97</v>
      </c>
      <c r="D113" s="101">
        <v>1082.9987754400001</v>
      </c>
      <c r="E113" s="31">
        <v>1025.39292568</v>
      </c>
      <c r="F113" s="30">
        <v>-5.3191057152023193E-2</v>
      </c>
      <c r="G113" s="68"/>
    </row>
    <row r="114" spans="2:7" ht="12" customHeight="1" x14ac:dyDescent="0.3">
      <c r="B114" s="35" t="s">
        <v>119</v>
      </c>
      <c r="C114" s="28" t="s">
        <v>97</v>
      </c>
      <c r="D114" s="101">
        <v>0</v>
      </c>
      <c r="E114" s="31">
        <v>0</v>
      </c>
      <c r="F114" s="30">
        <v>0</v>
      </c>
      <c r="G114" s="68"/>
    </row>
    <row r="115" spans="2:7" x14ac:dyDescent="0.3">
      <c r="B115" s="34" t="s">
        <v>120</v>
      </c>
      <c r="C115" s="28" t="s">
        <v>97</v>
      </c>
      <c r="D115" s="101">
        <v>512.33801562999997</v>
      </c>
      <c r="E115" s="31">
        <v>72.462077660000205</v>
      </c>
      <c r="F115" s="30">
        <v>-0.85856587750784663</v>
      </c>
      <c r="G115" s="68"/>
    </row>
    <row r="116" spans="2:7" ht="10.5" thickBot="1" x14ac:dyDescent="0.35">
      <c r="B116" s="36" t="s">
        <v>99</v>
      </c>
      <c r="C116" s="37" t="s">
        <v>100</v>
      </c>
      <c r="D116" s="103">
        <v>2.9088601283047882E-2</v>
      </c>
      <c r="E116" s="38">
        <v>1.2371684920362495E-2</v>
      </c>
      <c r="F116" s="39">
        <v>-0.57468959060701186</v>
      </c>
      <c r="G116" s="68"/>
    </row>
    <row r="117" spans="2:7" ht="10.9" thickTop="1" thickBot="1" x14ac:dyDescent="0.35">
      <c r="B117" s="40" t="s">
        <v>101</v>
      </c>
      <c r="C117" s="41" t="s">
        <v>97</v>
      </c>
      <c r="D117" s="95">
        <v>14.903196258809023</v>
      </c>
      <c r="E117" s="95">
        <v>0.89647799348436064</v>
      </c>
      <c r="F117" s="43">
        <v>-0.93984659546072424</v>
      </c>
      <c r="G117" s="68"/>
    </row>
    <row r="118" spans="2:7" ht="10.5" thickTop="1" x14ac:dyDescent="0.3">
      <c r="B118" s="126"/>
      <c r="C118" s="57"/>
      <c r="D118" s="62"/>
      <c r="E118" s="62"/>
      <c r="F118" s="57"/>
      <c r="G118" s="68"/>
    </row>
    <row r="119" spans="2:7" x14ac:dyDescent="0.3">
      <c r="B119" s="57"/>
      <c r="C119" s="57"/>
      <c r="D119" s="62"/>
      <c r="E119" s="62"/>
      <c r="F119" s="57"/>
      <c r="G119" s="68"/>
    </row>
    <row r="120" spans="2:7" x14ac:dyDescent="0.3">
      <c r="B120" s="57"/>
      <c r="C120" s="57"/>
      <c r="D120" s="62"/>
      <c r="E120" s="62"/>
      <c r="F120" s="57"/>
      <c r="G120" s="68"/>
    </row>
    <row r="121" spans="2:7" ht="10.5" thickBot="1" x14ac:dyDescent="0.35">
      <c r="G121" s="68"/>
    </row>
    <row r="122" spans="2:7" ht="11.25" customHeight="1" thickTop="1" thickBot="1" x14ac:dyDescent="0.35">
      <c r="B122" s="174" t="s">
        <v>6</v>
      </c>
      <c r="C122" s="175"/>
      <c r="D122" s="21" t="s">
        <v>198</v>
      </c>
      <c r="E122" s="21" t="s">
        <v>211</v>
      </c>
      <c r="F122" s="22" t="s">
        <v>89</v>
      </c>
      <c r="G122" s="68"/>
    </row>
    <row r="123" spans="2:7" ht="10.5" thickTop="1" x14ac:dyDescent="0.3">
      <c r="B123" s="23" t="s">
        <v>90</v>
      </c>
      <c r="C123" s="24" t="s">
        <v>91</v>
      </c>
      <c r="D123" s="97">
        <v>66.275437000000011</v>
      </c>
      <c r="E123" s="25">
        <v>73.447484000000003</v>
      </c>
      <c r="F123" s="26">
        <v>0.10821576325479364</v>
      </c>
      <c r="G123" s="68"/>
    </row>
    <row r="124" spans="2:7" x14ac:dyDescent="0.3">
      <c r="B124" s="27" t="s">
        <v>92</v>
      </c>
      <c r="C124" s="28" t="s">
        <v>157</v>
      </c>
      <c r="D124" s="99">
        <v>2840.5679540068518</v>
      </c>
      <c r="E124" s="29">
        <v>2502.8243452151469</v>
      </c>
      <c r="F124" s="30">
        <v>-0.1189000278325643</v>
      </c>
      <c r="G124" s="68"/>
    </row>
    <row r="125" spans="2:7" x14ac:dyDescent="0.3">
      <c r="B125" s="27" t="s">
        <v>94</v>
      </c>
      <c r="C125" s="28" t="s">
        <v>91</v>
      </c>
      <c r="D125" s="101">
        <v>221409.77900000001</v>
      </c>
      <c r="E125" s="31">
        <v>218100.046</v>
      </c>
      <c r="F125" s="30">
        <v>-1.4948449950803697E-2</v>
      </c>
      <c r="G125" s="68"/>
    </row>
    <row r="126" spans="2:7" ht="10.5" thickBot="1" x14ac:dyDescent="0.35">
      <c r="B126" s="32" t="s">
        <v>95</v>
      </c>
      <c r="C126" s="28" t="s">
        <v>157</v>
      </c>
      <c r="D126" s="101">
        <v>1.359641200355473</v>
      </c>
      <c r="E126" s="31">
        <v>1.1114057254715115</v>
      </c>
      <c r="F126" s="30">
        <v>-0.18257425180927236</v>
      </c>
      <c r="G126" s="68"/>
    </row>
    <row r="127" spans="2:7" ht="10.5" thickTop="1" x14ac:dyDescent="0.3">
      <c r="B127" s="44" t="s">
        <v>96</v>
      </c>
      <c r="C127" s="24" t="s">
        <v>97</v>
      </c>
      <c r="D127" s="102">
        <v>489.29774016999994</v>
      </c>
      <c r="E127" s="33">
        <v>426.22379090000004</v>
      </c>
      <c r="F127" s="26">
        <v>-0.12890709294526009</v>
      </c>
      <c r="G127" s="68"/>
    </row>
    <row r="128" spans="2:7" x14ac:dyDescent="0.3">
      <c r="B128" s="34" t="s">
        <v>98</v>
      </c>
      <c r="C128" s="28" t="s">
        <v>97</v>
      </c>
      <c r="D128" s="101">
        <v>159.70612122</v>
      </c>
      <c r="E128" s="31">
        <v>158.51014447</v>
      </c>
      <c r="F128" s="30">
        <v>-7.4886093335928289E-3</v>
      </c>
      <c r="G128" s="68"/>
    </row>
    <row r="129" spans="2:7" ht="12" customHeight="1" x14ac:dyDescent="0.3">
      <c r="B129" s="35" t="s">
        <v>119</v>
      </c>
      <c r="C129" s="28" t="s">
        <v>97</v>
      </c>
      <c r="D129" s="101">
        <v>0</v>
      </c>
      <c r="E129" s="31">
        <v>0</v>
      </c>
      <c r="F129" s="30">
        <v>0</v>
      </c>
      <c r="G129" s="68"/>
    </row>
    <row r="130" spans="2:7" x14ac:dyDescent="0.3">
      <c r="B130" s="34" t="s">
        <v>120</v>
      </c>
      <c r="C130" s="28" t="s">
        <v>97</v>
      </c>
      <c r="D130" s="101">
        <v>329.59161894999994</v>
      </c>
      <c r="E130" s="31">
        <v>267.71364643000004</v>
      </c>
      <c r="F130" s="30">
        <v>-0.1877413409877603</v>
      </c>
      <c r="G130" s="68"/>
    </row>
    <row r="131" spans="2:7" ht="10.5" thickBot="1" x14ac:dyDescent="0.35">
      <c r="B131" s="36" t="s">
        <v>99</v>
      </c>
      <c r="C131" s="37" t="s">
        <v>100</v>
      </c>
      <c r="D131" s="103">
        <v>4.4705262386001143E-2</v>
      </c>
      <c r="E131" s="38">
        <v>4.6214753206945319E-2</v>
      </c>
      <c r="F131" s="39">
        <v>3.3765394505700361E-2</v>
      </c>
      <c r="G131" s="68"/>
    </row>
    <row r="132" spans="2:7" ht="10.9" thickTop="1" thickBot="1" x14ac:dyDescent="0.35">
      <c r="B132" s="40" t="s">
        <v>212</v>
      </c>
      <c r="C132" s="41" t="s">
        <v>97</v>
      </c>
      <c r="D132" s="95">
        <v>14.734479805386654</v>
      </c>
      <c r="E132" s="42">
        <v>12.372320099893869</v>
      </c>
      <c r="F132" s="43">
        <v>-0.16031510692554088</v>
      </c>
      <c r="G132" s="68"/>
    </row>
    <row r="133" spans="2:7" ht="10.5" thickTop="1" x14ac:dyDescent="0.3">
      <c r="B133" s="126" t="s">
        <v>213</v>
      </c>
      <c r="C133" s="57"/>
      <c r="D133" s="57"/>
      <c r="E133" s="62"/>
      <c r="F133" s="57"/>
      <c r="G133" s="68"/>
    </row>
    <row r="134" spans="2:7" x14ac:dyDescent="0.3">
      <c r="G134" s="68"/>
    </row>
    <row r="135" spans="2:7" x14ac:dyDescent="0.3">
      <c r="G135" s="68"/>
    </row>
    <row r="136" spans="2:7" ht="10.5" thickBot="1" x14ac:dyDescent="0.35">
      <c r="G136" s="68"/>
    </row>
    <row r="137" spans="2:7" ht="10.9" thickTop="1" thickBot="1" x14ac:dyDescent="0.35">
      <c r="B137" s="174" t="s">
        <v>5</v>
      </c>
      <c r="C137" s="175"/>
      <c r="D137" s="21" t="s">
        <v>198</v>
      </c>
      <c r="E137" s="21" t="s">
        <v>211</v>
      </c>
      <c r="F137" s="22" t="s">
        <v>89</v>
      </c>
      <c r="G137" s="68"/>
    </row>
    <row r="138" spans="2:7" ht="10.5" thickTop="1" x14ac:dyDescent="0.3">
      <c r="B138" s="23" t="s">
        <v>90</v>
      </c>
      <c r="C138" s="24" t="s">
        <v>91</v>
      </c>
      <c r="D138" s="97">
        <v>566.64000900000008</v>
      </c>
      <c r="E138" s="25">
        <v>865.28939000000003</v>
      </c>
      <c r="F138" s="26">
        <v>0.52705311354038165</v>
      </c>
      <c r="G138" s="68"/>
    </row>
    <row r="139" spans="2:7" x14ac:dyDescent="0.3">
      <c r="B139" s="27" t="s">
        <v>92</v>
      </c>
      <c r="C139" s="28" t="s">
        <v>157</v>
      </c>
      <c r="D139" s="99">
        <v>2565.7347121071361</v>
      </c>
      <c r="E139" s="29">
        <v>2216.8813711214002</v>
      </c>
      <c r="F139" s="30">
        <v>-0.13596625533402731</v>
      </c>
      <c r="G139" s="68"/>
    </row>
    <row r="140" spans="2:7" x14ac:dyDescent="0.3">
      <c r="B140" s="27" t="s">
        <v>94</v>
      </c>
      <c r="C140" s="28" t="s">
        <v>91</v>
      </c>
      <c r="D140" s="101">
        <v>60103.423999999999</v>
      </c>
      <c r="E140" s="31">
        <v>100259.399</v>
      </c>
      <c r="F140" s="30">
        <v>0.66811459859591371</v>
      </c>
      <c r="G140" s="68"/>
    </row>
    <row r="141" spans="2:7" ht="10.5" thickBot="1" x14ac:dyDescent="0.35">
      <c r="B141" s="32" t="s">
        <v>95</v>
      </c>
      <c r="C141" s="28" t="s">
        <v>157</v>
      </c>
      <c r="D141" s="101">
        <v>1.476333484428441</v>
      </c>
      <c r="E141" s="31">
        <v>1.1555074486333197</v>
      </c>
      <c r="F141" s="30">
        <v>-0.2173127136781893</v>
      </c>
      <c r="G141" s="68"/>
    </row>
    <row r="142" spans="2:7" ht="10.5" thickTop="1" x14ac:dyDescent="0.3">
      <c r="B142" s="44" t="s">
        <v>96</v>
      </c>
      <c r="C142" s="24" t="s">
        <v>97</v>
      </c>
      <c r="D142" s="102">
        <v>1542.5806377599999</v>
      </c>
      <c r="E142" s="33">
        <v>2034.0944116599999</v>
      </c>
      <c r="F142" s="26">
        <v>0.31863084617328857</v>
      </c>
      <c r="G142" s="68"/>
    </row>
    <row r="143" spans="2:7" x14ac:dyDescent="0.3">
      <c r="B143" s="34" t="s">
        <v>98</v>
      </c>
      <c r="C143" s="28" t="s">
        <v>97</v>
      </c>
      <c r="D143" s="101">
        <v>1345.2915474300003</v>
      </c>
      <c r="E143" s="31">
        <v>1812.47154858</v>
      </c>
      <c r="F143" s="30">
        <v>0.34727045006897178</v>
      </c>
      <c r="G143" s="68"/>
    </row>
    <row r="144" spans="2:7" ht="12" customHeight="1" x14ac:dyDescent="0.3">
      <c r="B144" s="35" t="s">
        <v>119</v>
      </c>
      <c r="C144" s="28" t="s">
        <v>97</v>
      </c>
      <c r="D144" s="101">
        <v>0</v>
      </c>
      <c r="E144" s="31">
        <v>0</v>
      </c>
      <c r="F144" s="30">
        <v>0</v>
      </c>
      <c r="G144" s="68"/>
    </row>
    <row r="145" spans="2:7" x14ac:dyDescent="0.3">
      <c r="B145" s="34" t="s">
        <v>120</v>
      </c>
      <c r="C145" s="28" t="s">
        <v>97</v>
      </c>
      <c r="D145" s="101">
        <v>197.28909032999968</v>
      </c>
      <c r="E145" s="31">
        <v>221.62286307999989</v>
      </c>
      <c r="F145" s="30">
        <v>0.12334069111119028</v>
      </c>
      <c r="G145" s="68"/>
    </row>
    <row r="146" spans="2:7" ht="10.5" thickBot="1" x14ac:dyDescent="0.35">
      <c r="B146" s="36" t="s">
        <v>99</v>
      </c>
      <c r="C146" s="37" t="s">
        <v>100</v>
      </c>
      <c r="D146" s="103">
        <v>2.9033096402500392E-2</v>
      </c>
      <c r="E146" s="38">
        <v>6.1947823817935746E-2</v>
      </c>
      <c r="F146" s="39">
        <v>1.133696763139624</v>
      </c>
      <c r="G146" s="68"/>
    </row>
    <row r="147" spans="2:7" ht="10.9" thickTop="1" thickBot="1" x14ac:dyDescent="0.35">
      <c r="B147" s="40" t="s">
        <v>101</v>
      </c>
      <c r="C147" s="41" t="s">
        <v>97</v>
      </c>
      <c r="D147" s="95">
        <v>5.7279131787124884</v>
      </c>
      <c r="E147" s="42">
        <v>13.72905407610633</v>
      </c>
      <c r="F147" s="43">
        <v>1.396868396526975</v>
      </c>
      <c r="G147" s="68"/>
    </row>
    <row r="148" spans="2:7" ht="10.5" thickTop="1" x14ac:dyDescent="0.3">
      <c r="B148" s="126"/>
      <c r="C148" s="57"/>
      <c r="D148" s="57"/>
      <c r="E148" s="62"/>
      <c r="F148" s="57"/>
      <c r="G148" s="68"/>
    </row>
    <row r="149" spans="2:7" x14ac:dyDescent="0.3">
      <c r="B149" s="126"/>
      <c r="C149" s="57"/>
      <c r="D149" s="57"/>
      <c r="E149" s="62"/>
      <c r="F149" s="57"/>
      <c r="G149" s="68"/>
    </row>
    <row r="150" spans="2:7" x14ac:dyDescent="0.3">
      <c r="B150" s="126"/>
      <c r="C150" s="57"/>
      <c r="D150" s="57"/>
      <c r="E150" s="62"/>
      <c r="F150" s="57"/>
      <c r="G150" s="68"/>
    </row>
    <row r="151" spans="2:7" ht="10.5" thickBot="1" x14ac:dyDescent="0.35">
      <c r="G151" s="68"/>
    </row>
    <row r="152" spans="2:7" ht="10.9" thickTop="1" thickBot="1" x14ac:dyDescent="0.35">
      <c r="B152" s="174" t="s">
        <v>4</v>
      </c>
      <c r="C152" s="175"/>
      <c r="D152" s="21" t="s">
        <v>198</v>
      </c>
      <c r="E152" s="21" t="s">
        <v>211</v>
      </c>
      <c r="F152" s="22" t="s">
        <v>89</v>
      </c>
      <c r="G152" s="68"/>
    </row>
    <row r="153" spans="2:7" ht="10.5" thickTop="1" x14ac:dyDescent="0.3">
      <c r="B153" s="23" t="s">
        <v>90</v>
      </c>
      <c r="C153" s="24" t="s">
        <v>91</v>
      </c>
      <c r="D153" s="97">
        <v>820.13411900000006</v>
      </c>
      <c r="E153" s="25">
        <v>565.75026700000001</v>
      </c>
      <c r="F153" s="26">
        <v>-0.31017347785771127</v>
      </c>
      <c r="G153" s="68"/>
    </row>
    <row r="154" spans="2:7" x14ac:dyDescent="0.3">
      <c r="B154" s="27" t="s">
        <v>92</v>
      </c>
      <c r="C154" s="28" t="s">
        <v>157</v>
      </c>
      <c r="D154" s="99">
        <v>2635.207180839162</v>
      </c>
      <c r="E154" s="29">
        <v>2381.0297525498117</v>
      </c>
      <c r="F154" s="30">
        <v>-9.6454438245879917E-2</v>
      </c>
      <c r="G154" s="68"/>
    </row>
    <row r="155" spans="2:7" x14ac:dyDescent="0.3">
      <c r="B155" s="27" t="s">
        <v>94</v>
      </c>
      <c r="C155" s="28" t="s">
        <v>91</v>
      </c>
      <c r="D155" s="101">
        <v>80275.398000000001</v>
      </c>
      <c r="E155" s="31">
        <v>51226.035000000003</v>
      </c>
      <c r="F155" s="30">
        <v>-0.36187130458076328</v>
      </c>
      <c r="G155" s="68"/>
    </row>
    <row r="156" spans="2:7" ht="10.5" thickBot="1" x14ac:dyDescent="0.35">
      <c r="B156" s="32" t="s">
        <v>95</v>
      </c>
      <c r="C156" s="28" t="s">
        <v>157</v>
      </c>
      <c r="D156" s="101">
        <v>1.7097235814389857</v>
      </c>
      <c r="E156" s="31">
        <v>1.2997087256509312</v>
      </c>
      <c r="F156" s="30">
        <v>-0.23981353491244839</v>
      </c>
      <c r="G156" s="68"/>
    </row>
    <row r="157" spans="2:7" ht="10.5" thickTop="1" x14ac:dyDescent="0.3">
      <c r="B157" s="44" t="s">
        <v>96</v>
      </c>
      <c r="C157" s="24" t="s">
        <v>97</v>
      </c>
      <c r="D157" s="102">
        <v>2298.4720606300002</v>
      </c>
      <c r="E157" s="33">
        <v>1413.64714291</v>
      </c>
      <c r="F157" s="26">
        <v>-0.38496222463433988</v>
      </c>
      <c r="G157" s="68"/>
    </row>
    <row r="158" spans="2:7" x14ac:dyDescent="0.3">
      <c r="B158" s="34" t="s">
        <v>98</v>
      </c>
      <c r="C158" s="28" t="s">
        <v>97</v>
      </c>
      <c r="D158" s="101">
        <v>1236.27786995</v>
      </c>
      <c r="E158" s="31">
        <v>1160.4200531399999</v>
      </c>
      <c r="F158" s="30">
        <v>-6.135984365154739E-2</v>
      </c>
      <c r="G158" s="68"/>
    </row>
    <row r="159" spans="2:7" ht="12" customHeight="1" x14ac:dyDescent="0.3">
      <c r="B159" s="35" t="s">
        <v>119</v>
      </c>
      <c r="C159" s="28" t="s">
        <v>97</v>
      </c>
      <c r="D159" s="101">
        <v>-906.54661949000001</v>
      </c>
      <c r="E159" s="31">
        <v>0</v>
      </c>
      <c r="F159" s="30">
        <v>1</v>
      </c>
      <c r="G159" s="68"/>
    </row>
    <row r="160" spans="2:7" x14ac:dyDescent="0.3">
      <c r="B160" s="34" t="s">
        <v>120</v>
      </c>
      <c r="C160" s="28" t="s">
        <v>97</v>
      </c>
      <c r="D160" s="101">
        <v>155.64757119000024</v>
      </c>
      <c r="E160" s="31">
        <v>253.22708977000002</v>
      </c>
      <c r="F160" s="30">
        <v>0.62692606016244024</v>
      </c>
      <c r="G160" s="68"/>
    </row>
    <row r="161" spans="2:7" ht="10.5" thickBot="1" x14ac:dyDescent="0.35">
      <c r="B161" s="36" t="s">
        <v>99</v>
      </c>
      <c r="C161" s="37" t="s">
        <v>100</v>
      </c>
      <c r="D161" s="103">
        <v>5.3106160799734417E-2</v>
      </c>
      <c r="E161" s="38">
        <v>2.8422148029088379E-2</v>
      </c>
      <c r="F161" s="39">
        <v>-0.46480506967412871</v>
      </c>
      <c r="G161" s="68"/>
    </row>
    <row r="162" spans="2:7" ht="10.9" thickTop="1" thickBot="1" x14ac:dyDescent="0.35">
      <c r="B162" s="40" t="s">
        <v>212</v>
      </c>
      <c r="C162" s="41" t="s">
        <v>97</v>
      </c>
      <c r="D162" s="95">
        <v>8.2658449437042627</v>
      </c>
      <c r="E162" s="42">
        <v>7.1972578304181924</v>
      </c>
      <c r="F162" s="43">
        <v>-0.12927742058601849</v>
      </c>
      <c r="G162" s="68"/>
    </row>
    <row r="163" spans="2:7" ht="10.5" thickTop="1" x14ac:dyDescent="0.3">
      <c r="B163" s="126" t="s">
        <v>214</v>
      </c>
      <c r="C163" s="57"/>
      <c r="D163" s="57"/>
      <c r="E163" s="62"/>
      <c r="F163" s="57"/>
      <c r="G163" s="68"/>
    </row>
    <row r="164" spans="2:7" x14ac:dyDescent="0.3">
      <c r="B164" s="126"/>
      <c r="C164" s="57"/>
      <c r="D164" s="57"/>
      <c r="E164" s="62"/>
      <c r="F164" s="57"/>
      <c r="G164" s="68"/>
    </row>
    <row r="165" spans="2:7" x14ac:dyDescent="0.3">
      <c r="B165" s="126"/>
      <c r="C165" s="57"/>
      <c r="D165" s="57"/>
      <c r="E165" s="62"/>
      <c r="F165" s="57"/>
      <c r="G165" s="68"/>
    </row>
    <row r="166" spans="2:7" ht="10.5" thickBot="1" x14ac:dyDescent="0.35">
      <c r="G166" s="68"/>
    </row>
    <row r="167" spans="2:7" ht="10.9" thickTop="1" thickBot="1" x14ac:dyDescent="0.35">
      <c r="B167" s="174" t="s">
        <v>3</v>
      </c>
      <c r="C167" s="175"/>
      <c r="D167" s="21" t="s">
        <v>198</v>
      </c>
      <c r="E167" s="21" t="s">
        <v>211</v>
      </c>
      <c r="F167" s="22" t="s">
        <v>89</v>
      </c>
      <c r="G167" s="68"/>
    </row>
    <row r="168" spans="2:7" ht="10.5" thickTop="1" x14ac:dyDescent="0.3">
      <c r="B168" s="23" t="s">
        <v>90</v>
      </c>
      <c r="C168" s="24" t="s">
        <v>91</v>
      </c>
      <c r="D168" s="97">
        <v>952.32365599999991</v>
      </c>
      <c r="E168" s="25">
        <v>850.57329000000004</v>
      </c>
      <c r="F168" s="26">
        <v>-0.10684431218203393</v>
      </c>
      <c r="G168" s="68"/>
    </row>
    <row r="169" spans="2:7" x14ac:dyDescent="0.3">
      <c r="B169" s="27" t="s">
        <v>92</v>
      </c>
      <c r="C169" s="28" t="s">
        <v>157</v>
      </c>
      <c r="D169" s="99">
        <v>2582.4700625834294</v>
      </c>
      <c r="E169" s="29">
        <v>2204.5971109673569</v>
      </c>
      <c r="F169" s="30">
        <v>-0.14632229704845412</v>
      </c>
      <c r="G169" s="68"/>
    </row>
    <row r="170" spans="2:7" x14ac:dyDescent="0.3">
      <c r="B170" s="27" t="s">
        <v>94</v>
      </c>
      <c r="C170" s="28" t="s">
        <v>91</v>
      </c>
      <c r="D170" s="101">
        <v>104205.493</v>
      </c>
      <c r="E170" s="31">
        <v>110161.87300000001</v>
      </c>
      <c r="F170" s="30">
        <v>5.7159942614541485E-2</v>
      </c>
      <c r="G170" s="68"/>
    </row>
    <row r="171" spans="2:7" ht="10.5" thickBot="1" x14ac:dyDescent="0.35">
      <c r="B171" s="32" t="s">
        <v>95</v>
      </c>
      <c r="C171" s="28" t="s">
        <v>157</v>
      </c>
      <c r="D171" s="101">
        <v>1.6290556645607925</v>
      </c>
      <c r="E171" s="31">
        <v>1.321775765922208</v>
      </c>
      <c r="F171" s="30">
        <v>-0.18862455428828445</v>
      </c>
      <c r="G171" s="68"/>
    </row>
    <row r="172" spans="2:7" ht="10.5" thickTop="1" x14ac:dyDescent="0.3">
      <c r="B172" s="44" t="s">
        <v>96</v>
      </c>
      <c r="C172" s="24" t="s">
        <v>97</v>
      </c>
      <c r="D172" s="102">
        <v>2629.1038801599998</v>
      </c>
      <c r="E172" s="33">
        <v>2020.7807118599999</v>
      </c>
      <c r="F172" s="26">
        <v>-0.23138042315124463</v>
      </c>
      <c r="G172" s="68"/>
    </row>
    <row r="173" spans="2:7" x14ac:dyDescent="0.3">
      <c r="B173" s="34" t="s">
        <v>98</v>
      </c>
      <c r="C173" s="28" t="s">
        <v>97</v>
      </c>
      <c r="D173" s="101">
        <v>1639.4879166800001</v>
      </c>
      <c r="E173" s="31">
        <v>1615.5143135599997</v>
      </c>
      <c r="F173" s="30">
        <v>-1.4622616535379869E-2</v>
      </c>
      <c r="G173" s="68"/>
    </row>
    <row r="174" spans="2:7" ht="12" customHeight="1" x14ac:dyDescent="0.3">
      <c r="B174" s="35" t="s">
        <v>119</v>
      </c>
      <c r="C174" s="28" t="s">
        <v>97</v>
      </c>
      <c r="D174" s="101">
        <v>0</v>
      </c>
      <c r="E174" s="31">
        <v>0</v>
      </c>
      <c r="F174" s="30">
        <v>0</v>
      </c>
      <c r="G174" s="68"/>
    </row>
    <row r="175" spans="2:7" x14ac:dyDescent="0.3">
      <c r="B175" s="34" t="s">
        <v>120</v>
      </c>
      <c r="C175" s="28" t="s">
        <v>97</v>
      </c>
      <c r="D175" s="101">
        <v>989.61596347999966</v>
      </c>
      <c r="E175" s="31">
        <v>405.26639830000022</v>
      </c>
      <c r="F175" s="30">
        <v>-0.59048114293258291</v>
      </c>
      <c r="G175" s="68"/>
    </row>
    <row r="176" spans="2:7" ht="10.5" thickBot="1" x14ac:dyDescent="0.35">
      <c r="B176" s="36" t="s">
        <v>99</v>
      </c>
      <c r="C176" s="37" t="s">
        <v>100</v>
      </c>
      <c r="D176" s="103">
        <v>7.4491658369235436E-2</v>
      </c>
      <c r="E176" s="38">
        <v>6.2747784545903434E-2</v>
      </c>
      <c r="F176" s="39">
        <v>-0.15765354242914995</v>
      </c>
      <c r="G176" s="68"/>
    </row>
    <row r="177" spans="2:7" ht="10.9" thickTop="1" thickBot="1" x14ac:dyDescent="0.35">
      <c r="B177" s="40" t="s">
        <v>212</v>
      </c>
      <c r="C177" s="41" t="s">
        <v>97</v>
      </c>
      <c r="D177" s="95">
        <v>73.718134268293895</v>
      </c>
      <c r="E177" s="42">
        <v>25.429568644222698</v>
      </c>
      <c r="F177" s="43">
        <v>-0.65504324144079795</v>
      </c>
      <c r="G177" s="68"/>
    </row>
    <row r="178" spans="2:7" ht="10.5" thickTop="1" x14ac:dyDescent="0.3">
      <c r="B178" s="126" t="s">
        <v>215</v>
      </c>
      <c r="C178" s="57"/>
      <c r="D178" s="57"/>
      <c r="E178" s="65"/>
      <c r="F178" s="57"/>
      <c r="G178" s="68"/>
    </row>
    <row r="179" spans="2:7" x14ac:dyDescent="0.3">
      <c r="B179" s="126"/>
      <c r="C179" s="57"/>
      <c r="D179" s="57"/>
      <c r="E179" s="65"/>
      <c r="F179" s="57"/>
      <c r="G179" s="68"/>
    </row>
    <row r="180" spans="2:7" x14ac:dyDescent="0.3">
      <c r="B180" s="126"/>
      <c r="C180" s="57"/>
      <c r="D180" s="57"/>
      <c r="E180" s="65"/>
      <c r="F180" s="57"/>
      <c r="G180" s="68"/>
    </row>
    <row r="181" spans="2:7" ht="10.5" thickBot="1" x14ac:dyDescent="0.35">
      <c r="B181" s="45"/>
      <c r="C181" s="45"/>
      <c r="D181" s="45"/>
      <c r="E181" s="45"/>
      <c r="F181" s="45"/>
      <c r="G181" s="68"/>
    </row>
    <row r="182" spans="2:7" ht="10.9" thickTop="1" thickBot="1" x14ac:dyDescent="0.35">
      <c r="B182" s="174" t="s">
        <v>106</v>
      </c>
      <c r="C182" s="175"/>
      <c r="D182" s="21" t="s">
        <v>198</v>
      </c>
      <c r="E182" s="21" t="s">
        <v>211</v>
      </c>
      <c r="F182" s="22" t="s">
        <v>89</v>
      </c>
      <c r="G182" s="68"/>
    </row>
    <row r="183" spans="2:7" ht="10.5" thickTop="1" x14ac:dyDescent="0.3">
      <c r="B183" s="23" t="s">
        <v>90</v>
      </c>
      <c r="C183" s="24" t="s">
        <v>91</v>
      </c>
      <c r="D183" s="97">
        <v>28.099115999999999</v>
      </c>
      <c r="E183" s="25">
        <v>27.392061000000002</v>
      </c>
      <c r="F183" s="26">
        <v>-2.5162891245404193E-2</v>
      </c>
      <c r="G183" s="68"/>
    </row>
    <row r="184" spans="2:7" x14ac:dyDescent="0.3">
      <c r="B184" s="27" t="s">
        <v>92</v>
      </c>
      <c r="C184" s="28" t="s">
        <v>157</v>
      </c>
      <c r="D184" s="99">
        <v>3048.0867700606668</v>
      </c>
      <c r="E184" s="29">
        <v>2687.7772840824205</v>
      </c>
      <c r="F184" s="30">
        <v>-0.11820840847357998</v>
      </c>
      <c r="G184" s="68"/>
    </row>
    <row r="185" spans="2:7" x14ac:dyDescent="0.3">
      <c r="B185" s="27" t="s">
        <v>94</v>
      </c>
      <c r="C185" s="28" t="s">
        <v>91</v>
      </c>
      <c r="D185" s="101">
        <v>295644.13299999997</v>
      </c>
      <c r="E185" s="31">
        <v>286860.66600000003</v>
      </c>
      <c r="F185" s="30">
        <v>-2.970959345910628E-2</v>
      </c>
      <c r="G185" s="68"/>
    </row>
    <row r="186" spans="2:7" ht="10.5" thickBot="1" x14ac:dyDescent="0.35">
      <c r="B186" s="32" t="s">
        <v>95</v>
      </c>
      <c r="C186" s="28" t="s">
        <v>157</v>
      </c>
      <c r="D186" s="101">
        <v>1.0393635174894542</v>
      </c>
      <c r="E186" s="31">
        <v>0.78836660575835094</v>
      </c>
      <c r="F186" s="30">
        <v>-0.2414909774179658</v>
      </c>
      <c r="G186" s="68"/>
    </row>
    <row r="187" spans="2:7" ht="10.5" thickTop="1" x14ac:dyDescent="0.3">
      <c r="B187" s="44" t="s">
        <v>96</v>
      </c>
      <c r="C187" s="24" t="s">
        <v>97</v>
      </c>
      <c r="D187" s="102">
        <v>392.93026974000003</v>
      </c>
      <c r="E187" s="33">
        <v>299.77512889999997</v>
      </c>
      <c r="F187" s="26">
        <v>-0.23707804670187499</v>
      </c>
      <c r="G187" s="68"/>
    </row>
    <row r="188" spans="2:7" x14ac:dyDescent="0.3">
      <c r="B188" s="34" t="s">
        <v>98</v>
      </c>
      <c r="C188" s="28" t="s">
        <v>97</v>
      </c>
      <c r="D188" s="101">
        <v>123.3582057</v>
      </c>
      <c r="E188" s="31">
        <v>155.52481817</v>
      </c>
      <c r="F188" s="30">
        <v>0.26075778491969426</v>
      </c>
      <c r="G188" s="68"/>
    </row>
    <row r="189" spans="2:7" ht="12" customHeight="1" x14ac:dyDescent="0.3">
      <c r="B189" s="35" t="s">
        <v>119</v>
      </c>
      <c r="C189" s="28" t="s">
        <v>97</v>
      </c>
      <c r="D189" s="101">
        <v>0</v>
      </c>
      <c r="E189" s="31">
        <v>0</v>
      </c>
      <c r="F189" s="30">
        <v>0</v>
      </c>
      <c r="G189" s="68"/>
    </row>
    <row r="190" spans="2:7" x14ac:dyDescent="0.3">
      <c r="B190" s="34" t="s">
        <v>120</v>
      </c>
      <c r="C190" s="28" t="s">
        <v>97</v>
      </c>
      <c r="D190" s="101">
        <v>269.57206404000004</v>
      </c>
      <c r="E190" s="31">
        <v>144.25031072999997</v>
      </c>
      <c r="F190" s="30">
        <v>-0.46489147069558512</v>
      </c>
      <c r="G190" s="68"/>
    </row>
    <row r="191" spans="2:7" ht="10.5" thickBot="1" x14ac:dyDescent="0.35">
      <c r="B191" s="36" t="s">
        <v>99</v>
      </c>
      <c r="C191" s="37" t="s">
        <v>100</v>
      </c>
      <c r="D191" s="103">
        <v>0</v>
      </c>
      <c r="E191" s="38">
        <v>0</v>
      </c>
      <c r="F191" s="39">
        <v>0</v>
      </c>
      <c r="G191" s="68"/>
    </row>
    <row r="192" spans="2:7" ht="10.9" thickTop="1" thickBot="1" x14ac:dyDescent="0.35">
      <c r="B192" s="40" t="s">
        <v>101</v>
      </c>
      <c r="C192" s="41" t="s">
        <v>97</v>
      </c>
      <c r="D192" s="95">
        <v>0</v>
      </c>
      <c r="E192" s="42">
        <v>0</v>
      </c>
      <c r="F192" s="43">
        <v>0</v>
      </c>
      <c r="G192" s="68"/>
    </row>
    <row r="193" spans="2:7" ht="10.5" thickTop="1" x14ac:dyDescent="0.3">
      <c r="B193" s="126"/>
      <c r="C193" s="57"/>
      <c r="D193" s="57"/>
      <c r="E193" s="62"/>
      <c r="F193" s="57"/>
      <c r="G193" s="68"/>
    </row>
    <row r="194" spans="2:7" x14ac:dyDescent="0.3">
      <c r="B194" s="126"/>
      <c r="C194" s="57"/>
      <c r="D194" s="57"/>
      <c r="E194" s="62"/>
      <c r="F194" s="57"/>
      <c r="G194" s="68"/>
    </row>
    <row r="195" spans="2:7" x14ac:dyDescent="0.3">
      <c r="B195" s="126"/>
      <c r="C195" s="57"/>
      <c r="D195" s="57"/>
      <c r="E195" s="62"/>
      <c r="F195" s="57"/>
      <c r="G195" s="68"/>
    </row>
    <row r="196" spans="2:7" ht="10.5" thickBot="1" x14ac:dyDescent="0.35">
      <c r="B196" s="45"/>
      <c r="C196" s="45"/>
      <c r="D196" s="45"/>
      <c r="E196" s="45"/>
      <c r="F196" s="45"/>
      <c r="G196" s="68"/>
    </row>
    <row r="197" spans="2:7" ht="10.9" thickTop="1" thickBot="1" x14ac:dyDescent="0.35">
      <c r="B197" s="174" t="s">
        <v>2</v>
      </c>
      <c r="C197" s="175"/>
      <c r="D197" s="21" t="s">
        <v>198</v>
      </c>
      <c r="E197" s="21" t="s">
        <v>211</v>
      </c>
      <c r="F197" s="96" t="s">
        <v>89</v>
      </c>
      <c r="G197" s="68"/>
    </row>
    <row r="198" spans="2:7" ht="10.5" thickTop="1" x14ac:dyDescent="0.3">
      <c r="B198" s="113" t="s">
        <v>90</v>
      </c>
      <c r="C198" s="114" t="s">
        <v>91</v>
      </c>
      <c r="D198" s="97">
        <v>1315.372253</v>
      </c>
      <c r="E198" s="97">
        <v>1353.8814280000001</v>
      </c>
      <c r="F198" s="98">
        <v>2.9276256141310093E-2</v>
      </c>
      <c r="G198" s="68"/>
    </row>
    <row r="199" spans="2:7" x14ac:dyDescent="0.3">
      <c r="B199" s="115" t="s">
        <v>92</v>
      </c>
      <c r="C199" s="116" t="s">
        <v>157</v>
      </c>
      <c r="D199" s="99">
        <v>2339.370046153771</v>
      </c>
      <c r="E199" s="99">
        <v>2027.2677452592989</v>
      </c>
      <c r="F199" s="100">
        <v>-0.13341296790886459</v>
      </c>
      <c r="G199" s="68"/>
    </row>
    <row r="200" spans="2:7" x14ac:dyDescent="0.3">
      <c r="B200" s="115" t="s">
        <v>94</v>
      </c>
      <c r="C200" s="116" t="s">
        <v>91</v>
      </c>
      <c r="D200" s="101">
        <v>18059.577000000001</v>
      </c>
      <c r="E200" s="101">
        <v>17144.578000000001</v>
      </c>
      <c r="F200" s="100">
        <v>-5.0665583141842122E-2</v>
      </c>
      <c r="G200" s="68"/>
    </row>
    <row r="201" spans="2:7" ht="10.5" thickBot="1" x14ac:dyDescent="0.35">
      <c r="B201" s="117" t="s">
        <v>95</v>
      </c>
      <c r="C201" s="116" t="s">
        <v>157</v>
      </c>
      <c r="D201" s="101">
        <v>1.7094875234342422</v>
      </c>
      <c r="E201" s="101">
        <v>1.38144269284435</v>
      </c>
      <c r="F201" s="100">
        <v>-0.19189659245413668</v>
      </c>
      <c r="G201" s="68"/>
    </row>
    <row r="202" spans="2:7" ht="12" customHeight="1" thickTop="1" x14ac:dyDescent="0.3">
      <c r="B202" s="118" t="s">
        <v>96</v>
      </c>
      <c r="C202" s="114" t="s">
        <v>97</v>
      </c>
      <c r="D202" s="102">
        <v>3108.0150697699996</v>
      </c>
      <c r="E202" s="102">
        <v>2768.36440189</v>
      </c>
      <c r="F202" s="98">
        <v>-0.10928218179622103</v>
      </c>
      <c r="G202" s="68"/>
    </row>
    <row r="203" spans="2:7" x14ac:dyDescent="0.3">
      <c r="B203" s="119" t="s">
        <v>98</v>
      </c>
      <c r="C203" s="116" t="s">
        <v>97</v>
      </c>
      <c r="D203" s="101">
        <v>1879.0682478300002</v>
      </c>
      <c r="E203" s="101">
        <v>1860.8299765399997</v>
      </c>
      <c r="F203" s="100">
        <v>-9.706018560561901E-3</v>
      </c>
      <c r="G203" s="68"/>
    </row>
    <row r="204" spans="2:7" x14ac:dyDescent="0.3">
      <c r="B204" s="120" t="s">
        <v>119</v>
      </c>
      <c r="C204" s="116" t="s">
        <v>97</v>
      </c>
      <c r="D204" s="101">
        <v>0</v>
      </c>
      <c r="E204" s="101">
        <v>0</v>
      </c>
      <c r="F204" s="100">
        <v>0</v>
      </c>
      <c r="G204" s="68"/>
    </row>
    <row r="205" spans="2:7" x14ac:dyDescent="0.3">
      <c r="B205" s="119" t="s">
        <v>120</v>
      </c>
      <c r="C205" s="116" t="s">
        <v>97</v>
      </c>
      <c r="D205" s="101">
        <v>1228.9468219399994</v>
      </c>
      <c r="E205" s="101">
        <v>907.53442535000022</v>
      </c>
      <c r="F205" s="100">
        <v>-0.26153482872645517</v>
      </c>
      <c r="G205" s="68"/>
    </row>
    <row r="206" spans="2:7" ht="10.5" thickBot="1" x14ac:dyDescent="0.35">
      <c r="B206" s="121" t="s">
        <v>99</v>
      </c>
      <c r="C206" s="122" t="s">
        <v>100</v>
      </c>
      <c r="D206" s="103">
        <v>0.13174459441612835</v>
      </c>
      <c r="E206" s="103">
        <v>0.13632263622083141</v>
      </c>
      <c r="F206" s="104">
        <v>3.4749371122149125E-2</v>
      </c>
      <c r="G206" s="68"/>
    </row>
    <row r="207" spans="2:7" ht="10.9" thickTop="1" thickBot="1" x14ac:dyDescent="0.35">
      <c r="B207" s="123" t="s">
        <v>101</v>
      </c>
      <c r="C207" s="124" t="s">
        <v>97</v>
      </c>
      <c r="D207" s="95">
        <v>161.90710061547512</v>
      </c>
      <c r="E207" s="95">
        <v>123.71748532486936</v>
      </c>
      <c r="F207" s="105">
        <v>-0.23587362842908932</v>
      </c>
      <c r="G207" s="68"/>
    </row>
    <row r="208" spans="2:7" ht="10.5" thickTop="1" x14ac:dyDescent="0.3">
      <c r="B208" s="45"/>
      <c r="C208" s="45"/>
      <c r="D208" s="45"/>
      <c r="E208" s="45"/>
      <c r="F208" s="45"/>
      <c r="G208" s="68"/>
    </row>
    <row r="209" spans="2:7" x14ac:dyDescent="0.3">
      <c r="B209" s="45"/>
      <c r="C209" s="45"/>
      <c r="D209" s="45"/>
      <c r="E209" s="45"/>
      <c r="F209" s="45"/>
      <c r="G209" s="68"/>
    </row>
    <row r="210" spans="2:7" x14ac:dyDescent="0.3">
      <c r="B210" s="45"/>
      <c r="C210" s="45"/>
      <c r="D210" s="45"/>
      <c r="E210" s="45"/>
      <c r="F210" s="45"/>
      <c r="G210" s="68"/>
    </row>
    <row r="211" spans="2:7" ht="10.5" thickBot="1" x14ac:dyDescent="0.35">
      <c r="B211" s="45"/>
      <c r="C211" s="45"/>
      <c r="D211" s="45"/>
      <c r="E211" s="45"/>
      <c r="F211" s="45"/>
      <c r="G211" s="68"/>
    </row>
    <row r="212" spans="2:7" ht="10.9" thickTop="1" thickBot="1" x14ac:dyDescent="0.35">
      <c r="B212" s="174" t="s">
        <v>1</v>
      </c>
      <c r="C212" s="175"/>
      <c r="D212" s="21" t="s">
        <v>198</v>
      </c>
      <c r="E212" s="21" t="s">
        <v>211</v>
      </c>
      <c r="F212" s="96" t="s">
        <v>89</v>
      </c>
      <c r="G212" s="68"/>
    </row>
    <row r="213" spans="2:7" ht="10.5" thickTop="1" x14ac:dyDescent="0.3">
      <c r="B213" s="113" t="s">
        <v>90</v>
      </c>
      <c r="C213" s="114" t="s">
        <v>91</v>
      </c>
      <c r="D213" s="97">
        <v>49.338725999999994</v>
      </c>
      <c r="E213" s="97">
        <v>48.675168999999997</v>
      </c>
      <c r="F213" s="98">
        <v>-1.3449009607584869E-2</v>
      </c>
      <c r="G213" s="68"/>
    </row>
    <row r="214" spans="2:7" x14ac:dyDescent="0.3">
      <c r="B214" s="115" t="s">
        <v>92</v>
      </c>
      <c r="C214" s="116" t="s">
        <v>157</v>
      </c>
      <c r="D214" s="99">
        <v>2854.9840044511893</v>
      </c>
      <c r="E214" s="99">
        <v>2504.7748682701031</v>
      </c>
      <c r="F214" s="100">
        <v>-0.12266588381408694</v>
      </c>
      <c r="G214" s="68"/>
    </row>
    <row r="215" spans="2:7" x14ac:dyDescent="0.3">
      <c r="B215" s="115" t="s">
        <v>94</v>
      </c>
      <c r="C215" s="116" t="s">
        <v>91</v>
      </c>
      <c r="D215" s="101">
        <v>298601.929</v>
      </c>
      <c r="E215" s="101">
        <v>320203.728</v>
      </c>
      <c r="F215" s="100">
        <v>7.2343132786660588E-2</v>
      </c>
      <c r="G215" s="68"/>
    </row>
    <row r="216" spans="2:7" ht="12" customHeight="1" thickBot="1" x14ac:dyDescent="0.35">
      <c r="B216" s="117" t="s">
        <v>95</v>
      </c>
      <c r="C216" s="116" t="s">
        <v>157</v>
      </c>
      <c r="D216" s="101">
        <v>1.3701530332042833</v>
      </c>
      <c r="E216" s="101">
        <v>1.0181134325519159</v>
      </c>
      <c r="F216" s="100">
        <v>-0.25693451178156096</v>
      </c>
      <c r="G216" s="68"/>
    </row>
    <row r="217" spans="2:7" ht="10.5" thickTop="1" x14ac:dyDescent="0.3">
      <c r="B217" s="118" t="s">
        <v>96</v>
      </c>
      <c r="C217" s="114" t="s">
        <v>97</v>
      </c>
      <c r="D217" s="102">
        <v>549.99161228000003</v>
      </c>
      <c r="E217" s="102">
        <v>447.92405664999995</v>
      </c>
      <c r="F217" s="98">
        <v>-0.18558020404507117</v>
      </c>
      <c r="G217" s="68"/>
    </row>
    <row r="218" spans="2:7" x14ac:dyDescent="0.3">
      <c r="B218" s="119" t="s">
        <v>98</v>
      </c>
      <c r="C218" s="116" t="s">
        <v>97</v>
      </c>
      <c r="D218" s="101">
        <v>158.00178466999998</v>
      </c>
      <c r="E218" s="101">
        <v>157.12838268999997</v>
      </c>
      <c r="F218" s="100">
        <v>-5.5277981943316953E-3</v>
      </c>
      <c r="G218" s="68"/>
    </row>
    <row r="219" spans="2:7" x14ac:dyDescent="0.3">
      <c r="B219" s="120" t="s">
        <v>119</v>
      </c>
      <c r="C219" s="116" t="s">
        <v>97</v>
      </c>
      <c r="D219" s="101">
        <v>0</v>
      </c>
      <c r="E219" s="101">
        <v>0</v>
      </c>
      <c r="F219" s="100">
        <v>0</v>
      </c>
      <c r="G219" s="68"/>
    </row>
    <row r="220" spans="2:7" x14ac:dyDescent="0.3">
      <c r="B220" s="119" t="s">
        <v>120</v>
      </c>
      <c r="C220" s="116" t="s">
        <v>97</v>
      </c>
      <c r="D220" s="101">
        <v>391.98982761000002</v>
      </c>
      <c r="E220" s="101">
        <v>290.79567395999999</v>
      </c>
      <c r="F220" s="100">
        <v>-0.25815505026492802</v>
      </c>
      <c r="G220" s="68"/>
    </row>
    <row r="221" spans="2:7" ht="10.5" thickBot="1" x14ac:dyDescent="0.35">
      <c r="B221" s="121" t="s">
        <v>99</v>
      </c>
      <c r="C221" s="122" t="s">
        <v>100</v>
      </c>
      <c r="D221" s="103">
        <v>5.5475224011444869E-2</v>
      </c>
      <c r="E221" s="103">
        <v>5.7799424636370812E-2</v>
      </c>
      <c r="F221" s="104">
        <v>4.1896191792690128E-2</v>
      </c>
      <c r="G221" s="68"/>
    </row>
    <row r="222" spans="2:7" ht="10.9" thickTop="1" thickBot="1" x14ac:dyDescent="0.35">
      <c r="B222" s="123" t="s">
        <v>212</v>
      </c>
      <c r="C222" s="124" t="s">
        <v>97</v>
      </c>
      <c r="D222" s="95">
        <v>21.745723496872408</v>
      </c>
      <c r="E222" s="95">
        <v>16.807822641633678</v>
      </c>
      <c r="F222" s="105">
        <v>-0.22707457197038888</v>
      </c>
      <c r="G222" s="68"/>
    </row>
    <row r="223" spans="2:7" ht="10.5" thickTop="1" x14ac:dyDescent="0.3">
      <c r="B223" s="158" t="s">
        <v>216</v>
      </c>
      <c r="C223" s="45"/>
      <c r="D223" s="45"/>
      <c r="E223" s="45"/>
      <c r="F223" s="45"/>
      <c r="G223" s="68"/>
    </row>
    <row r="224" spans="2:7" x14ac:dyDescent="0.3">
      <c r="B224" s="45"/>
      <c r="C224" s="45"/>
      <c r="D224" s="45"/>
      <c r="E224" s="45"/>
      <c r="F224" s="45"/>
      <c r="G224" s="68"/>
    </row>
    <row r="225" spans="2:7" x14ac:dyDescent="0.3">
      <c r="B225" s="45"/>
      <c r="C225" s="45"/>
      <c r="D225" s="45"/>
      <c r="E225" s="45"/>
      <c r="F225" s="45"/>
      <c r="G225" s="68"/>
    </row>
    <row r="226" spans="2:7" ht="10.5" thickBot="1" x14ac:dyDescent="0.35">
      <c r="G226" s="68"/>
    </row>
    <row r="227" spans="2:7" ht="10.9" thickTop="1" thickBot="1" x14ac:dyDescent="0.35">
      <c r="B227" s="174" t="s">
        <v>0</v>
      </c>
      <c r="C227" s="175"/>
      <c r="D227" s="21" t="s">
        <v>198</v>
      </c>
      <c r="E227" s="21" t="s">
        <v>211</v>
      </c>
      <c r="F227" s="22" t="s">
        <v>89</v>
      </c>
      <c r="G227" s="68"/>
    </row>
    <row r="228" spans="2:7" ht="10.5" thickTop="1" x14ac:dyDescent="0.3">
      <c r="B228" s="23" t="s">
        <v>90</v>
      </c>
      <c r="C228" s="24" t="s">
        <v>91</v>
      </c>
      <c r="D228" s="25">
        <v>1405.9637190000001</v>
      </c>
      <c r="E228" s="25">
        <v>1268.7439469999999</v>
      </c>
      <c r="F228" s="26">
        <v>-9.7598373375949218E-2</v>
      </c>
      <c r="G228" s="68"/>
    </row>
    <row r="229" spans="2:7" x14ac:dyDescent="0.3">
      <c r="B229" s="27" t="s">
        <v>92</v>
      </c>
      <c r="C229" s="28" t="s">
        <v>157</v>
      </c>
      <c r="D229" s="29">
        <v>2587.1983097452885</v>
      </c>
      <c r="E229" s="29">
        <v>2219.7234458687826</v>
      </c>
      <c r="F229" s="30">
        <v>-0.14203583176918666</v>
      </c>
      <c r="G229" s="68"/>
    </row>
    <row r="230" spans="2:7" x14ac:dyDescent="0.3">
      <c r="B230" s="27" t="s">
        <v>94</v>
      </c>
      <c r="C230" s="28" t="s">
        <v>91</v>
      </c>
      <c r="D230" s="31">
        <v>236251.63699999999</v>
      </c>
      <c r="E230" s="31">
        <v>307857.98100000003</v>
      </c>
      <c r="F230" s="30">
        <v>0.30309353581325682</v>
      </c>
      <c r="G230" s="68"/>
    </row>
    <row r="231" spans="2:7" ht="12" customHeight="1" thickBot="1" x14ac:dyDescent="0.35">
      <c r="B231" s="32" t="s">
        <v>95</v>
      </c>
      <c r="C231" s="28" t="s">
        <v>157</v>
      </c>
      <c r="D231" s="31">
        <v>1.2769902384634058</v>
      </c>
      <c r="E231" s="31">
        <v>0.90710136704235711</v>
      </c>
      <c r="F231" s="30">
        <v>-0.28965677283965269</v>
      </c>
      <c r="G231" s="68"/>
    </row>
    <row r="232" spans="2:7" ht="10.5" thickTop="1" x14ac:dyDescent="0.3">
      <c r="B232" s="44" t="s">
        <v>96</v>
      </c>
      <c r="C232" s="24" t="s">
        <v>97</v>
      </c>
      <c r="D232" s="33">
        <v>3939.1979916399996</v>
      </c>
      <c r="E232" s="33">
        <v>3095.51908138</v>
      </c>
      <c r="F232" s="26">
        <v>-0.21417529965503262</v>
      </c>
      <c r="G232" s="68"/>
    </row>
    <row r="233" spans="2:7" x14ac:dyDescent="0.3">
      <c r="B233" s="34" t="s">
        <v>98</v>
      </c>
      <c r="C233" s="28" t="s">
        <v>97</v>
      </c>
      <c r="D233" s="31">
        <v>3490.17572952</v>
      </c>
      <c r="E233" s="31">
        <v>2883.7638640699997</v>
      </c>
      <c r="F233" s="30">
        <v>-0.17374823288150004</v>
      </c>
      <c r="G233" s="68"/>
    </row>
    <row r="234" spans="2:7" x14ac:dyDescent="0.3">
      <c r="B234" s="35" t="s">
        <v>119</v>
      </c>
      <c r="C234" s="28" t="s">
        <v>97</v>
      </c>
      <c r="D234" s="31">
        <v>0</v>
      </c>
      <c r="E234" s="31">
        <v>0</v>
      </c>
      <c r="F234" s="30">
        <v>0</v>
      </c>
      <c r="G234" s="68"/>
    </row>
    <row r="235" spans="2:7" x14ac:dyDescent="0.3">
      <c r="B235" s="34" t="s">
        <v>120</v>
      </c>
      <c r="C235" s="28" t="s">
        <v>97</v>
      </c>
      <c r="D235" s="31">
        <v>449.0222621199996</v>
      </c>
      <c r="E235" s="31">
        <v>211.75521731000026</v>
      </c>
      <c r="F235" s="30">
        <v>-0.52840819893823121</v>
      </c>
      <c r="G235" s="68"/>
    </row>
    <row r="236" spans="2:7" ht="10.5" thickBot="1" x14ac:dyDescent="0.35">
      <c r="B236" s="36" t="s">
        <v>99</v>
      </c>
      <c r="C236" s="37" t="s">
        <v>100</v>
      </c>
      <c r="D236" s="38">
        <v>0.13739550303756637</v>
      </c>
      <c r="E236" s="38">
        <v>0.13095544077896323</v>
      </c>
      <c r="F236" s="39">
        <v>-4.687243844394462E-2</v>
      </c>
      <c r="G236" s="68"/>
    </row>
    <row r="237" spans="2:7" ht="10.9" thickTop="1" thickBot="1" x14ac:dyDescent="0.35">
      <c r="B237" s="40" t="s">
        <v>101</v>
      </c>
      <c r="C237" s="41" t="s">
        <v>97</v>
      </c>
      <c r="D237" s="42">
        <v>61.693639579043328</v>
      </c>
      <c r="E237" s="42">
        <v>27.730497820076231</v>
      </c>
      <c r="F237" s="43">
        <v>-0.55051285660416793</v>
      </c>
      <c r="G237" s="68"/>
    </row>
    <row r="238" spans="2:7" ht="10.5" thickTop="1" x14ac:dyDescent="0.3">
      <c r="B238" s="126"/>
      <c r="C238" s="57"/>
      <c r="D238" s="57"/>
      <c r="E238" s="62"/>
      <c r="F238" s="57"/>
      <c r="G238" s="68"/>
    </row>
    <row r="239" spans="2:7" x14ac:dyDescent="0.3">
      <c r="C239" s="57"/>
      <c r="D239" s="57"/>
      <c r="E239" s="62"/>
      <c r="F239" s="57"/>
      <c r="G239" s="68"/>
    </row>
    <row r="240" spans="2:7" x14ac:dyDescent="0.3">
      <c r="B240" s="126"/>
      <c r="C240" s="57"/>
      <c r="D240" s="57"/>
      <c r="E240" s="62"/>
      <c r="F240" s="57"/>
      <c r="G240" s="68"/>
    </row>
    <row r="241" spans="2:7" ht="10.5" thickBot="1" x14ac:dyDescent="0.35">
      <c r="E241" s="106"/>
      <c r="G241" s="68"/>
    </row>
    <row r="242" spans="2:7" ht="10.9" thickTop="1" thickBot="1" x14ac:dyDescent="0.35">
      <c r="B242" s="174" t="s">
        <v>107</v>
      </c>
      <c r="C242" s="175"/>
      <c r="D242" s="21" t="s">
        <v>198</v>
      </c>
      <c r="E242" s="21" t="s">
        <v>211</v>
      </c>
      <c r="F242" s="22" t="s">
        <v>89</v>
      </c>
      <c r="G242" s="68"/>
    </row>
    <row r="243" spans="2:7" ht="10.5" thickTop="1" x14ac:dyDescent="0.3">
      <c r="B243" s="23" t="s">
        <v>90</v>
      </c>
      <c r="C243" s="24" t="s">
        <v>91</v>
      </c>
      <c r="D243" s="25">
        <v>1743.892464</v>
      </c>
      <c r="E243" s="25">
        <v>1620.5455429999997</v>
      </c>
      <c r="F243" s="26">
        <v>-7.0730806828006504E-2</v>
      </c>
      <c r="G243" s="68"/>
    </row>
    <row r="244" spans="2:7" x14ac:dyDescent="0.3">
      <c r="B244" s="27" t="s">
        <v>92</v>
      </c>
      <c r="C244" s="28" t="s">
        <v>157</v>
      </c>
      <c r="D244" s="29">
        <v>2660.8902740805697</v>
      </c>
      <c r="E244" s="29">
        <v>2293.7805316959243</v>
      </c>
      <c r="F244" s="30">
        <v>-0.13796500590821792</v>
      </c>
      <c r="G244" s="68"/>
    </row>
    <row r="245" spans="2:7" ht="12" customHeight="1" x14ac:dyDescent="0.3">
      <c r="B245" s="27" t="s">
        <v>94</v>
      </c>
      <c r="C245" s="28" t="s">
        <v>91</v>
      </c>
      <c r="D245" s="31">
        <v>264400.68300000002</v>
      </c>
      <c r="E245" s="31">
        <v>232837.397</v>
      </c>
      <c r="F245" s="30">
        <v>-0.11937671885666051</v>
      </c>
      <c r="G245" s="68"/>
    </row>
    <row r="246" spans="2:7" ht="10.5" thickBot="1" x14ac:dyDescent="0.35">
      <c r="B246" s="32" t="s">
        <v>95</v>
      </c>
      <c r="C246" s="28" t="s">
        <v>157</v>
      </c>
      <c r="D246" s="31">
        <v>1.020620939999614</v>
      </c>
      <c r="E246" s="31">
        <v>0.8094979819758078</v>
      </c>
      <c r="F246" s="30">
        <v>-0.20685736471748861</v>
      </c>
      <c r="G246" s="68"/>
    </row>
    <row r="247" spans="2:7" ht="10.5" thickTop="1" x14ac:dyDescent="0.3">
      <c r="B247" s="44" t="s">
        <v>96</v>
      </c>
      <c r="C247" s="24" t="s">
        <v>97</v>
      </c>
      <c r="D247" s="33">
        <v>4910.1593701400006</v>
      </c>
      <c r="E247" s="33">
        <v>3905.6572202599996</v>
      </c>
      <c r="F247" s="26">
        <v>-0.20457628238884643</v>
      </c>
      <c r="G247" s="68"/>
    </row>
    <row r="248" spans="2:7" x14ac:dyDescent="0.3">
      <c r="B248" s="34" t="s">
        <v>98</v>
      </c>
      <c r="C248" s="28" t="s">
        <v>97</v>
      </c>
      <c r="D248" s="31">
        <v>1949.3961957299998</v>
      </c>
      <c r="E248" s="31">
        <v>1698.95674306</v>
      </c>
      <c r="F248" s="30">
        <v>-0.1284702684957362</v>
      </c>
      <c r="G248" s="68"/>
    </row>
    <row r="249" spans="2:7" x14ac:dyDescent="0.3">
      <c r="B249" s="35" t="s">
        <v>119</v>
      </c>
      <c r="C249" s="28" t="s">
        <v>97</v>
      </c>
      <c r="D249" s="31">
        <v>0</v>
      </c>
      <c r="E249" s="31">
        <v>0</v>
      </c>
      <c r="F249" s="30">
        <v>0</v>
      </c>
      <c r="G249" s="68"/>
    </row>
    <row r="250" spans="2:7" x14ac:dyDescent="0.3">
      <c r="B250" s="34" t="s">
        <v>120</v>
      </c>
      <c r="C250" s="28" t="s">
        <v>97</v>
      </c>
      <c r="D250" s="31">
        <v>2960.7631744100008</v>
      </c>
      <c r="E250" s="31">
        <v>2206.7004771999996</v>
      </c>
      <c r="F250" s="30">
        <v>-0.2546852459282784</v>
      </c>
      <c r="G250" s="68"/>
    </row>
    <row r="251" spans="2:7" ht="10.5" thickBot="1" x14ac:dyDescent="0.35">
      <c r="B251" s="36" t="s">
        <v>99</v>
      </c>
      <c r="C251" s="37" t="s">
        <v>100</v>
      </c>
      <c r="D251" s="38">
        <v>0.17450584239030376</v>
      </c>
      <c r="E251" s="38">
        <v>0.1603228832922555</v>
      </c>
      <c r="F251" s="39">
        <v>-8.1274981420543665E-2</v>
      </c>
      <c r="G251" s="68"/>
    </row>
    <row r="252" spans="2:7" ht="10.9" thickTop="1" thickBot="1" x14ac:dyDescent="0.35">
      <c r="B252" s="40" t="s">
        <v>101</v>
      </c>
      <c r="C252" s="41" t="s">
        <v>97</v>
      </c>
      <c r="D252" s="42">
        <v>516.67047186860702</v>
      </c>
      <c r="E252" s="42">
        <v>353.78458306710002</v>
      </c>
      <c r="F252" s="43">
        <v>-0.31526068871791468</v>
      </c>
      <c r="G252" s="68"/>
    </row>
    <row r="253" spans="2:7" ht="10.5" thickTop="1" x14ac:dyDescent="0.3">
      <c r="B253" s="126"/>
      <c r="C253" s="57"/>
      <c r="D253" s="57"/>
      <c r="E253" s="62"/>
      <c r="F253" s="57"/>
      <c r="G253" s="68"/>
    </row>
    <row r="254" spans="2:7" x14ac:dyDescent="0.3">
      <c r="G254" s="68"/>
    </row>
    <row r="255" spans="2:7" x14ac:dyDescent="0.3">
      <c r="G255" s="68"/>
    </row>
    <row r="256" spans="2:7" ht="10.5" thickBot="1" x14ac:dyDescent="0.35">
      <c r="G256" s="68"/>
    </row>
    <row r="257" spans="2:7" ht="10.9" thickTop="1" thickBot="1" x14ac:dyDescent="0.35">
      <c r="B257" s="174" t="s">
        <v>131</v>
      </c>
      <c r="C257" s="175"/>
      <c r="D257" s="21" t="s">
        <v>198</v>
      </c>
      <c r="E257" s="21" t="s">
        <v>211</v>
      </c>
      <c r="F257" s="22" t="s">
        <v>89</v>
      </c>
      <c r="G257" s="68"/>
    </row>
    <row r="258" spans="2:7" ht="10.5" thickTop="1" x14ac:dyDescent="0.3">
      <c r="B258" s="23" t="s">
        <v>90</v>
      </c>
      <c r="C258" s="24" t="s">
        <v>91</v>
      </c>
      <c r="D258" s="25">
        <v>590.20328300000006</v>
      </c>
      <c r="E258" s="25">
        <v>484.142966</v>
      </c>
      <c r="F258" s="26">
        <v>-0.17970133351494766</v>
      </c>
      <c r="G258" s="68"/>
    </row>
    <row r="259" spans="2:7" x14ac:dyDescent="0.3">
      <c r="B259" s="27" t="s">
        <v>92</v>
      </c>
      <c r="C259" s="28" t="s">
        <v>157</v>
      </c>
      <c r="D259" s="29">
        <v>2629.9772189508476</v>
      </c>
      <c r="E259" s="29">
        <v>2242.6600185904585</v>
      </c>
      <c r="F259" s="30">
        <v>-0.14727017312906532</v>
      </c>
      <c r="G259" s="68"/>
    </row>
    <row r="260" spans="2:7" x14ac:dyDescent="0.3">
      <c r="B260" s="27" t="s">
        <v>94</v>
      </c>
      <c r="C260" s="28" t="s">
        <v>91</v>
      </c>
      <c r="D260" s="31">
        <v>44091.535000000003</v>
      </c>
      <c r="E260" s="31">
        <v>35302.942000000003</v>
      </c>
      <c r="F260" s="30">
        <v>-0.19932608379363523</v>
      </c>
      <c r="G260" s="68"/>
    </row>
    <row r="261" spans="2:7" ht="10.5" thickBot="1" x14ac:dyDescent="0.35">
      <c r="B261" s="32" t="s">
        <v>95</v>
      </c>
      <c r="C261" s="28" t="s">
        <v>157</v>
      </c>
      <c r="D261" s="31">
        <v>1.1474101155698027</v>
      </c>
      <c r="E261" s="31">
        <v>0.91414552475541566</v>
      </c>
      <c r="F261" s="30">
        <v>-0.20329661352039594</v>
      </c>
      <c r="G261" s="68"/>
    </row>
    <row r="262" spans="2:7" ht="10.5" thickTop="1" x14ac:dyDescent="0.3">
      <c r="B262" s="44" t="s">
        <v>96</v>
      </c>
      <c r="C262" s="24" t="s">
        <v>97</v>
      </c>
      <c r="D262" s="33">
        <v>1602.8122621199998</v>
      </c>
      <c r="E262" s="33">
        <v>1118.0400995699999</v>
      </c>
      <c r="F262" s="26">
        <v>-0.30245099442201906</v>
      </c>
      <c r="G262" s="68"/>
    </row>
    <row r="263" spans="2:7" x14ac:dyDescent="0.3">
      <c r="B263" s="34" t="s">
        <v>98</v>
      </c>
      <c r="C263" s="28" t="s">
        <v>97</v>
      </c>
      <c r="D263" s="31">
        <v>793.92985950000013</v>
      </c>
      <c r="E263" s="31">
        <v>856.39575585</v>
      </c>
      <c r="F263" s="30">
        <v>7.8679363929377258E-2</v>
      </c>
      <c r="G263" s="68"/>
    </row>
    <row r="264" spans="2:7" x14ac:dyDescent="0.3">
      <c r="B264" s="35" t="s">
        <v>119</v>
      </c>
      <c r="C264" s="28" t="s">
        <v>97</v>
      </c>
      <c r="D264" s="31">
        <v>0</v>
      </c>
      <c r="E264" s="31">
        <v>0</v>
      </c>
      <c r="F264" s="30">
        <v>0</v>
      </c>
      <c r="G264" s="69"/>
    </row>
    <row r="265" spans="2:7" x14ac:dyDescent="0.3">
      <c r="B265" s="34" t="s">
        <v>120</v>
      </c>
      <c r="C265" s="28" t="s">
        <v>97</v>
      </c>
      <c r="D265" s="31">
        <v>808.88240261999965</v>
      </c>
      <c r="E265" s="31">
        <v>261.64434371999994</v>
      </c>
      <c r="F265" s="30">
        <v>-0.67653599228698225</v>
      </c>
      <c r="G265" s="69"/>
    </row>
    <row r="266" spans="2:7" ht="10.5" thickBot="1" x14ac:dyDescent="0.35">
      <c r="B266" s="36" t="s">
        <v>99</v>
      </c>
      <c r="C266" s="37" t="s">
        <v>100</v>
      </c>
      <c r="D266" s="38">
        <v>3.0277760724376542E-2</v>
      </c>
      <c r="E266" s="38">
        <v>1.4992480716364543E-2</v>
      </c>
      <c r="F266" s="39">
        <v>-0.50483522038358208</v>
      </c>
      <c r="G266" s="68"/>
    </row>
    <row r="267" spans="2:7" ht="10.9" thickTop="1" thickBot="1" x14ac:dyDescent="0.35">
      <c r="B267" s="40" t="s">
        <v>101</v>
      </c>
      <c r="C267" s="41" t="s">
        <v>97</v>
      </c>
      <c r="D267" s="42">
        <v>24.491147840687159</v>
      </c>
      <c r="E267" s="42">
        <v>3.9226977777679553</v>
      </c>
      <c r="F267" s="43">
        <v>-0.83983201590694034</v>
      </c>
      <c r="G267" s="68"/>
    </row>
    <row r="268" spans="2:7" ht="10.5" thickTop="1" x14ac:dyDescent="0.3">
      <c r="B268" s="126"/>
      <c r="C268" s="57"/>
      <c r="D268" s="57"/>
      <c r="E268" s="62"/>
      <c r="F268" s="57"/>
    </row>
    <row r="269" spans="2:7" x14ac:dyDescent="0.3">
      <c r="B269" s="126"/>
      <c r="C269" s="57"/>
      <c r="D269" s="57"/>
      <c r="E269" s="62"/>
      <c r="F269" s="57"/>
    </row>
    <row r="270" spans="2:7" x14ac:dyDescent="0.3">
      <c r="B270" s="126"/>
      <c r="C270" s="57"/>
      <c r="D270" s="57"/>
      <c r="E270" s="62"/>
      <c r="F270" s="57"/>
    </row>
    <row r="271" spans="2:7" ht="10.5" thickBot="1" x14ac:dyDescent="0.35"/>
    <row r="272" spans="2:7" ht="10.9" thickTop="1" thickBot="1" x14ac:dyDescent="0.35">
      <c r="B272" s="174" t="s">
        <v>141</v>
      </c>
      <c r="C272" s="175"/>
      <c r="D272" s="21" t="s">
        <v>198</v>
      </c>
      <c r="E272" s="21" t="s">
        <v>211</v>
      </c>
      <c r="F272" s="22" t="s">
        <v>89</v>
      </c>
    </row>
    <row r="273" spans="2:6" ht="10.5" thickTop="1" x14ac:dyDescent="0.3">
      <c r="B273" s="23" t="s">
        <v>90</v>
      </c>
      <c r="C273" s="24" t="s">
        <v>91</v>
      </c>
      <c r="D273" s="25">
        <v>11117.252072000001</v>
      </c>
      <c r="E273" s="25">
        <v>11583.691924999999</v>
      </c>
      <c r="F273" s="26">
        <v>4.1956398036055789E-2</v>
      </c>
    </row>
    <row r="274" spans="2:6" x14ac:dyDescent="0.3">
      <c r="B274" s="27" t="s">
        <v>92</v>
      </c>
      <c r="C274" s="28" t="s">
        <v>157</v>
      </c>
      <c r="D274" s="29">
        <v>2672.8931978281762</v>
      </c>
      <c r="E274" s="29">
        <v>2298.0432869488632</v>
      </c>
      <c r="F274" s="30">
        <v>-0.14024126036307485</v>
      </c>
    </row>
    <row r="275" spans="2:6" x14ac:dyDescent="0.3">
      <c r="B275" s="27" t="s">
        <v>94</v>
      </c>
      <c r="C275" s="28" t="s">
        <v>91</v>
      </c>
      <c r="D275" s="31">
        <v>2010191.7860000001</v>
      </c>
      <c r="E275" s="31">
        <v>2121908.949</v>
      </c>
      <c r="F275" s="30">
        <v>5.5575375333863759E-2</v>
      </c>
    </row>
    <row r="276" spans="2:6" ht="10.5" thickBot="1" x14ac:dyDescent="0.35">
      <c r="B276" s="32" t="s">
        <v>95</v>
      </c>
      <c r="C276" s="28" t="s">
        <v>157</v>
      </c>
      <c r="D276" s="31">
        <v>1.1826660637742752</v>
      </c>
      <c r="E276" s="31">
        <v>0.97347026024536554</v>
      </c>
      <c r="F276" s="30">
        <v>-0.17688492968276881</v>
      </c>
    </row>
    <row r="277" spans="2:6" ht="10.5" thickTop="1" x14ac:dyDescent="0.3">
      <c r="B277" s="44" t="s">
        <v>96</v>
      </c>
      <c r="C277" s="24" t="s">
        <v>97</v>
      </c>
      <c r="D277" s="33">
        <v>32092.613048790001</v>
      </c>
      <c r="E277" s="33">
        <v>28685.440723130003</v>
      </c>
      <c r="F277" s="26">
        <v>-0.10616687150030807</v>
      </c>
    </row>
    <row r="278" spans="2:6" x14ac:dyDescent="0.3">
      <c r="B278" s="34" t="s">
        <v>98</v>
      </c>
      <c r="C278" s="28" t="s">
        <v>97</v>
      </c>
      <c r="D278" s="31">
        <v>9497.5761977500024</v>
      </c>
      <c r="E278" s="31">
        <v>9250.6745408600018</v>
      </c>
      <c r="F278" s="30">
        <v>-2.5996280708807808E-2</v>
      </c>
    </row>
    <row r="279" spans="2:6" x14ac:dyDescent="0.3">
      <c r="B279" s="35" t="s">
        <v>119</v>
      </c>
      <c r="C279" s="28" t="s">
        <v>97</v>
      </c>
      <c r="D279" s="31">
        <v>0</v>
      </c>
      <c r="E279" s="31">
        <v>0</v>
      </c>
      <c r="F279" s="30">
        <v>0</v>
      </c>
    </row>
    <row r="280" spans="2:6" x14ac:dyDescent="0.3">
      <c r="B280" s="34" t="s">
        <v>120</v>
      </c>
      <c r="C280" s="28" t="s">
        <v>97</v>
      </c>
      <c r="D280" s="31">
        <v>22595.03685104</v>
      </c>
      <c r="E280" s="31">
        <v>19434.766182270003</v>
      </c>
      <c r="F280" s="30">
        <v>-0.13986570102117524</v>
      </c>
    </row>
    <row r="281" spans="2:6" ht="10.5" thickBot="1" x14ac:dyDescent="0.35">
      <c r="B281" s="36" t="s">
        <v>99</v>
      </c>
      <c r="C281" s="37" t="s">
        <v>100</v>
      </c>
      <c r="D281" s="38">
        <v>0.36470878481140329</v>
      </c>
      <c r="E281" s="38">
        <v>0.36631735314817432</v>
      </c>
      <c r="F281" s="39">
        <v>4.4105555000624637E-3</v>
      </c>
    </row>
    <row r="282" spans="2:6" ht="10.9" thickTop="1" thickBot="1" x14ac:dyDescent="0.35">
      <c r="B282" s="40" t="s">
        <v>101</v>
      </c>
      <c r="C282" s="41" t="s">
        <v>97</v>
      </c>
      <c r="D282" s="42">
        <v>8240.6084327116751</v>
      </c>
      <c r="E282" s="42">
        <v>7119.2921069427966</v>
      </c>
      <c r="F282" s="43">
        <v>-0.13607203095802178</v>
      </c>
    </row>
    <row r="283" spans="2:6" ht="10.5" thickTop="1" x14ac:dyDescent="0.3">
      <c r="B283" s="126"/>
      <c r="C283" s="57"/>
      <c r="D283" s="57"/>
      <c r="E283" s="62"/>
      <c r="F283" s="57"/>
    </row>
  </sheetData>
  <mergeCells count="19">
    <mergeCell ref="B17:C17"/>
    <mergeCell ref="B32:C32"/>
    <mergeCell ref="B2:C2"/>
    <mergeCell ref="B77:C77"/>
    <mergeCell ref="B92:C92"/>
    <mergeCell ref="B107:C107"/>
    <mergeCell ref="B122:C122"/>
    <mergeCell ref="B47:C47"/>
    <mergeCell ref="B62:C62"/>
    <mergeCell ref="B242:C242"/>
    <mergeCell ref="B272:C272"/>
    <mergeCell ref="B257:C257"/>
    <mergeCell ref="B197:C197"/>
    <mergeCell ref="B137:C137"/>
    <mergeCell ref="B152:C152"/>
    <mergeCell ref="B167:C167"/>
    <mergeCell ref="B182:C182"/>
    <mergeCell ref="B212:C212"/>
    <mergeCell ref="B227:C227"/>
  </mergeCells>
  <dataValidations disablePrompts="1" count="1">
    <dataValidation allowBlank="1" showInputMessage="1" showErrorMessage="1" promptTitle="Alíquota da PE" prompt="Esta é a alíquota da participação especial a ser aplicada sobre a Receita Líquida da Produção (RLP)." sqref="E56 E131 E281 E146 E161 E176 E191 E236 E251 E266 E116 D11:E11 D71:E71 D41:E41 D86:E86 D101:E101 D221:E221 D206:E206 E26" xr:uid="{7824B014-0B75-4B09-98F3-BC767C2782AC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23.1328125" style="1" customWidth="1"/>
    <col min="2" max="2" width="21" style="1" customWidth="1"/>
    <col min="3" max="3" width="20.59765625" style="1" customWidth="1"/>
    <col min="4" max="4" width="18.59765625" style="1" customWidth="1"/>
    <col min="5" max="5" width="20.265625" style="1" customWidth="1"/>
    <col min="6" max="6" width="20.265625" style="1" hidden="1" customWidth="1"/>
    <col min="7" max="7" width="26" style="1" customWidth="1"/>
    <col min="8" max="16384" width="9.1328125" style="1"/>
  </cols>
  <sheetData>
    <row r="1" spans="1:7" ht="11.25" customHeight="1" x14ac:dyDescent="0.4">
      <c r="A1" s="5"/>
      <c r="B1" s="5"/>
      <c r="C1" s="5"/>
      <c r="D1" s="5"/>
      <c r="E1" s="5"/>
      <c r="F1" s="5"/>
      <c r="G1" s="5"/>
    </row>
    <row r="2" spans="1:7" ht="22.5" customHeight="1" x14ac:dyDescent="0.4">
      <c r="A2" s="5"/>
      <c r="B2" s="159" t="s">
        <v>185</v>
      </c>
      <c r="C2" s="160"/>
      <c r="D2" s="159" t="s">
        <v>199</v>
      </c>
      <c r="E2" s="160"/>
      <c r="F2" s="159" t="s">
        <v>200</v>
      </c>
      <c r="G2" s="160"/>
    </row>
    <row r="3" spans="1:7" ht="33.75" customHeight="1" x14ac:dyDescent="0.4">
      <c r="A3" s="70" t="s">
        <v>10</v>
      </c>
      <c r="B3" s="70" t="s">
        <v>125</v>
      </c>
      <c r="C3" s="70" t="s">
        <v>145</v>
      </c>
      <c r="D3" s="70" t="s">
        <v>126</v>
      </c>
      <c r="E3" s="70" t="s">
        <v>146</v>
      </c>
      <c r="F3" s="70" t="s">
        <v>187</v>
      </c>
      <c r="G3" s="70" t="s">
        <v>124</v>
      </c>
    </row>
    <row r="4" spans="1:7" x14ac:dyDescent="0.4">
      <c r="A4" s="133" t="s">
        <v>9</v>
      </c>
      <c r="B4" s="14">
        <v>2473.052445739103</v>
      </c>
      <c r="C4" s="14">
        <v>67.278895268293795</v>
      </c>
      <c r="D4" s="14">
        <v>2120.2356905766937</v>
      </c>
      <c r="E4" s="134">
        <v>59.500317298066832</v>
      </c>
      <c r="F4" s="135">
        <v>-352.81675516240921</v>
      </c>
      <c r="G4" s="91">
        <v>-0.14266448565225043</v>
      </c>
    </row>
    <row r="5" spans="1:7" x14ac:dyDescent="0.4">
      <c r="A5" s="131" t="s">
        <v>201</v>
      </c>
      <c r="B5" s="14">
        <v>0</v>
      </c>
      <c r="C5" s="14">
        <v>0</v>
      </c>
      <c r="D5" s="14">
        <v>1747.2460431166273</v>
      </c>
      <c r="E5" s="134">
        <v>49.033083645032882</v>
      </c>
      <c r="F5" s="135"/>
      <c r="G5" s="91">
        <v>0</v>
      </c>
    </row>
    <row r="6" spans="1:7" x14ac:dyDescent="0.4">
      <c r="A6" s="131" t="s">
        <v>8</v>
      </c>
      <c r="B6" s="14">
        <v>2649.0054573618331</v>
      </c>
      <c r="C6" s="14">
        <v>72.065661623169305</v>
      </c>
      <c r="D6" s="14">
        <v>2278.9177835231053</v>
      </c>
      <c r="E6" s="134">
        <v>63.953423583276447</v>
      </c>
      <c r="F6" s="135">
        <v>-370.08767383872782</v>
      </c>
      <c r="G6" s="91">
        <v>-0.13970815832418149</v>
      </c>
    </row>
    <row r="7" spans="1:7" x14ac:dyDescent="0.4">
      <c r="A7" s="131" t="s">
        <v>80</v>
      </c>
      <c r="B7" s="14">
        <v>2791.5989267935629</v>
      </c>
      <c r="C7" s="14">
        <v>75.944888330378433</v>
      </c>
      <c r="D7" s="14">
        <v>2375.3245216599839</v>
      </c>
      <c r="E7" s="134">
        <v>66.658892382952999</v>
      </c>
      <c r="F7" s="135">
        <v>-416.27440513357897</v>
      </c>
      <c r="G7" s="91">
        <v>-0.14911683807376752</v>
      </c>
    </row>
    <row r="8" spans="1:7" x14ac:dyDescent="0.4">
      <c r="A8" s="131" t="s">
        <v>155</v>
      </c>
      <c r="B8" s="14">
        <v>2608.8697893835656</v>
      </c>
      <c r="C8" s="14">
        <v>70.973778833912135</v>
      </c>
      <c r="D8" s="14">
        <v>2284.984603599923</v>
      </c>
      <c r="E8" s="134">
        <v>64.123677164595392</v>
      </c>
      <c r="F8" s="135">
        <v>-323.88518578364256</v>
      </c>
      <c r="G8" s="91">
        <v>-0.12414770070229209</v>
      </c>
    </row>
    <row r="9" spans="1:7" x14ac:dyDescent="0.4">
      <c r="A9" s="131" t="s">
        <v>156</v>
      </c>
      <c r="B9" s="14">
        <v>2502.660311534828</v>
      </c>
      <c r="C9" s="14">
        <v>68.084371312855779</v>
      </c>
      <c r="D9" s="14">
        <v>2136.4103700020323</v>
      </c>
      <c r="E9" s="134">
        <v>59.954228418551928</v>
      </c>
      <c r="F9" s="135">
        <v>-366.24994153279567</v>
      </c>
      <c r="G9" s="91">
        <v>-0.1463442480966114</v>
      </c>
    </row>
    <row r="10" spans="1:7" x14ac:dyDescent="0.4">
      <c r="A10" s="9" t="s">
        <v>7</v>
      </c>
      <c r="B10" s="14">
        <v>2560.9354817227636</v>
      </c>
      <c r="C10" s="14">
        <v>69.669735617834903</v>
      </c>
      <c r="D10" s="14">
        <v>2180.8577060883545</v>
      </c>
      <c r="E10" s="134">
        <v>61.201557011285253</v>
      </c>
      <c r="F10" s="135">
        <v>-380.07777563440914</v>
      </c>
      <c r="G10" s="91">
        <v>-0.14841364741400187</v>
      </c>
    </row>
    <row r="11" spans="1:7" x14ac:dyDescent="0.4">
      <c r="A11" s="9" t="s">
        <v>143</v>
      </c>
      <c r="B11" s="14">
        <v>2515.8507463821934</v>
      </c>
      <c r="C11" s="14">
        <v>68.443214444617155</v>
      </c>
      <c r="D11" s="14">
        <v>2140.0348998694117</v>
      </c>
      <c r="E11" s="134">
        <v>60.055943844871699</v>
      </c>
      <c r="F11" s="135">
        <v>-375.81584651278172</v>
      </c>
      <c r="G11" s="91">
        <v>-0.14937922969127115</v>
      </c>
    </row>
    <row r="12" spans="1:7" x14ac:dyDescent="0.4">
      <c r="A12" s="9" t="s">
        <v>6</v>
      </c>
      <c r="B12" s="14">
        <v>2840.5679540068518</v>
      </c>
      <c r="C12" s="14">
        <v>77.277080884139039</v>
      </c>
      <c r="D12" s="14">
        <v>2502.8243452151469</v>
      </c>
      <c r="E12" s="134">
        <v>70.236928537469538</v>
      </c>
      <c r="F12" s="135">
        <v>-337.7436087917049</v>
      </c>
      <c r="G12" s="91">
        <v>-0.11890002783256426</v>
      </c>
    </row>
    <row r="13" spans="1:7" x14ac:dyDescent="0.4">
      <c r="A13" s="9" t="s">
        <v>5</v>
      </c>
      <c r="B13" s="14">
        <v>2565.7347121071361</v>
      </c>
      <c r="C13" s="14">
        <v>69.80029771689388</v>
      </c>
      <c r="D13" s="14">
        <v>2216.8813711214002</v>
      </c>
      <c r="E13" s="134">
        <v>62.212491554662591</v>
      </c>
      <c r="F13" s="135">
        <v>-348.85334098573594</v>
      </c>
      <c r="G13" s="91">
        <v>-0.13596625533402729</v>
      </c>
    </row>
    <row r="14" spans="1:7" x14ac:dyDescent="0.4">
      <c r="A14" s="9" t="s">
        <v>4</v>
      </c>
      <c r="B14" s="14">
        <v>2635.207180839162</v>
      </c>
      <c r="C14" s="14">
        <v>71.690282280668413</v>
      </c>
      <c r="D14" s="14">
        <v>2381.0297525498117</v>
      </c>
      <c r="E14" s="134">
        <v>66.818998662510609</v>
      </c>
      <c r="F14" s="135">
        <v>-254.17742828935025</v>
      </c>
      <c r="G14" s="91">
        <v>-9.6454438245879959E-2</v>
      </c>
    </row>
    <row r="15" spans="1:7" x14ac:dyDescent="0.4">
      <c r="A15" s="9" t="s">
        <v>3</v>
      </c>
      <c r="B15" s="14">
        <v>2582.4700625834294</v>
      </c>
      <c r="C15" s="14">
        <v>70.255579566622785</v>
      </c>
      <c r="D15" s="14">
        <v>2204.5971109673569</v>
      </c>
      <c r="E15" s="134">
        <v>61.867757532786577</v>
      </c>
      <c r="F15" s="135">
        <v>-377.87295161607244</v>
      </c>
      <c r="G15" s="91">
        <v>-0.14632229704845412</v>
      </c>
    </row>
    <row r="16" spans="1:7" x14ac:dyDescent="0.4">
      <c r="A16" s="9" t="s">
        <v>106</v>
      </c>
      <c r="B16" s="14">
        <v>3048.0867700606668</v>
      </c>
      <c r="C16" s="14">
        <v>82.922588611053555</v>
      </c>
      <c r="D16" s="14">
        <v>2687.7772840824205</v>
      </c>
      <c r="E16" s="134">
        <v>75.427275345007473</v>
      </c>
      <c r="F16" s="135">
        <v>-360.30948597824636</v>
      </c>
      <c r="G16" s="91">
        <v>-0.11820840847357994</v>
      </c>
    </row>
    <row r="17" spans="1:8" x14ac:dyDescent="0.4">
      <c r="A17" s="9" t="s">
        <v>2</v>
      </c>
      <c r="B17" s="14">
        <v>2339.370046153771</v>
      </c>
      <c r="C17" s="14">
        <v>63.642092427168521</v>
      </c>
      <c r="D17" s="14">
        <v>2027.2677452592989</v>
      </c>
      <c r="E17" s="134">
        <v>56.891351573397912</v>
      </c>
      <c r="F17" s="135">
        <v>-312.10230089447214</v>
      </c>
      <c r="G17" s="91">
        <v>-0.13341296790886459</v>
      </c>
    </row>
    <row r="18" spans="1:8" x14ac:dyDescent="0.4">
      <c r="A18" s="9" t="s">
        <v>1</v>
      </c>
      <c r="B18" s="14">
        <v>2854.9840044511893</v>
      </c>
      <c r="C18" s="14">
        <v>77.669266642147562</v>
      </c>
      <c r="D18" s="14">
        <v>2504.7748682701031</v>
      </c>
      <c r="E18" s="134">
        <v>70.291666197618781</v>
      </c>
      <c r="F18" s="135">
        <v>-350.20913618108625</v>
      </c>
      <c r="G18" s="91">
        <v>-0.12266588381408694</v>
      </c>
    </row>
    <row r="19" spans="1:8" x14ac:dyDescent="0.4">
      <c r="A19" s="9" t="s">
        <v>0</v>
      </c>
      <c r="B19" s="14">
        <v>2587.1983097452885</v>
      </c>
      <c r="C19" s="14">
        <v>70.38421058136467</v>
      </c>
      <c r="D19" s="14">
        <v>2219.7234458687826</v>
      </c>
      <c r="E19" s="134">
        <v>62.292248890135092</v>
      </c>
      <c r="F19" s="135">
        <v>-367.47486387650588</v>
      </c>
      <c r="G19" s="91">
        <v>-0.14203583176918666</v>
      </c>
    </row>
    <row r="20" spans="1:8" x14ac:dyDescent="0.4">
      <c r="A20" s="131" t="s">
        <v>107</v>
      </c>
      <c r="B20" s="14">
        <v>2660.8902740805697</v>
      </c>
      <c r="C20" s="14">
        <v>72.388985675872021</v>
      </c>
      <c r="D20" s="14">
        <v>2293.7805316959243</v>
      </c>
      <c r="E20" s="134">
        <v>64.370517888468271</v>
      </c>
      <c r="F20" s="135">
        <v>-367.10974238464541</v>
      </c>
      <c r="G20" s="91">
        <v>-0.13796500590821792</v>
      </c>
    </row>
    <row r="21" spans="1:8" x14ac:dyDescent="0.4">
      <c r="A21" s="9" t="s">
        <v>131</v>
      </c>
      <c r="B21" s="14">
        <v>2629.9772189508476</v>
      </c>
      <c r="C21" s="14">
        <v>71.548002217523248</v>
      </c>
      <c r="D21" s="14">
        <v>2242.6600185904585</v>
      </c>
      <c r="E21" s="134">
        <v>62.935919478615133</v>
      </c>
      <c r="F21" s="135">
        <v>-387.31720036038905</v>
      </c>
      <c r="G21" s="91">
        <v>-0.14727017312906532</v>
      </c>
    </row>
    <row r="22" spans="1:8" ht="14.25" thickBot="1" x14ac:dyDescent="0.45">
      <c r="A22" s="9" t="s">
        <v>141</v>
      </c>
      <c r="B22" s="14">
        <v>2672.8931978281762</v>
      </c>
      <c r="C22" s="14">
        <v>72.715522806582641</v>
      </c>
      <c r="D22" s="14">
        <v>2298.0432869488632</v>
      </c>
      <c r="E22" s="134">
        <v>64.490143876862462</v>
      </c>
      <c r="F22" s="135">
        <v>-374.84991087931303</v>
      </c>
      <c r="G22" s="91">
        <v>-0.14024126036307483</v>
      </c>
    </row>
    <row r="23" spans="1:8" ht="14.65" thickTop="1" thickBot="1" x14ac:dyDescent="0.45">
      <c r="A23" s="140" t="s">
        <v>128</v>
      </c>
      <c r="B23" s="136">
        <v>2631.4604820736408</v>
      </c>
      <c r="C23" s="137">
        <v>71.588354092982129</v>
      </c>
      <c r="D23" s="137">
        <v>2258.4997452594062</v>
      </c>
      <c r="E23" s="137">
        <v>63.380430797288703</v>
      </c>
      <c r="F23" s="138">
        <v>-372.96073681423468</v>
      </c>
      <c r="G23" s="139">
        <v>-0.14173146028791384</v>
      </c>
    </row>
    <row r="24" spans="1:8" ht="14.25" thickTop="1" x14ac:dyDescent="0.4">
      <c r="A24" s="61"/>
      <c r="B24" s="61"/>
      <c r="C24" s="61"/>
      <c r="D24" s="61"/>
      <c r="E24" s="61"/>
      <c r="F24" s="61"/>
      <c r="G24" s="61"/>
      <c r="H24" s="61"/>
    </row>
    <row r="26" spans="1:8" x14ac:dyDescent="0.4">
      <c r="C26" s="48"/>
    </row>
    <row r="27" spans="1:8" x14ac:dyDescent="0.4">
      <c r="B27" s="61"/>
    </row>
  </sheetData>
  <sortState xmlns:xlrd2="http://schemas.microsoft.com/office/spreadsheetml/2017/richdata2" ref="A5:G21">
    <sortCondition ref="A5:A21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4" width="15.73046875" style="1" customWidth="1"/>
    <col min="5" max="5" width="20.265625" style="1" bestFit="1" customWidth="1"/>
    <col min="6" max="6" width="24.3984375" style="1" hidden="1" customWidth="1"/>
    <col min="7" max="7" width="24.3984375" style="1" bestFit="1" customWidth="1"/>
    <col min="8" max="8" width="14.1328125" style="1" bestFit="1" customWidth="1"/>
    <col min="9" max="9" width="9.1328125" style="1"/>
    <col min="10" max="10" width="10.1328125" style="1" bestFit="1" customWidth="1"/>
    <col min="11" max="11" width="9.1328125" style="1"/>
    <col min="12" max="12" width="10.1328125" style="1" bestFit="1" customWidth="1"/>
    <col min="13" max="16384" width="9.1328125" style="1"/>
  </cols>
  <sheetData>
    <row r="1" spans="1:8" ht="15" customHeight="1" x14ac:dyDescent="0.4"/>
    <row r="2" spans="1:8" ht="22.15" customHeight="1" x14ac:dyDescent="0.4">
      <c r="A2" s="5"/>
      <c r="B2" s="163" t="s">
        <v>185</v>
      </c>
      <c r="C2" s="163"/>
      <c r="D2" s="163" t="s">
        <v>199</v>
      </c>
      <c r="E2" s="163"/>
      <c r="F2" s="163" t="s">
        <v>200</v>
      </c>
      <c r="G2" s="163"/>
    </row>
    <row r="3" spans="1:8" ht="38.25" x14ac:dyDescent="0.4">
      <c r="A3" s="70" t="s">
        <v>10</v>
      </c>
      <c r="B3" s="109" t="s">
        <v>125</v>
      </c>
      <c r="C3" s="109" t="s">
        <v>104</v>
      </c>
      <c r="D3" s="109" t="s">
        <v>126</v>
      </c>
      <c r="E3" s="109" t="s">
        <v>105</v>
      </c>
      <c r="F3" s="109" t="s">
        <v>187</v>
      </c>
      <c r="G3" s="109" t="s">
        <v>124</v>
      </c>
    </row>
    <row r="4" spans="1:8" x14ac:dyDescent="0.4">
      <c r="A4" s="71" t="s">
        <v>9</v>
      </c>
      <c r="B4" s="14">
        <v>1.0328122050473163</v>
      </c>
      <c r="C4" s="14">
        <v>4.7379981957803983</v>
      </c>
      <c r="D4" s="15">
        <v>0.76907147284567368</v>
      </c>
      <c r="E4" s="14">
        <v>3.6394004764616494</v>
      </c>
      <c r="F4" s="17">
        <v>-0.26374073220164262</v>
      </c>
      <c r="G4" s="17">
        <v>-0.25536175009624318</v>
      </c>
    </row>
    <row r="5" spans="1:8" x14ac:dyDescent="0.4">
      <c r="A5" s="71" t="s">
        <v>201</v>
      </c>
      <c r="B5" s="14">
        <v>0</v>
      </c>
      <c r="C5" s="14">
        <v>0</v>
      </c>
      <c r="D5" s="15">
        <v>0.68134427807281361</v>
      </c>
      <c r="E5" s="14">
        <v>3.2242577937229049</v>
      </c>
      <c r="F5" s="17">
        <v>0.68134427807281361</v>
      </c>
      <c r="G5" s="17">
        <v>0</v>
      </c>
      <c r="H5" s="64"/>
    </row>
    <row r="6" spans="1:8" x14ac:dyDescent="0.4">
      <c r="A6" s="71" t="s">
        <v>8</v>
      </c>
      <c r="B6" s="14">
        <v>1.6431888117058766</v>
      </c>
      <c r="C6" s="14">
        <v>7.5380844524705291</v>
      </c>
      <c r="D6" s="15">
        <v>1.2984182343852286</v>
      </c>
      <c r="E6" s="14">
        <v>6.1443755329829202</v>
      </c>
      <c r="F6" s="17">
        <v>-0.34477057732064798</v>
      </c>
      <c r="G6" s="17">
        <v>-0.20981799222617903</v>
      </c>
      <c r="H6" s="64"/>
    </row>
    <row r="7" spans="1:8" x14ac:dyDescent="0.4">
      <c r="A7" s="71" t="s">
        <v>80</v>
      </c>
      <c r="B7" s="14">
        <v>2.0962083094374515</v>
      </c>
      <c r="C7" s="14">
        <v>9.6162992067270494</v>
      </c>
      <c r="D7" s="15">
        <v>1.5818864480868859</v>
      </c>
      <c r="E7" s="14">
        <v>7.4858039807060894</v>
      </c>
      <c r="F7" s="17">
        <v>-0.51432186135056557</v>
      </c>
      <c r="G7" s="17">
        <v>-0.24535818269348975</v>
      </c>
      <c r="H7" s="64"/>
    </row>
    <row r="8" spans="1:8" x14ac:dyDescent="0.4">
      <c r="A8" s="71" t="s">
        <v>155</v>
      </c>
      <c r="B8" s="14">
        <v>1.1292350791566854</v>
      </c>
      <c r="C8" s="14">
        <v>5.1803355358404151</v>
      </c>
      <c r="D8" s="15">
        <v>0.84837837910235636</v>
      </c>
      <c r="E8" s="14">
        <v>4.0146966649281124</v>
      </c>
      <c r="F8" s="17">
        <v>-0.28085670005432906</v>
      </c>
      <c r="G8" s="17">
        <v>-0.24871411209087946</v>
      </c>
      <c r="H8" s="64"/>
    </row>
    <row r="9" spans="1:8" x14ac:dyDescent="0.4">
      <c r="A9" s="71" t="s">
        <v>156</v>
      </c>
      <c r="B9" s="14">
        <v>0.51492069732853407</v>
      </c>
      <c r="C9" s="14">
        <v>2.3621848415325504</v>
      </c>
      <c r="D9" s="15">
        <v>0.75215675444084062</v>
      </c>
      <c r="E9" s="14">
        <v>3.5593566360706057</v>
      </c>
      <c r="F9" s="17">
        <v>0.23723605711230655</v>
      </c>
      <c r="G9" s="17">
        <v>0.46072348294235144</v>
      </c>
    </row>
    <row r="10" spans="1:8" x14ac:dyDescent="0.4">
      <c r="A10" s="71" t="s">
        <v>7</v>
      </c>
      <c r="B10" s="14">
        <v>1.4464590243159043</v>
      </c>
      <c r="C10" s="14">
        <v>6.6355918471790885</v>
      </c>
      <c r="D10" s="15">
        <v>1.1104898145228326</v>
      </c>
      <c r="E10" s="14">
        <v>5.2550605538988702</v>
      </c>
      <c r="F10" s="17">
        <v>-0.33596920979307177</v>
      </c>
      <c r="G10" s="17">
        <v>-0.23227011905986539</v>
      </c>
    </row>
    <row r="11" spans="1:8" x14ac:dyDescent="0.4">
      <c r="A11" s="71" t="s">
        <v>143</v>
      </c>
      <c r="B11" s="14">
        <v>0.93934798259833718</v>
      </c>
      <c r="C11" s="14">
        <v>4.3092335905896668</v>
      </c>
      <c r="D11" s="15">
        <v>0.76072503825300941</v>
      </c>
      <c r="E11" s="14">
        <v>3.5999034737696856</v>
      </c>
      <c r="F11" s="17">
        <v>-0.17862294434532777</v>
      </c>
      <c r="G11" s="17">
        <v>-0.19015630805022599</v>
      </c>
    </row>
    <row r="12" spans="1:8" x14ac:dyDescent="0.4">
      <c r="A12" s="71" t="s">
        <v>6</v>
      </c>
      <c r="B12" s="14">
        <v>1.359641200355473</v>
      </c>
      <c r="C12" s="14">
        <v>6.2373174161877749</v>
      </c>
      <c r="D12" s="15">
        <v>1.1114057254715115</v>
      </c>
      <c r="E12" s="14">
        <v>5.259394828229297</v>
      </c>
      <c r="F12" s="17">
        <v>-0.24823547488396147</v>
      </c>
      <c r="G12" s="17">
        <v>-0.18257425180927234</v>
      </c>
    </row>
    <row r="13" spans="1:8" x14ac:dyDescent="0.4">
      <c r="A13" s="71" t="s">
        <v>5</v>
      </c>
      <c r="B13" s="14">
        <v>1.476333484428441</v>
      </c>
      <c r="C13" s="14">
        <v>6.772640128968737</v>
      </c>
      <c r="D13" s="15">
        <v>1.1555074486333197</v>
      </c>
      <c r="E13" s="14">
        <v>5.4680930285330698</v>
      </c>
      <c r="F13" s="17">
        <v>-0.32082603579512137</v>
      </c>
      <c r="G13" s="17">
        <v>-0.21731271367818927</v>
      </c>
    </row>
    <row r="14" spans="1:8" x14ac:dyDescent="0.4">
      <c r="A14" s="71" t="s">
        <v>4</v>
      </c>
      <c r="B14" s="14">
        <v>1.7097235814389857</v>
      </c>
      <c r="C14" s="14">
        <v>7.8433109180482594</v>
      </c>
      <c r="D14" s="15">
        <v>1.2997087256509312</v>
      </c>
      <c r="E14" s="14">
        <v>6.1504823965100357</v>
      </c>
      <c r="F14" s="17">
        <v>-0.41001485578805452</v>
      </c>
      <c r="G14" s="17">
        <v>-0.23981353491244839</v>
      </c>
    </row>
    <row r="15" spans="1:8" x14ac:dyDescent="0.4">
      <c r="A15" s="71" t="s">
        <v>3</v>
      </c>
      <c r="B15" s="14">
        <v>1.6290556645607925</v>
      </c>
      <c r="C15" s="14">
        <v>7.4732490202914139</v>
      </c>
      <c r="D15" s="15">
        <v>1.321775765922208</v>
      </c>
      <c r="E15" s="14">
        <v>6.2549080574700282</v>
      </c>
      <c r="F15" s="17">
        <v>-0.30727989863858451</v>
      </c>
      <c r="G15" s="17">
        <v>-0.1886245542882844</v>
      </c>
    </row>
    <row r="16" spans="1:8" x14ac:dyDescent="0.4">
      <c r="A16" s="71" t="s">
        <v>106</v>
      </c>
      <c r="B16" s="14">
        <v>1.0393635174894542</v>
      </c>
      <c r="C16" s="14">
        <v>4.7680521653008494</v>
      </c>
      <c r="D16" s="15">
        <v>0.78836660575835094</v>
      </c>
      <c r="E16" s="14">
        <v>3.730708915787782</v>
      </c>
      <c r="F16" s="17">
        <v>-0.25099691173110328</v>
      </c>
      <c r="G16" s="17">
        <v>-0.24149097741796577</v>
      </c>
    </row>
    <row r="17" spans="1:7" x14ac:dyDescent="0.4">
      <c r="A17" s="71" t="s">
        <v>2</v>
      </c>
      <c r="B17" s="14">
        <v>1.7094875234342422</v>
      </c>
      <c r="C17" s="14">
        <v>7.8422280083042546</v>
      </c>
      <c r="D17" s="15">
        <v>1.38144269284435</v>
      </c>
      <c r="E17" s="14">
        <v>6.5372639241698458</v>
      </c>
      <c r="F17" s="17">
        <v>-0.3280448305898922</v>
      </c>
      <c r="G17" s="17">
        <v>-0.19189659245413671</v>
      </c>
    </row>
    <row r="18" spans="1:7" x14ac:dyDescent="0.4">
      <c r="A18" s="71" t="s">
        <v>1</v>
      </c>
      <c r="B18" s="14">
        <v>1.3701530332042833</v>
      </c>
      <c r="C18" s="14">
        <v>6.2855401664889543</v>
      </c>
      <c r="D18" s="15">
        <v>1.0181134325519159</v>
      </c>
      <c r="E18" s="14">
        <v>4.8179169847650556</v>
      </c>
      <c r="F18" s="17">
        <v>-0.35203960065236739</v>
      </c>
      <c r="G18" s="17">
        <v>-0.2569345117815609</v>
      </c>
    </row>
    <row r="19" spans="1:7" x14ac:dyDescent="0.4">
      <c r="A19" s="71" t="s">
        <v>0</v>
      </c>
      <c r="B19" s="14">
        <v>1.2769902384634058</v>
      </c>
      <c r="C19" s="14">
        <v>5.858158352797167</v>
      </c>
      <c r="D19" s="15">
        <v>0.90710136704235711</v>
      </c>
      <c r="E19" s="14">
        <v>4.2925856230210577</v>
      </c>
      <c r="F19" s="17">
        <v>-0.36988887142104865</v>
      </c>
      <c r="G19" s="17">
        <v>-0.28965677283965274</v>
      </c>
    </row>
    <row r="20" spans="1:7" x14ac:dyDescent="0.4">
      <c r="A20" s="71" t="s">
        <v>107</v>
      </c>
      <c r="B20" s="14">
        <v>1.0206209399996142</v>
      </c>
      <c r="C20" s="14">
        <v>4.6820710954634075</v>
      </c>
      <c r="D20" s="15">
        <v>0.8094979819758078</v>
      </c>
      <c r="E20" s="14">
        <v>3.8307068267615714</v>
      </c>
      <c r="F20" s="17">
        <v>-0.21112295802380643</v>
      </c>
      <c r="G20" s="17">
        <v>-0.20685736471748872</v>
      </c>
    </row>
    <row r="21" spans="1:7" x14ac:dyDescent="0.4">
      <c r="A21" s="71" t="s">
        <v>131</v>
      </c>
      <c r="B21" s="14">
        <v>1.1474101155698027</v>
      </c>
      <c r="C21" s="14">
        <v>5.2637130262619651</v>
      </c>
      <c r="D21" s="15">
        <v>0.91414552475541566</v>
      </c>
      <c r="E21" s="14">
        <v>4.3259199902968541</v>
      </c>
      <c r="F21" s="17">
        <v>-0.233264590814387</v>
      </c>
      <c r="G21" s="17">
        <v>-0.20329661352039596</v>
      </c>
    </row>
    <row r="22" spans="1:7" x14ac:dyDescent="0.4">
      <c r="A22" s="71" t="s">
        <v>141</v>
      </c>
      <c r="B22" s="14">
        <v>1.1826660637742752</v>
      </c>
      <c r="C22" s="14">
        <v>5.4254487398476359</v>
      </c>
      <c r="D22" s="15">
        <v>0.97347026024536554</v>
      </c>
      <c r="E22" s="14">
        <v>4.6066565384998457</v>
      </c>
      <c r="F22" s="17">
        <v>-0.20919580352890965</v>
      </c>
      <c r="G22" s="17">
        <v>-0.17688492968276881</v>
      </c>
    </row>
    <row r="23" spans="1:7" x14ac:dyDescent="0.4">
      <c r="A23" s="72" t="s">
        <v>59</v>
      </c>
      <c r="B23" s="75">
        <v>1.4141400995984916</v>
      </c>
      <c r="C23" s="75">
        <v>6.4873296497996078</v>
      </c>
      <c r="D23" s="75">
        <v>1.0868945307134441</v>
      </c>
      <c r="E23" s="75">
        <v>5.1434029379683306</v>
      </c>
      <c r="F23" s="74">
        <v>-0.27401265103640421</v>
      </c>
      <c r="G23" s="74">
        <v>-0.23140958168003323</v>
      </c>
    </row>
    <row r="24" spans="1:7" x14ac:dyDescent="0.4">
      <c r="E24" s="48"/>
    </row>
    <row r="25" spans="1:7" x14ac:dyDescent="0.4">
      <c r="E25" s="48"/>
      <c r="F25" s="2"/>
      <c r="G25" s="2"/>
    </row>
  </sheetData>
  <sortState xmlns:xlrd2="http://schemas.microsoft.com/office/spreadsheetml/2017/richdata2" ref="A5:L22">
    <sortCondition ref="A5:A22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13.3984375" style="1" bestFit="1" customWidth="1"/>
    <col min="2" max="3" width="16.1328125" style="1" customWidth="1"/>
    <col min="4" max="4" width="14.73046875" style="1" hidden="1" customWidth="1"/>
    <col min="5" max="5" width="26.59765625" style="1" customWidth="1"/>
    <col min="6" max="6" width="14.1328125" style="1" customWidth="1"/>
    <col min="7" max="14" width="9.1328125" style="1"/>
    <col min="15" max="15" width="11.1328125" style="1" customWidth="1"/>
    <col min="16" max="16384" width="9.1328125" style="1"/>
  </cols>
  <sheetData>
    <row r="2" spans="1:6" ht="15" customHeight="1" x14ac:dyDescent="0.4">
      <c r="A2" s="5"/>
      <c r="B2" s="94" t="str">
        <f>[6]Tab1_Produção!B3</f>
        <v>1º trim./25</v>
      </c>
      <c r="C2" s="94" t="str">
        <f>[6]Tab1_Produção!D3</f>
        <v>2º trim./25</v>
      </c>
      <c r="D2" s="163" t="str">
        <f>[6]Tab1_Produção!F3</f>
        <v>Variações: 2T2025 - 1T2025</v>
      </c>
      <c r="E2" s="163"/>
    </row>
    <row r="3" spans="1:6" ht="15" customHeight="1" x14ac:dyDescent="0.4">
      <c r="A3" s="70" t="s">
        <v>10</v>
      </c>
      <c r="B3" s="109" t="s">
        <v>60</v>
      </c>
      <c r="C3" s="109" t="s">
        <v>61</v>
      </c>
      <c r="D3" s="109" t="s">
        <v>62</v>
      </c>
      <c r="E3" s="109" t="s">
        <v>127</v>
      </c>
    </row>
    <row r="4" spans="1:6" x14ac:dyDescent="0.4">
      <c r="A4" s="133" t="s">
        <v>9</v>
      </c>
      <c r="B4" s="16">
        <v>0</v>
      </c>
      <c r="C4" s="16">
        <v>5.9009604557478459E-3</v>
      </c>
      <c r="D4" s="17">
        <v>5.9009604557478459E-3</v>
      </c>
      <c r="E4" s="132">
        <v>0</v>
      </c>
      <c r="F4" s="2"/>
    </row>
    <row r="5" spans="1:6" x14ac:dyDescent="0.4">
      <c r="A5" s="9" t="s">
        <v>201</v>
      </c>
      <c r="B5" s="16">
        <v>0</v>
      </c>
      <c r="C5" s="16">
        <v>1.333746795420622E-2</v>
      </c>
      <c r="D5" s="17">
        <v>1.333746795420622E-2</v>
      </c>
      <c r="E5" s="132">
        <v>0</v>
      </c>
      <c r="F5" s="2"/>
    </row>
    <row r="6" spans="1:6" x14ac:dyDescent="0.4">
      <c r="A6" s="9" t="s">
        <v>8</v>
      </c>
      <c r="B6" s="16">
        <v>0</v>
      </c>
      <c r="C6" s="16">
        <v>0</v>
      </c>
      <c r="D6" s="17">
        <v>0</v>
      </c>
      <c r="E6" s="132">
        <v>0</v>
      </c>
      <c r="F6" s="2"/>
    </row>
    <row r="7" spans="1:6" x14ac:dyDescent="0.4">
      <c r="A7" s="9" t="s">
        <v>80</v>
      </c>
      <c r="B7" s="16">
        <v>0</v>
      </c>
      <c r="C7" s="16">
        <v>1.9814258145289029E-2</v>
      </c>
      <c r="D7" s="17">
        <v>1.9814258145289029E-2</v>
      </c>
      <c r="E7" s="132">
        <v>0</v>
      </c>
      <c r="F7" s="2"/>
    </row>
    <row r="8" spans="1:6" x14ac:dyDescent="0.4">
      <c r="A8" s="9" t="s">
        <v>155</v>
      </c>
      <c r="B8" s="16">
        <v>7.8281323399311972E-2</v>
      </c>
      <c r="C8" s="16">
        <v>0.16326627032498384</v>
      </c>
      <c r="D8" s="17">
        <v>8.4984946925671864E-2</v>
      </c>
      <c r="E8" s="132">
        <v>1.0856350306210945</v>
      </c>
      <c r="F8" s="2"/>
    </row>
    <row r="9" spans="1:6" x14ac:dyDescent="0.4">
      <c r="A9" s="9" t="s">
        <v>156</v>
      </c>
      <c r="B9" s="16">
        <v>2.05495298114165E-2</v>
      </c>
      <c r="C9" s="16">
        <v>0</v>
      </c>
      <c r="D9" s="17">
        <v>-2.05495298114165E-2</v>
      </c>
      <c r="E9" s="132">
        <v>-1</v>
      </c>
      <c r="F9" s="2"/>
    </row>
    <row r="10" spans="1:6" x14ac:dyDescent="0.4">
      <c r="A10" s="9" t="s">
        <v>7</v>
      </c>
      <c r="B10" s="16">
        <v>0.17363814721030646</v>
      </c>
      <c r="C10" s="16">
        <v>0.19224027651940137</v>
      </c>
      <c r="D10" s="17">
        <v>1.8602129309094911E-2</v>
      </c>
      <c r="E10" s="132">
        <v>0.10713158144082513</v>
      </c>
      <c r="F10" s="2"/>
    </row>
    <row r="11" spans="1:6" x14ac:dyDescent="0.4">
      <c r="A11" s="9" t="s">
        <v>143</v>
      </c>
      <c r="B11" s="16">
        <v>2.9088601283047882E-2</v>
      </c>
      <c r="C11" s="16">
        <v>1.2371684920362495E-2</v>
      </c>
      <c r="D11" s="17">
        <v>-1.6716916362685387E-2</v>
      </c>
      <c r="E11" s="132">
        <v>-0.57468959060701186</v>
      </c>
      <c r="F11" s="2"/>
    </row>
    <row r="12" spans="1:6" x14ac:dyDescent="0.4">
      <c r="A12" s="131" t="s">
        <v>6</v>
      </c>
      <c r="B12" s="16">
        <v>4.4705262386001143E-2</v>
      </c>
      <c r="C12" s="16">
        <v>4.6214753206945319E-2</v>
      </c>
      <c r="D12" s="91">
        <v>1.509490820944176E-3</v>
      </c>
      <c r="E12" s="127">
        <v>3.3765394505700375E-2</v>
      </c>
      <c r="F12" s="2"/>
    </row>
    <row r="13" spans="1:6" x14ac:dyDescent="0.4">
      <c r="A13" s="131" t="s">
        <v>5</v>
      </c>
      <c r="B13" s="16">
        <v>2.9033096402500392E-2</v>
      </c>
      <c r="C13" s="16">
        <v>6.1947823817935746E-2</v>
      </c>
      <c r="D13" s="91">
        <v>3.2914727415435358E-2</v>
      </c>
      <c r="E13" s="127">
        <v>1.133696763139624</v>
      </c>
      <c r="F13" s="2"/>
    </row>
    <row r="14" spans="1:6" x14ac:dyDescent="0.4">
      <c r="A14" s="131" t="s">
        <v>4</v>
      </c>
      <c r="B14" s="16">
        <v>5.3106160799734417E-2</v>
      </c>
      <c r="C14" s="16">
        <v>2.8422148029088379E-2</v>
      </c>
      <c r="D14" s="91">
        <v>-2.4684012770646038E-2</v>
      </c>
      <c r="E14" s="127">
        <v>-0.46480506967412871</v>
      </c>
      <c r="F14" s="2"/>
    </row>
    <row r="15" spans="1:6" x14ac:dyDescent="0.4">
      <c r="A15" s="131" t="s">
        <v>3</v>
      </c>
      <c r="B15" s="16">
        <v>7.4491658369235436E-2</v>
      </c>
      <c r="C15" s="16">
        <v>6.2747784545903434E-2</v>
      </c>
      <c r="D15" s="91">
        <v>-1.1743873823332002E-2</v>
      </c>
      <c r="E15" s="127">
        <v>-0.15765354242914997</v>
      </c>
      <c r="F15" s="2"/>
    </row>
    <row r="16" spans="1:6" x14ac:dyDescent="0.4">
      <c r="A16" s="131" t="s">
        <v>106</v>
      </c>
      <c r="B16" s="16">
        <v>0</v>
      </c>
      <c r="C16" s="16">
        <v>0</v>
      </c>
      <c r="D16" s="91">
        <v>0</v>
      </c>
      <c r="E16" s="127">
        <v>0</v>
      </c>
      <c r="F16" s="2"/>
    </row>
    <row r="17" spans="1:6" x14ac:dyDescent="0.4">
      <c r="A17" s="131" t="s">
        <v>2</v>
      </c>
      <c r="B17" s="16">
        <v>0.13174459441612835</v>
      </c>
      <c r="C17" s="16">
        <v>0.13632263622083141</v>
      </c>
      <c r="D17" s="91">
        <v>4.5780418047030591E-3</v>
      </c>
      <c r="E17" s="127">
        <v>3.4749371122149153E-2</v>
      </c>
      <c r="F17" s="2"/>
    </row>
    <row r="18" spans="1:6" x14ac:dyDescent="0.4">
      <c r="A18" s="131" t="s">
        <v>1</v>
      </c>
      <c r="B18" s="16">
        <v>5.5475224011444869E-2</v>
      </c>
      <c r="C18" s="16">
        <v>5.7799424636370812E-2</v>
      </c>
      <c r="D18" s="91">
        <v>2.3242006249259428E-3</v>
      </c>
      <c r="E18" s="127">
        <v>4.1896191792690107E-2</v>
      </c>
      <c r="F18" s="2"/>
    </row>
    <row r="19" spans="1:6" x14ac:dyDescent="0.4">
      <c r="A19" s="9" t="s">
        <v>0</v>
      </c>
      <c r="B19" s="16">
        <v>0.13739550303756637</v>
      </c>
      <c r="C19" s="16">
        <v>0.13095544077896323</v>
      </c>
      <c r="D19" s="17">
        <v>-6.4400622586031353E-3</v>
      </c>
      <c r="E19" s="127">
        <v>-4.687243844394462E-2</v>
      </c>
      <c r="F19" s="2"/>
    </row>
    <row r="20" spans="1:6" x14ac:dyDescent="0.4">
      <c r="A20" s="9" t="s">
        <v>107</v>
      </c>
      <c r="B20" s="16">
        <v>0.17450584239030376</v>
      </c>
      <c r="C20" s="16">
        <v>0.1603228832922555</v>
      </c>
      <c r="D20" s="17">
        <v>-1.4182959098048259E-2</v>
      </c>
      <c r="E20" s="127">
        <v>-8.1274981420543679E-2</v>
      </c>
      <c r="F20" s="2"/>
    </row>
    <row r="21" spans="1:6" x14ac:dyDescent="0.4">
      <c r="A21" s="9" t="s">
        <v>131</v>
      </c>
      <c r="B21" s="16">
        <v>3.0277760724376542E-2</v>
      </c>
      <c r="C21" s="16">
        <v>1.4992480716364543E-2</v>
      </c>
      <c r="D21" s="17">
        <v>-1.5285280008011999E-2</v>
      </c>
      <c r="E21" s="127">
        <v>-0.50483522038358219</v>
      </c>
      <c r="F21" s="2"/>
    </row>
    <row r="22" spans="1:6" x14ac:dyDescent="0.4">
      <c r="A22" s="9" t="s">
        <v>141</v>
      </c>
      <c r="B22" s="16">
        <v>0.36470878481140329</v>
      </c>
      <c r="C22" s="16">
        <v>0.36631735314817432</v>
      </c>
      <c r="D22" s="17">
        <v>1.6085683367710324E-3</v>
      </c>
      <c r="E22" s="132">
        <v>4.4105555000624186E-3</v>
      </c>
      <c r="F22" s="2"/>
    </row>
    <row r="25" spans="1:6" x14ac:dyDescent="0.4">
      <c r="A25" s="53"/>
      <c r="B25" s="59"/>
      <c r="C25" s="59"/>
      <c r="E25" s="60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3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4.3984375" style="1" customWidth="1"/>
    <col min="5" max="16384" width="9.1328125" style="1"/>
  </cols>
  <sheetData>
    <row r="2" spans="1:4" ht="18" customHeight="1" x14ac:dyDescent="0.4">
      <c r="A2" s="5"/>
      <c r="B2" s="70" t="s">
        <v>185</v>
      </c>
      <c r="C2" s="70" t="s">
        <v>199</v>
      </c>
      <c r="D2" s="70" t="s">
        <v>200</v>
      </c>
    </row>
    <row r="3" spans="1:4" x14ac:dyDescent="0.4">
      <c r="A3" s="70" t="s">
        <v>10</v>
      </c>
      <c r="B3" s="70" t="s">
        <v>60</v>
      </c>
      <c r="C3" s="70" t="s">
        <v>61</v>
      </c>
      <c r="D3" s="70" t="s">
        <v>127</v>
      </c>
    </row>
    <row r="4" spans="1:4" x14ac:dyDescent="0.4">
      <c r="A4" s="71" t="s">
        <v>9</v>
      </c>
      <c r="B4" s="18">
        <v>0</v>
      </c>
      <c r="C4" s="18">
        <v>1775308.26</v>
      </c>
      <c r="D4" s="17">
        <v>0</v>
      </c>
    </row>
    <row r="5" spans="1:4" x14ac:dyDescent="0.4">
      <c r="A5" s="71" t="s">
        <v>201</v>
      </c>
      <c r="B5" s="18">
        <v>0</v>
      </c>
      <c r="C5" s="18">
        <v>6512915.2699999996</v>
      </c>
      <c r="D5" s="17">
        <v>0</v>
      </c>
    </row>
    <row r="6" spans="1:4" x14ac:dyDescent="0.4">
      <c r="A6" s="71" t="s">
        <v>8</v>
      </c>
      <c r="B6" s="18">
        <v>0</v>
      </c>
      <c r="C6" s="18">
        <v>0</v>
      </c>
      <c r="D6" s="17">
        <v>0</v>
      </c>
    </row>
    <row r="7" spans="1:4" x14ac:dyDescent="0.4">
      <c r="A7" s="71" t="s">
        <v>80</v>
      </c>
      <c r="B7" s="18">
        <v>0</v>
      </c>
      <c r="C7" s="18">
        <v>4526233.12</v>
      </c>
      <c r="D7" s="17">
        <v>0</v>
      </c>
    </row>
    <row r="8" spans="1:4" x14ac:dyDescent="0.4">
      <c r="A8" s="71" t="s">
        <v>155</v>
      </c>
      <c r="B8" s="18">
        <v>146222366.81999999</v>
      </c>
      <c r="C8" s="18">
        <v>501180247.48000002</v>
      </c>
      <c r="D8" s="17">
        <v>2.4275210994016656</v>
      </c>
    </row>
    <row r="9" spans="1:4" x14ac:dyDescent="0.4">
      <c r="A9" s="71" t="s">
        <v>156</v>
      </c>
      <c r="B9" s="18">
        <v>18232155.699999999</v>
      </c>
      <c r="C9" s="18">
        <v>0</v>
      </c>
      <c r="D9" s="17">
        <v>-1</v>
      </c>
    </row>
    <row r="10" spans="1:4" x14ac:dyDescent="0.4">
      <c r="A10" s="71" t="s">
        <v>7</v>
      </c>
      <c r="B10" s="18">
        <v>384672712.01999998</v>
      </c>
      <c r="C10" s="18">
        <v>329901769.35000002</v>
      </c>
      <c r="D10" s="17">
        <v>-0.1423832285435217</v>
      </c>
    </row>
    <row r="11" spans="1:4" x14ac:dyDescent="0.4">
      <c r="A11" s="71" t="s">
        <v>143</v>
      </c>
      <c r="B11" s="18">
        <v>14903196.26</v>
      </c>
      <c r="C11" s="18">
        <v>896477.99</v>
      </c>
      <c r="D11" s="17">
        <v>-0.93984659569933093</v>
      </c>
    </row>
    <row r="12" spans="1:4" x14ac:dyDescent="0.4">
      <c r="A12" s="71" t="s">
        <v>6</v>
      </c>
      <c r="B12" s="18">
        <v>14734479.800000001</v>
      </c>
      <c r="C12" s="18">
        <v>12299717.74</v>
      </c>
      <c r="D12" s="17">
        <v>-0.16524248518091555</v>
      </c>
    </row>
    <row r="13" spans="1:4" x14ac:dyDescent="0.4">
      <c r="A13" s="71" t="s">
        <v>5</v>
      </c>
      <c r="B13" s="18">
        <v>5727913.1699999999</v>
      </c>
      <c r="C13" s="18">
        <v>13729054.060000001</v>
      </c>
      <c r="D13" s="17">
        <v>1.3968683973608491</v>
      </c>
    </row>
    <row r="14" spans="1:4" x14ac:dyDescent="0.4">
      <c r="A14" s="71" t="s">
        <v>4</v>
      </c>
      <c r="B14" s="18">
        <v>8265844.9199999999</v>
      </c>
      <c r="C14" s="18">
        <v>6702299.0700000003</v>
      </c>
      <c r="D14" s="17">
        <v>-0.18915741404933106</v>
      </c>
    </row>
    <row r="15" spans="1:4" x14ac:dyDescent="0.4">
      <c r="A15" s="71" t="s">
        <v>3</v>
      </c>
      <c r="B15" s="18">
        <v>73718134.239999995</v>
      </c>
      <c r="C15" s="18">
        <v>25409099.390000001</v>
      </c>
      <c r="D15" s="17">
        <v>-0.65532091049297292</v>
      </c>
    </row>
    <row r="16" spans="1:4" x14ac:dyDescent="0.4">
      <c r="A16" s="71" t="s">
        <v>106</v>
      </c>
      <c r="B16" s="18">
        <v>0</v>
      </c>
      <c r="C16" s="18">
        <v>0</v>
      </c>
      <c r="D16" s="17">
        <v>0</v>
      </c>
    </row>
    <row r="17" spans="1:4" x14ac:dyDescent="0.4">
      <c r="A17" s="71" t="s">
        <v>2</v>
      </c>
      <c r="B17" s="18">
        <v>161907098.80000001</v>
      </c>
      <c r="C17" s="18">
        <v>123717485.31999999</v>
      </c>
      <c r="D17" s="17">
        <v>-0.23587361989096434</v>
      </c>
    </row>
    <row r="18" spans="1:4" x14ac:dyDescent="0.4">
      <c r="A18" s="71" t="s">
        <v>1</v>
      </c>
      <c r="B18" s="18">
        <v>21745723.48</v>
      </c>
      <c r="C18" s="18">
        <v>16670516.15</v>
      </c>
      <c r="D18" s="17">
        <v>-0.23338875501970657</v>
      </c>
    </row>
    <row r="19" spans="1:4" x14ac:dyDescent="0.4">
      <c r="A19" s="71" t="s">
        <v>0</v>
      </c>
      <c r="B19" s="18">
        <v>61693639.560000002</v>
      </c>
      <c r="C19" s="18">
        <v>27730497.82</v>
      </c>
      <c r="D19" s="17">
        <v>-0.55051285646665771</v>
      </c>
    </row>
    <row r="20" spans="1:4" x14ac:dyDescent="0.4">
      <c r="A20" s="71" t="s">
        <v>107</v>
      </c>
      <c r="B20" s="18">
        <v>516670471.85000002</v>
      </c>
      <c r="C20" s="18">
        <v>353784549.22000003</v>
      </c>
      <c r="D20" s="17">
        <v>-0.31526075420328858</v>
      </c>
    </row>
    <row r="21" spans="1:4" x14ac:dyDescent="0.4">
      <c r="A21" s="71" t="s">
        <v>131</v>
      </c>
      <c r="B21" s="18">
        <v>24491147.84</v>
      </c>
      <c r="C21" s="18">
        <v>3922697.78</v>
      </c>
      <c r="D21" s="17">
        <v>-0.83983201581130951</v>
      </c>
    </row>
    <row r="22" spans="1:4" x14ac:dyDescent="0.4">
      <c r="A22" s="71" t="s">
        <v>141</v>
      </c>
      <c r="B22" s="18">
        <v>8240608432.6800003</v>
      </c>
      <c r="C22" s="18">
        <v>7119290647.21</v>
      </c>
      <c r="D22" s="17">
        <v>-0.13607220809365972</v>
      </c>
    </row>
    <row r="23" spans="1:4" x14ac:dyDescent="0.4">
      <c r="A23" s="72" t="s">
        <v>58</v>
      </c>
      <c r="B23" s="77">
        <v>9693593317.1399994</v>
      </c>
      <c r="C23" s="77">
        <v>8548049515.2299995</v>
      </c>
      <c r="D23" s="78">
        <v>-0.11817535194967121</v>
      </c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8"/>
  <sheetViews>
    <sheetView zoomScale="130" zoomScaleNormal="130" workbookViewId="0">
      <selection activeCell="B2" sqref="B2"/>
    </sheetView>
  </sheetViews>
  <sheetFormatPr defaultColWidth="9.1328125" defaultRowHeight="13.9" x14ac:dyDescent="0.4"/>
  <cols>
    <col min="1" max="1" width="2.86328125" style="1" customWidth="1"/>
    <col min="2" max="2" width="40.86328125" style="1" bestFit="1" customWidth="1"/>
    <col min="3" max="3" width="16" style="1" customWidth="1"/>
    <col min="4" max="4" width="19.3984375" style="1" customWidth="1"/>
    <col min="5" max="16384" width="9.1328125" style="1"/>
  </cols>
  <sheetData>
    <row r="2" spans="1:4" x14ac:dyDescent="0.4">
      <c r="B2" s="55" t="s">
        <v>144</v>
      </c>
      <c r="D2" s="4"/>
    </row>
    <row r="3" spans="1:4" x14ac:dyDescent="0.4">
      <c r="B3" s="70" t="s">
        <v>10</v>
      </c>
      <c r="C3" s="70" t="s">
        <v>199</v>
      </c>
      <c r="D3" s="70" t="s">
        <v>113</v>
      </c>
    </row>
    <row r="4" spans="1:4" x14ac:dyDescent="0.4">
      <c r="B4" s="128" t="s">
        <v>80</v>
      </c>
      <c r="C4" s="129">
        <v>4526233.12</v>
      </c>
      <c r="D4" s="130">
        <v>302768184.5</v>
      </c>
    </row>
    <row r="5" spans="1:4" x14ac:dyDescent="0.4">
      <c r="B5" s="128" t="s">
        <v>155</v>
      </c>
      <c r="C5" s="129">
        <v>0</v>
      </c>
      <c r="D5" s="130">
        <v>110922316.01000001</v>
      </c>
    </row>
    <row r="6" spans="1:4" x14ac:dyDescent="0.4">
      <c r="B6" s="128" t="s">
        <v>131</v>
      </c>
      <c r="C6" s="130">
        <v>3922697.78</v>
      </c>
      <c r="D6" s="130">
        <v>1466852275.5000002</v>
      </c>
    </row>
    <row r="7" spans="1:4" x14ac:dyDescent="0.4">
      <c r="B7" s="128" t="s">
        <v>141</v>
      </c>
      <c r="C7" s="130">
        <v>622230348.20000005</v>
      </c>
      <c r="D7" s="130">
        <v>16942698794.189999</v>
      </c>
    </row>
    <row r="8" spans="1:4" ht="15" customHeight="1" x14ac:dyDescent="0.4">
      <c r="A8" s="79"/>
      <c r="B8" s="72" t="s">
        <v>58</v>
      </c>
      <c r="C8" s="110">
        <v>630679279.10000002</v>
      </c>
      <c r="D8" s="110">
        <v>18823241570.199997</v>
      </c>
    </row>
    <row r="9" spans="1:4" ht="18.75" customHeight="1" x14ac:dyDescent="0.4"/>
    <row r="11" spans="1:4" x14ac:dyDescent="0.4">
      <c r="B11" s="55" t="s">
        <v>217</v>
      </c>
      <c r="D11" s="4"/>
    </row>
    <row r="12" spans="1:4" x14ac:dyDescent="0.4">
      <c r="B12" s="70" t="s">
        <v>10</v>
      </c>
      <c r="C12" s="70" t="s">
        <v>199</v>
      </c>
      <c r="D12" s="70" t="s">
        <v>113</v>
      </c>
    </row>
    <row r="13" spans="1:4" x14ac:dyDescent="0.4">
      <c r="B13" s="128" t="s">
        <v>155</v>
      </c>
      <c r="C13" s="178">
        <v>318447253.85000002</v>
      </c>
      <c r="D13" s="178">
        <v>318447253.85000002</v>
      </c>
    </row>
    <row r="14" spans="1:4" x14ac:dyDescent="0.4">
      <c r="B14" s="72" t="s">
        <v>58</v>
      </c>
      <c r="C14" s="179">
        <v>318447253.85000002</v>
      </c>
      <c r="D14" s="179">
        <v>318447253.85000002</v>
      </c>
    </row>
    <row r="16" spans="1:4" x14ac:dyDescent="0.4">
      <c r="C16" s="4"/>
    </row>
    <row r="17" spans="3:3" x14ac:dyDescent="0.4">
      <c r="C17" s="8"/>
    </row>
    <row r="18" spans="3:3" x14ac:dyDescent="0.4">
      <c r="C18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2"/>
  <sheetViews>
    <sheetView zoomScale="115" zoomScaleNormal="115" workbookViewId="0">
      <selection activeCell="E59" sqref="E59"/>
    </sheetView>
  </sheetViews>
  <sheetFormatPr defaultColWidth="9.1328125" defaultRowHeight="13.9" x14ac:dyDescent="0.4"/>
  <cols>
    <col min="1" max="1" width="2.86328125" style="1" customWidth="1"/>
    <col min="2" max="2" width="13.3984375" style="1" bestFit="1" customWidth="1"/>
    <col min="3" max="3" width="11.73046875" style="1" bestFit="1" customWidth="1"/>
    <col min="4" max="4" width="14.1328125" style="1" bestFit="1" customWidth="1"/>
    <col min="5" max="5" width="23.73046875" style="1" bestFit="1" customWidth="1"/>
    <col min="6" max="6" width="14.1328125" style="1" bestFit="1" customWidth="1"/>
    <col min="7" max="16384" width="9.1328125" style="1"/>
  </cols>
  <sheetData>
    <row r="2" spans="1:6" ht="23.25" customHeight="1" x14ac:dyDescent="0.4">
      <c r="B2" s="145" t="s">
        <v>10</v>
      </c>
      <c r="C2" s="145" t="s">
        <v>82</v>
      </c>
      <c r="D2" s="145" t="s">
        <v>83</v>
      </c>
      <c r="E2" s="145" t="s">
        <v>54</v>
      </c>
      <c r="F2" s="145" t="s">
        <v>83</v>
      </c>
    </row>
    <row r="3" spans="1:6" x14ac:dyDescent="0.4">
      <c r="A3" s="2"/>
      <c r="B3" s="164" t="s">
        <v>202</v>
      </c>
      <c r="C3" s="164" t="s">
        <v>55</v>
      </c>
      <c r="D3" s="166">
        <v>1</v>
      </c>
      <c r="E3" s="144" t="s">
        <v>63</v>
      </c>
      <c r="F3" s="91">
        <v>0.64980000000000004</v>
      </c>
    </row>
    <row r="4" spans="1:6" x14ac:dyDescent="0.4">
      <c r="A4" s="2"/>
      <c r="B4" s="164"/>
      <c r="C4" s="164"/>
      <c r="D4" s="166"/>
      <c r="E4" s="144" t="s">
        <v>64</v>
      </c>
      <c r="F4" s="91">
        <v>3.15E-2</v>
      </c>
    </row>
    <row r="5" spans="1:6" x14ac:dyDescent="0.4">
      <c r="A5" s="2"/>
      <c r="B5" s="164"/>
      <c r="C5" s="164"/>
      <c r="D5" s="166"/>
      <c r="E5" s="144" t="s">
        <v>65</v>
      </c>
      <c r="F5" s="91">
        <v>0.31869999999999998</v>
      </c>
    </row>
    <row r="6" spans="1:6" x14ac:dyDescent="0.4">
      <c r="A6" s="2"/>
      <c r="B6" s="164" t="s">
        <v>9</v>
      </c>
      <c r="C6" s="164" t="s">
        <v>55</v>
      </c>
      <c r="D6" s="166">
        <v>1</v>
      </c>
      <c r="E6" s="144" t="s">
        <v>63</v>
      </c>
      <c r="F6" s="91">
        <v>0.69430000000000003</v>
      </c>
    </row>
    <row r="7" spans="1:6" x14ac:dyDescent="0.4">
      <c r="A7" s="2"/>
      <c r="B7" s="164"/>
      <c r="C7" s="164"/>
      <c r="D7" s="166"/>
      <c r="E7" s="144" t="s">
        <v>65</v>
      </c>
      <c r="F7" s="91">
        <v>0.30570000000000003</v>
      </c>
    </row>
    <row r="8" spans="1:6" x14ac:dyDescent="0.4">
      <c r="A8" s="2"/>
      <c r="B8" s="148" t="s">
        <v>201</v>
      </c>
      <c r="C8" s="149" t="s">
        <v>55</v>
      </c>
      <c r="D8" s="150">
        <v>1</v>
      </c>
      <c r="E8" s="141" t="s">
        <v>203</v>
      </c>
      <c r="F8" s="151">
        <v>1</v>
      </c>
    </row>
    <row r="9" spans="1:6" x14ac:dyDescent="0.4">
      <c r="A9" s="2"/>
      <c r="B9" s="169" t="s">
        <v>8</v>
      </c>
      <c r="C9" s="167" t="s">
        <v>55</v>
      </c>
      <c r="D9" s="168">
        <v>1</v>
      </c>
      <c r="E9" s="141" t="s">
        <v>19</v>
      </c>
      <c r="F9" s="151">
        <v>8.6599999999999996E-2</v>
      </c>
    </row>
    <row r="10" spans="1:6" x14ac:dyDescent="0.4">
      <c r="A10" s="2"/>
      <c r="B10" s="169"/>
      <c r="C10" s="167"/>
      <c r="D10" s="168"/>
      <c r="E10" s="141" t="s">
        <v>63</v>
      </c>
      <c r="F10" s="151">
        <v>0.5</v>
      </c>
    </row>
    <row r="11" spans="1:6" x14ac:dyDescent="0.4">
      <c r="A11" s="2"/>
      <c r="B11" s="169"/>
      <c r="C11" s="167"/>
      <c r="D11" s="168"/>
      <c r="E11" s="141" t="s">
        <v>66</v>
      </c>
      <c r="F11" s="151">
        <v>0.1817</v>
      </c>
    </row>
    <row r="12" spans="1:6" x14ac:dyDescent="0.4">
      <c r="A12" s="2"/>
      <c r="B12" s="169"/>
      <c r="C12" s="167"/>
      <c r="D12" s="168"/>
      <c r="E12" s="141" t="s">
        <v>67</v>
      </c>
      <c r="F12" s="151">
        <v>0.23169999999999999</v>
      </c>
    </row>
    <row r="13" spans="1:6" x14ac:dyDescent="0.4">
      <c r="A13" s="2"/>
      <c r="B13" s="164" t="s">
        <v>80</v>
      </c>
      <c r="C13" s="165" t="s">
        <v>84</v>
      </c>
      <c r="D13" s="166">
        <v>1</v>
      </c>
      <c r="E13" s="144" t="s">
        <v>79</v>
      </c>
      <c r="F13" s="91">
        <v>7.1199999999999999E-2</v>
      </c>
    </row>
    <row r="14" spans="1:6" x14ac:dyDescent="0.4">
      <c r="A14" s="2"/>
      <c r="B14" s="164"/>
      <c r="C14" s="165"/>
      <c r="D14" s="166"/>
      <c r="E14" s="144" t="s">
        <v>81</v>
      </c>
      <c r="F14" s="91">
        <v>0.92879999999999996</v>
      </c>
    </row>
    <row r="15" spans="1:6" x14ac:dyDescent="0.4">
      <c r="A15" s="2"/>
      <c r="B15" s="147" t="s">
        <v>155</v>
      </c>
      <c r="C15" s="142" t="s">
        <v>55</v>
      </c>
      <c r="D15" s="143">
        <v>1</v>
      </c>
      <c r="E15" s="144" t="s">
        <v>72</v>
      </c>
      <c r="F15" s="91">
        <v>1</v>
      </c>
    </row>
    <row r="16" spans="1:6" x14ac:dyDescent="0.4">
      <c r="A16" s="2"/>
      <c r="B16" s="164" t="s">
        <v>204</v>
      </c>
      <c r="C16" s="165" t="s">
        <v>55</v>
      </c>
      <c r="D16" s="166">
        <v>1</v>
      </c>
      <c r="E16" s="144" t="s">
        <v>69</v>
      </c>
      <c r="F16" s="91">
        <v>3.3000000000000002E-2</v>
      </c>
    </row>
    <row r="17" spans="1:6" x14ac:dyDescent="0.4">
      <c r="A17" s="2"/>
      <c r="B17" s="164"/>
      <c r="C17" s="165"/>
      <c r="D17" s="166"/>
      <c r="E17" s="144" t="s">
        <v>205</v>
      </c>
      <c r="F17" s="91">
        <v>0.45689999999999997</v>
      </c>
    </row>
    <row r="18" spans="1:6" x14ac:dyDescent="0.4">
      <c r="A18" s="2"/>
      <c r="B18" s="164"/>
      <c r="C18" s="165"/>
      <c r="D18" s="166"/>
      <c r="E18" s="144" t="s">
        <v>63</v>
      </c>
      <c r="F18" s="91">
        <v>0.5</v>
      </c>
    </row>
    <row r="19" spans="1:6" x14ac:dyDescent="0.4">
      <c r="A19" s="2"/>
      <c r="B19" s="164"/>
      <c r="C19" s="165"/>
      <c r="D19" s="166"/>
      <c r="E19" s="144" t="s">
        <v>66</v>
      </c>
      <c r="F19" s="91">
        <v>1.01E-2</v>
      </c>
    </row>
    <row r="20" spans="1:6" x14ac:dyDescent="0.4">
      <c r="A20" s="2"/>
      <c r="B20" s="164" t="s">
        <v>156</v>
      </c>
      <c r="C20" s="142" t="s">
        <v>160</v>
      </c>
      <c r="D20" s="143">
        <v>2.7000000000000001E-3</v>
      </c>
      <c r="E20" s="144" t="s">
        <v>76</v>
      </c>
      <c r="F20" s="91">
        <v>1</v>
      </c>
    </row>
    <row r="21" spans="1:6" x14ac:dyDescent="0.4">
      <c r="A21" s="2"/>
      <c r="B21" s="164"/>
      <c r="C21" s="165" t="s">
        <v>55</v>
      </c>
      <c r="D21" s="166">
        <v>0.99729999999999996</v>
      </c>
      <c r="E21" s="144" t="s">
        <v>78</v>
      </c>
      <c r="F21" s="91">
        <v>0.80010000000000003</v>
      </c>
    </row>
    <row r="22" spans="1:6" x14ac:dyDescent="0.4">
      <c r="A22" s="2"/>
      <c r="B22" s="164"/>
      <c r="C22" s="165"/>
      <c r="D22" s="166"/>
      <c r="E22" s="144" t="s">
        <v>63</v>
      </c>
      <c r="F22" s="91">
        <v>0.19989999999999999</v>
      </c>
    </row>
    <row r="23" spans="1:6" x14ac:dyDescent="0.4">
      <c r="A23" s="2"/>
      <c r="B23" s="164" t="s">
        <v>7</v>
      </c>
      <c r="C23" s="164" t="s">
        <v>56</v>
      </c>
      <c r="D23" s="166">
        <v>1</v>
      </c>
      <c r="E23" s="144" t="s">
        <v>13</v>
      </c>
      <c r="F23" s="91">
        <v>0.32304500000000003</v>
      </c>
    </row>
    <row r="24" spans="1:6" x14ac:dyDescent="0.4">
      <c r="A24" s="2"/>
      <c r="B24" s="164"/>
      <c r="C24" s="164"/>
      <c r="D24" s="166"/>
      <c r="E24" s="144" t="s">
        <v>68</v>
      </c>
      <c r="F24" s="91">
        <v>0.37770199999999998</v>
      </c>
    </row>
    <row r="25" spans="1:6" x14ac:dyDescent="0.4">
      <c r="A25" s="2"/>
      <c r="B25" s="164"/>
      <c r="C25" s="164"/>
      <c r="D25" s="166"/>
      <c r="E25" s="144" t="s">
        <v>135</v>
      </c>
      <c r="F25" s="91">
        <v>3.2299999999999998E-3</v>
      </c>
    </row>
    <row r="26" spans="1:6" x14ac:dyDescent="0.4">
      <c r="A26" s="2"/>
      <c r="B26" s="164"/>
      <c r="C26" s="164"/>
      <c r="D26" s="166"/>
      <c r="E26" s="144" t="s">
        <v>16</v>
      </c>
      <c r="F26" s="91">
        <v>0.29602299999999998</v>
      </c>
    </row>
    <row r="27" spans="1:6" x14ac:dyDescent="0.4">
      <c r="A27" s="2"/>
      <c r="B27" s="164" t="s">
        <v>143</v>
      </c>
      <c r="C27" s="165" t="s">
        <v>84</v>
      </c>
      <c r="D27" s="166">
        <v>1</v>
      </c>
      <c r="E27" s="144" t="s">
        <v>111</v>
      </c>
      <c r="F27" s="91">
        <v>0.5</v>
      </c>
    </row>
    <row r="28" spans="1:6" x14ac:dyDescent="0.4">
      <c r="A28" s="2"/>
      <c r="B28" s="164"/>
      <c r="C28" s="165"/>
      <c r="D28" s="166"/>
      <c r="E28" s="144" t="s">
        <v>158</v>
      </c>
      <c r="F28" s="91">
        <v>0.5</v>
      </c>
    </row>
    <row r="29" spans="1:6" x14ac:dyDescent="0.4">
      <c r="A29" s="2"/>
      <c r="B29" s="147" t="s">
        <v>206</v>
      </c>
      <c r="C29" s="144" t="s">
        <v>207</v>
      </c>
      <c r="D29" s="91">
        <v>1</v>
      </c>
      <c r="E29" s="144" t="s">
        <v>208</v>
      </c>
      <c r="F29" s="91">
        <v>1</v>
      </c>
    </row>
    <row r="30" spans="1:6" x14ac:dyDescent="0.4">
      <c r="A30" s="2"/>
      <c r="B30" s="164" t="s">
        <v>5</v>
      </c>
      <c r="C30" s="164" t="s">
        <v>55</v>
      </c>
      <c r="D30" s="166">
        <v>1</v>
      </c>
      <c r="E30" s="144" t="s">
        <v>63</v>
      </c>
      <c r="F30" s="91">
        <v>0.5</v>
      </c>
    </row>
    <row r="31" spans="1:6" x14ac:dyDescent="0.4">
      <c r="A31" s="2"/>
      <c r="B31" s="164"/>
      <c r="C31" s="164"/>
      <c r="D31" s="166"/>
      <c r="E31" s="144" t="s">
        <v>73</v>
      </c>
      <c r="F31" s="91">
        <v>0.20399999999999999</v>
      </c>
    </row>
    <row r="32" spans="1:6" x14ac:dyDescent="0.4">
      <c r="A32" s="47"/>
      <c r="B32" s="164"/>
      <c r="C32" s="164"/>
      <c r="D32" s="166"/>
      <c r="E32" s="144" t="s">
        <v>67</v>
      </c>
      <c r="F32" s="91">
        <v>0.29599999999999999</v>
      </c>
    </row>
    <row r="33" spans="1:7" x14ac:dyDescent="0.4">
      <c r="B33" s="164" t="s">
        <v>4</v>
      </c>
      <c r="C33" s="165" t="s">
        <v>55</v>
      </c>
      <c r="D33" s="166">
        <v>1</v>
      </c>
      <c r="E33" s="144" t="s">
        <v>63</v>
      </c>
      <c r="F33" s="91">
        <v>0.5</v>
      </c>
    </row>
    <row r="34" spans="1:7" x14ac:dyDescent="0.4">
      <c r="B34" s="164"/>
      <c r="C34" s="165"/>
      <c r="D34" s="166"/>
      <c r="E34" s="144" t="s">
        <v>66</v>
      </c>
      <c r="F34" s="91">
        <v>1.2699999999999999E-2</v>
      </c>
    </row>
    <row r="35" spans="1:7" x14ac:dyDescent="0.4">
      <c r="B35" s="164"/>
      <c r="C35" s="165"/>
      <c r="D35" s="166"/>
      <c r="E35" s="144" t="s">
        <v>64</v>
      </c>
      <c r="F35" s="91">
        <v>1.6299999999999999E-2</v>
      </c>
      <c r="G35" s="2"/>
    </row>
    <row r="36" spans="1:7" x14ac:dyDescent="0.4">
      <c r="B36" s="164"/>
      <c r="C36" s="165"/>
      <c r="D36" s="166"/>
      <c r="E36" s="146" t="s">
        <v>73</v>
      </c>
      <c r="F36" s="91">
        <v>0.20660000000000001</v>
      </c>
    </row>
    <row r="37" spans="1:7" x14ac:dyDescent="0.4">
      <c r="B37" s="164"/>
      <c r="C37" s="165"/>
      <c r="D37" s="166"/>
      <c r="E37" s="144" t="s">
        <v>74</v>
      </c>
      <c r="F37" s="91">
        <v>0.26440000000000002</v>
      </c>
    </row>
    <row r="38" spans="1:7" x14ac:dyDescent="0.4">
      <c r="B38" s="164" t="s">
        <v>3</v>
      </c>
      <c r="C38" s="165" t="s">
        <v>55</v>
      </c>
      <c r="D38" s="166">
        <v>1</v>
      </c>
      <c r="E38" s="144" t="s">
        <v>69</v>
      </c>
      <c r="F38" s="91">
        <v>4.4200000000000003E-2</v>
      </c>
    </row>
    <row r="39" spans="1:7" x14ac:dyDescent="0.4">
      <c r="B39" s="164"/>
      <c r="C39" s="165"/>
      <c r="D39" s="166"/>
      <c r="E39" s="144" t="s">
        <v>75</v>
      </c>
      <c r="F39" s="91">
        <v>0.28100000000000003</v>
      </c>
    </row>
    <row r="40" spans="1:7" x14ac:dyDescent="0.4">
      <c r="B40" s="164"/>
      <c r="C40" s="165"/>
      <c r="D40" s="166"/>
      <c r="E40" s="144" t="s">
        <v>63</v>
      </c>
      <c r="F40" s="91">
        <v>0.5</v>
      </c>
    </row>
    <row r="41" spans="1:7" x14ac:dyDescent="0.4">
      <c r="B41" s="164"/>
      <c r="C41" s="165"/>
      <c r="D41" s="166"/>
      <c r="E41" s="144" t="s">
        <v>66</v>
      </c>
      <c r="F41" s="91">
        <v>6.3299999999999995E-2</v>
      </c>
    </row>
    <row r="42" spans="1:7" x14ac:dyDescent="0.4">
      <c r="B42" s="164"/>
      <c r="C42" s="165"/>
      <c r="D42" s="166"/>
      <c r="E42" s="144" t="s">
        <v>67</v>
      </c>
      <c r="F42" s="91">
        <v>0.1115</v>
      </c>
    </row>
    <row r="43" spans="1:7" x14ac:dyDescent="0.4">
      <c r="B43" s="164" t="s">
        <v>106</v>
      </c>
      <c r="C43" s="165" t="s">
        <v>84</v>
      </c>
      <c r="D43" s="166">
        <v>1</v>
      </c>
      <c r="E43" s="144" t="s">
        <v>116</v>
      </c>
      <c r="F43" s="91">
        <v>8.4557999999999994E-2</v>
      </c>
    </row>
    <row r="44" spans="1:7" x14ac:dyDescent="0.4">
      <c r="A44" s="2"/>
      <c r="B44" s="164"/>
      <c r="C44" s="165"/>
      <c r="D44" s="166"/>
      <c r="E44" s="144" t="s">
        <v>117</v>
      </c>
      <c r="F44" s="91">
        <v>0.30737999999999999</v>
      </c>
    </row>
    <row r="45" spans="1:7" x14ac:dyDescent="0.4">
      <c r="A45" s="2"/>
      <c r="B45" s="164"/>
      <c r="C45" s="165"/>
      <c r="D45" s="166"/>
      <c r="E45" s="144" t="s">
        <v>158</v>
      </c>
      <c r="F45" s="91">
        <v>3.1760000000000004E-2</v>
      </c>
    </row>
    <row r="46" spans="1:7" x14ac:dyDescent="0.4">
      <c r="A46" s="2"/>
      <c r="B46" s="164"/>
      <c r="C46" s="165"/>
      <c r="D46" s="166"/>
      <c r="E46" s="144" t="s">
        <v>111</v>
      </c>
      <c r="F46" s="91">
        <v>7.6297500000000004E-2</v>
      </c>
    </row>
    <row r="47" spans="1:7" x14ac:dyDescent="0.4">
      <c r="B47" s="164"/>
      <c r="C47" s="165"/>
      <c r="D47" s="166"/>
      <c r="E47" s="144" t="s">
        <v>118</v>
      </c>
      <c r="F47" s="91">
        <v>0.15400900000000001</v>
      </c>
    </row>
    <row r="48" spans="1:7" x14ac:dyDescent="0.4">
      <c r="B48" s="164"/>
      <c r="C48" s="165"/>
      <c r="D48" s="166"/>
      <c r="E48" s="144" t="s">
        <v>79</v>
      </c>
      <c r="F48" s="91">
        <v>0.34599099999999999</v>
      </c>
    </row>
    <row r="49" spans="2:6" x14ac:dyDescent="0.4">
      <c r="B49" s="164" t="s">
        <v>2</v>
      </c>
      <c r="C49" s="165" t="s">
        <v>55</v>
      </c>
      <c r="D49" s="166">
        <v>1</v>
      </c>
      <c r="E49" s="144" t="s">
        <v>73</v>
      </c>
      <c r="F49" s="91">
        <v>6.9840000000000006E-3</v>
      </c>
    </row>
    <row r="50" spans="2:6" x14ac:dyDescent="0.4">
      <c r="B50" s="164"/>
      <c r="C50" s="165"/>
      <c r="D50" s="166"/>
      <c r="E50" s="144" t="s">
        <v>67</v>
      </c>
      <c r="F50" s="91">
        <v>5.4626000000000001E-2</v>
      </c>
    </row>
    <row r="51" spans="2:6" x14ac:dyDescent="0.4">
      <c r="B51" s="164"/>
      <c r="C51" s="165"/>
      <c r="D51" s="166"/>
      <c r="E51" s="144" t="s">
        <v>66</v>
      </c>
      <c r="F51" s="91">
        <v>5.8634000000000006E-2</v>
      </c>
    </row>
    <row r="52" spans="2:6" x14ac:dyDescent="0.4">
      <c r="B52" s="164"/>
      <c r="C52" s="165"/>
      <c r="D52" s="166"/>
      <c r="E52" s="144" t="s">
        <v>75</v>
      </c>
      <c r="F52" s="91">
        <v>0.30845</v>
      </c>
    </row>
    <row r="53" spans="2:6" x14ac:dyDescent="0.4">
      <c r="B53" s="164"/>
      <c r="C53" s="165"/>
      <c r="D53" s="166"/>
      <c r="E53" s="144" t="s">
        <v>69</v>
      </c>
      <c r="F53" s="91">
        <v>9.9223999999999993E-2</v>
      </c>
    </row>
    <row r="54" spans="2:6" x14ac:dyDescent="0.4">
      <c r="B54" s="164"/>
      <c r="C54" s="165"/>
      <c r="D54" s="166"/>
      <c r="E54" s="144" t="s">
        <v>203</v>
      </c>
      <c r="F54" s="91">
        <v>6.6644000000000009E-2</v>
      </c>
    </row>
    <row r="55" spans="2:6" x14ac:dyDescent="0.4">
      <c r="B55" s="164"/>
      <c r="C55" s="165"/>
      <c r="D55" s="166"/>
      <c r="E55" s="144" t="s">
        <v>26</v>
      </c>
      <c r="F55" s="91">
        <v>0.40543800000000002</v>
      </c>
    </row>
    <row r="56" spans="2:6" x14ac:dyDescent="0.4">
      <c r="B56" s="164" t="s">
        <v>0</v>
      </c>
      <c r="C56" s="144" t="s">
        <v>56</v>
      </c>
      <c r="D56" s="91">
        <v>0.13372600000000001</v>
      </c>
      <c r="E56" s="144" t="s">
        <v>76</v>
      </c>
      <c r="F56" s="91">
        <v>1</v>
      </c>
    </row>
    <row r="57" spans="2:6" x14ac:dyDescent="0.4">
      <c r="B57" s="164"/>
      <c r="C57" s="165" t="s">
        <v>55</v>
      </c>
      <c r="D57" s="166">
        <v>0.86627399999999999</v>
      </c>
      <c r="E57" s="144" t="s">
        <v>77</v>
      </c>
      <c r="F57" s="91">
        <v>0.68220000000000003</v>
      </c>
    </row>
    <row r="58" spans="2:6" x14ac:dyDescent="0.4">
      <c r="B58" s="164"/>
      <c r="C58" s="165"/>
      <c r="D58" s="166"/>
      <c r="E58" s="144" t="s">
        <v>78</v>
      </c>
      <c r="F58" s="91">
        <v>0.31780000000000003</v>
      </c>
    </row>
    <row r="59" spans="2:6" x14ac:dyDescent="0.4">
      <c r="B59" s="164" t="s">
        <v>107</v>
      </c>
      <c r="C59" s="165" t="s">
        <v>84</v>
      </c>
      <c r="D59" s="166">
        <v>0.99822</v>
      </c>
      <c r="E59" s="144" t="s">
        <v>111</v>
      </c>
      <c r="F59" s="91">
        <v>0.5</v>
      </c>
    </row>
    <row r="60" spans="2:6" x14ac:dyDescent="0.4">
      <c r="B60" s="164"/>
      <c r="C60" s="165"/>
      <c r="D60" s="166"/>
      <c r="E60" s="144" t="s">
        <v>158</v>
      </c>
      <c r="F60" s="91">
        <v>0.5</v>
      </c>
    </row>
    <row r="61" spans="2:6" x14ac:dyDescent="0.4">
      <c r="B61" s="164"/>
      <c r="C61" s="142" t="s">
        <v>55</v>
      </c>
      <c r="D61" s="143">
        <v>1.7799999999999999E-3</v>
      </c>
      <c r="E61" s="144" t="s">
        <v>70</v>
      </c>
      <c r="F61" s="91">
        <v>1</v>
      </c>
    </row>
    <row r="62" spans="2:6" x14ac:dyDescent="0.4">
      <c r="B62" s="164" t="s">
        <v>131</v>
      </c>
      <c r="C62" s="165" t="s">
        <v>55</v>
      </c>
      <c r="D62" s="166">
        <v>1</v>
      </c>
      <c r="E62" s="144" t="s">
        <v>18</v>
      </c>
      <c r="F62" s="91">
        <v>2.249703903301321E-2</v>
      </c>
    </row>
    <row r="63" spans="2:6" x14ac:dyDescent="0.4">
      <c r="B63" s="164"/>
      <c r="C63" s="165"/>
      <c r="D63" s="166"/>
      <c r="E63" s="144" t="s">
        <v>132</v>
      </c>
      <c r="F63" s="91">
        <v>1.4615130616472755E-2</v>
      </c>
    </row>
    <row r="64" spans="2:6" x14ac:dyDescent="0.4">
      <c r="B64" s="164"/>
      <c r="C64" s="165"/>
      <c r="D64" s="166"/>
      <c r="E64" s="144" t="s">
        <v>75</v>
      </c>
      <c r="F64" s="91">
        <v>5.6347539495405573E-2</v>
      </c>
    </row>
    <row r="65" spans="2:6" x14ac:dyDescent="0.4">
      <c r="B65" s="164"/>
      <c r="C65" s="165"/>
      <c r="D65" s="166"/>
      <c r="E65" s="144" t="s">
        <v>72</v>
      </c>
      <c r="F65" s="91">
        <v>0.20643183817364144</v>
      </c>
    </row>
    <row r="66" spans="2:6" x14ac:dyDescent="0.4">
      <c r="B66" s="164"/>
      <c r="C66" s="165"/>
      <c r="D66" s="166"/>
      <c r="E66" s="144" t="s">
        <v>140</v>
      </c>
      <c r="F66" s="91">
        <v>0.11288781129326592</v>
      </c>
    </row>
    <row r="67" spans="2:6" x14ac:dyDescent="0.4">
      <c r="B67" s="164"/>
      <c r="C67" s="165"/>
      <c r="D67" s="166"/>
      <c r="E67" s="144" t="s">
        <v>65</v>
      </c>
      <c r="F67" s="91">
        <v>0.37249703691554115</v>
      </c>
    </row>
    <row r="68" spans="2:6" x14ac:dyDescent="0.4">
      <c r="B68" s="164"/>
      <c r="C68" s="165"/>
      <c r="D68" s="166"/>
      <c r="E68" s="144" t="s">
        <v>70</v>
      </c>
      <c r="F68" s="91">
        <v>0.20863392436635603</v>
      </c>
    </row>
    <row r="69" spans="2:6" x14ac:dyDescent="0.4">
      <c r="B69" s="164"/>
      <c r="C69" s="165"/>
      <c r="D69" s="166"/>
      <c r="E69" s="144" t="s">
        <v>136</v>
      </c>
      <c r="F69" s="91">
        <v>6.0896801063038712E-3</v>
      </c>
    </row>
    <row r="70" spans="2:6" x14ac:dyDescent="0.4">
      <c r="B70" s="164" t="s">
        <v>141</v>
      </c>
      <c r="C70" s="164" t="s">
        <v>55</v>
      </c>
      <c r="D70" s="166">
        <v>1</v>
      </c>
      <c r="E70" s="144" t="s">
        <v>70</v>
      </c>
      <c r="F70" s="91">
        <v>7.9899999999999999E-2</v>
      </c>
    </row>
    <row r="71" spans="2:6" x14ac:dyDescent="0.4">
      <c r="B71" s="164"/>
      <c r="C71" s="164"/>
      <c r="D71" s="166"/>
      <c r="E71" s="144" t="s">
        <v>71</v>
      </c>
      <c r="F71" s="91">
        <v>0.43080000000000002</v>
      </c>
    </row>
    <row r="72" spans="2:6" x14ac:dyDescent="0.4">
      <c r="B72" s="164"/>
      <c r="C72" s="164"/>
      <c r="D72" s="166"/>
      <c r="E72" s="144" t="s">
        <v>72</v>
      </c>
      <c r="F72" s="91">
        <v>0.48930000000000001</v>
      </c>
    </row>
  </sheetData>
  <mergeCells count="51">
    <mergeCell ref="B62:B69"/>
    <mergeCell ref="C62:C69"/>
    <mergeCell ref="D62:D69"/>
    <mergeCell ref="B70:B72"/>
    <mergeCell ref="C70:C72"/>
    <mergeCell ref="D70:D72"/>
    <mergeCell ref="B56:B58"/>
    <mergeCell ref="C57:C58"/>
    <mergeCell ref="D57:D58"/>
    <mergeCell ref="B59:B61"/>
    <mergeCell ref="C59:C60"/>
    <mergeCell ref="D59:D60"/>
    <mergeCell ref="B43:B48"/>
    <mergeCell ref="C43:C48"/>
    <mergeCell ref="D43:D48"/>
    <mergeCell ref="B49:B55"/>
    <mergeCell ref="C49:C55"/>
    <mergeCell ref="D49:D55"/>
    <mergeCell ref="C27:C28"/>
    <mergeCell ref="D27:D28"/>
    <mergeCell ref="B30:B32"/>
    <mergeCell ref="C30:C32"/>
    <mergeCell ref="D30:D32"/>
    <mergeCell ref="B27:B28"/>
    <mergeCell ref="C9:C12"/>
    <mergeCell ref="D9:D12"/>
    <mergeCell ref="B13:B14"/>
    <mergeCell ref="B16:B19"/>
    <mergeCell ref="C16:C19"/>
    <mergeCell ref="D16:D19"/>
    <mergeCell ref="C13:C14"/>
    <mergeCell ref="D13:D14"/>
    <mergeCell ref="B9:B12"/>
    <mergeCell ref="B3:B5"/>
    <mergeCell ref="C3:C5"/>
    <mergeCell ref="D3:D5"/>
    <mergeCell ref="B6:B7"/>
    <mergeCell ref="C6:C7"/>
    <mergeCell ref="D6:D7"/>
    <mergeCell ref="B33:B37"/>
    <mergeCell ref="C33:C37"/>
    <mergeCell ref="D33:D37"/>
    <mergeCell ref="B38:B42"/>
    <mergeCell ref="C38:C42"/>
    <mergeCell ref="D38:D42"/>
    <mergeCell ref="B20:B22"/>
    <mergeCell ref="C21:C22"/>
    <mergeCell ref="D21:D22"/>
    <mergeCell ref="B23:B26"/>
    <mergeCell ref="C23:C26"/>
    <mergeCell ref="D23:D26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E4" sqref="E4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6.265625" style="1" bestFit="1" customWidth="1"/>
    <col min="5" max="5" width="17.73046875" style="1" customWidth="1"/>
    <col min="6" max="6" width="24.1328125" style="1" bestFit="1" customWidth="1"/>
    <col min="7" max="7" width="15.73046875" style="1" customWidth="1"/>
    <col min="8" max="16384" width="9.1328125" style="1"/>
  </cols>
  <sheetData>
    <row r="2" spans="1:6" ht="23.25" customHeight="1" x14ac:dyDescent="0.4">
      <c r="A2" s="70" t="s">
        <v>10</v>
      </c>
      <c r="B2" s="70" t="s">
        <v>82</v>
      </c>
      <c r="C2" s="70" t="s">
        <v>102</v>
      </c>
      <c r="D2" s="70" t="s">
        <v>54</v>
      </c>
      <c r="E2" s="70" t="s">
        <v>102</v>
      </c>
    </row>
    <row r="3" spans="1:6" x14ac:dyDescent="0.4">
      <c r="A3" s="80" t="s">
        <v>6</v>
      </c>
      <c r="B3" s="18" t="s">
        <v>57</v>
      </c>
      <c r="C3" s="17">
        <v>1</v>
      </c>
      <c r="D3" s="18" t="s">
        <v>11</v>
      </c>
      <c r="E3" s="17">
        <v>1</v>
      </c>
      <c r="F3" s="2"/>
    </row>
    <row r="4" spans="1:6" x14ac:dyDescent="0.4">
      <c r="A4" s="170" t="s">
        <v>1</v>
      </c>
      <c r="B4" s="171" t="s">
        <v>57</v>
      </c>
      <c r="C4" s="172">
        <v>1</v>
      </c>
      <c r="D4" s="18" t="s">
        <v>11</v>
      </c>
      <c r="E4" s="17">
        <v>0.96713803659805331</v>
      </c>
      <c r="F4" s="2"/>
    </row>
    <row r="5" spans="1:6" ht="15.6" customHeight="1" x14ac:dyDescent="0.4">
      <c r="A5" s="170"/>
      <c r="B5" s="171"/>
      <c r="C5" s="172"/>
      <c r="D5" s="18" t="s">
        <v>130</v>
      </c>
      <c r="E5" s="17">
        <v>3.2861963401946651E-2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="90" zoomScaleNormal="90" workbookViewId="0">
      <selection activeCell="A2" sqref="A2"/>
    </sheetView>
  </sheetViews>
  <sheetFormatPr defaultColWidth="9.1328125" defaultRowHeight="13.9" x14ac:dyDescent="0.4"/>
  <cols>
    <col min="1" max="1" width="26.73046875" style="1" bestFit="1" customWidth="1"/>
    <col min="2" max="2" width="22.3984375" style="1" customWidth="1"/>
    <col min="3" max="3" width="23.3984375" style="1" customWidth="1"/>
    <col min="4" max="4" width="19.86328125" style="1" hidden="1" customWidth="1"/>
    <col min="5" max="5" width="28.73046875" style="1" customWidth="1"/>
    <col min="6" max="6" width="18.73046875" style="1" bestFit="1" customWidth="1"/>
    <col min="7" max="7" width="14.73046875" style="1" bestFit="1" customWidth="1"/>
    <col min="8" max="8" width="27.59765625" style="1" bestFit="1" customWidth="1"/>
    <col min="9" max="9" width="9.1328125" style="1"/>
    <col min="10" max="10" width="35.1328125" style="1" bestFit="1" customWidth="1"/>
    <col min="11" max="11" width="12.86328125" style="1" bestFit="1" customWidth="1"/>
    <col min="12" max="16384" width="9.1328125" style="1"/>
  </cols>
  <sheetData>
    <row r="2" spans="1:8" ht="17.25" customHeight="1" x14ac:dyDescent="0.4">
      <c r="A2" s="5"/>
      <c r="B2" s="70" t="s">
        <v>164</v>
      </c>
      <c r="C2" s="70" t="s">
        <v>185</v>
      </c>
      <c r="D2" s="159" t="s">
        <v>186</v>
      </c>
      <c r="E2" s="160"/>
    </row>
    <row r="3" spans="1:8" ht="26.25" customHeight="1" x14ac:dyDescent="0.4">
      <c r="A3" s="70" t="s">
        <v>53</v>
      </c>
      <c r="B3" s="70" t="s">
        <v>60</v>
      </c>
      <c r="C3" s="70" t="s">
        <v>61</v>
      </c>
      <c r="D3" s="70" t="s">
        <v>62</v>
      </c>
      <c r="E3" s="70" t="s">
        <v>127</v>
      </c>
    </row>
    <row r="4" spans="1:8" x14ac:dyDescent="0.4">
      <c r="A4" s="71" t="s">
        <v>50</v>
      </c>
      <c r="B4" s="18">
        <v>53942330.119999997</v>
      </c>
      <c r="C4" s="18">
        <v>34008474.659999996</v>
      </c>
      <c r="D4" s="18">
        <v>-19933855.460000001</v>
      </c>
      <c r="E4" s="17">
        <v>-0.36954012582799423</v>
      </c>
    </row>
    <row r="5" spans="1:8" x14ac:dyDescent="0.4">
      <c r="A5" s="71" t="s">
        <v>51</v>
      </c>
      <c r="B5" s="18">
        <v>215769320.47999999</v>
      </c>
      <c r="C5" s="18">
        <v>136033898.66999999</v>
      </c>
      <c r="D5" s="18">
        <v>-79735421.810000002</v>
      </c>
      <c r="E5" s="17">
        <v>-0.36954012568895678</v>
      </c>
    </row>
    <row r="6" spans="1:8" x14ac:dyDescent="0.4">
      <c r="A6" s="71" t="s">
        <v>52</v>
      </c>
      <c r="B6" s="18">
        <v>4097651114.8400002</v>
      </c>
      <c r="C6" s="18">
        <v>3537604382.0100002</v>
      </c>
      <c r="D6" s="18">
        <v>-560046732.82999992</v>
      </c>
      <c r="E6" s="17">
        <v>-0.13667506508832383</v>
      </c>
    </row>
    <row r="7" spans="1:8" x14ac:dyDescent="0.4">
      <c r="A7" s="71" t="s">
        <v>137</v>
      </c>
      <c r="B7" s="18">
        <v>18826217.649999999</v>
      </c>
      <c r="C7" s="18">
        <v>68861051.849999994</v>
      </c>
      <c r="D7" s="18">
        <v>50034834.199999996</v>
      </c>
      <c r="E7" s="17">
        <v>2.6577210106778937</v>
      </c>
      <c r="H7" s="2"/>
    </row>
    <row r="8" spans="1:8" x14ac:dyDescent="0.4">
      <c r="A8" s="71" t="s">
        <v>138</v>
      </c>
      <c r="B8" s="18">
        <v>6275405.8899999997</v>
      </c>
      <c r="C8" s="18">
        <v>22953683.960000001</v>
      </c>
      <c r="D8" s="18">
        <v>16678278.07</v>
      </c>
      <c r="E8" s="17">
        <v>2.6577210083856428</v>
      </c>
    </row>
    <row r="9" spans="1:8" x14ac:dyDescent="0.4">
      <c r="A9" s="76" t="s">
        <v>85</v>
      </c>
      <c r="B9" s="77">
        <v>4392464388.9800005</v>
      </c>
      <c r="C9" s="77">
        <v>3799461491.1500001</v>
      </c>
      <c r="D9" s="77">
        <v>-593002897.8300004</v>
      </c>
      <c r="E9" s="78">
        <v>-0.13500459999579073</v>
      </c>
    </row>
    <row r="10" spans="1:8" x14ac:dyDescent="0.4">
      <c r="A10" s="71" t="s">
        <v>43</v>
      </c>
      <c r="B10" s="18">
        <v>14592081.33</v>
      </c>
      <c r="C10" s="18">
        <v>11588093.560000001</v>
      </c>
      <c r="D10" s="18">
        <v>-3003987.7699999996</v>
      </c>
      <c r="E10" s="17">
        <v>-0.20586424253434443</v>
      </c>
    </row>
    <row r="11" spans="1:8" hidden="1" x14ac:dyDescent="0.4">
      <c r="A11" s="71" t="s">
        <v>44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4">
      <c r="A12" s="71" t="s">
        <v>45</v>
      </c>
      <c r="B12" s="18">
        <v>157188610.68000001</v>
      </c>
      <c r="C12" s="18">
        <v>133444023.17</v>
      </c>
      <c r="D12" s="18">
        <v>-23744587.510000005</v>
      </c>
      <c r="E12" s="17">
        <v>-0.15105793865904538</v>
      </c>
    </row>
    <row r="13" spans="1:8" hidden="1" x14ac:dyDescent="0.4">
      <c r="A13" s="71" t="s">
        <v>114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4">
      <c r="A14" s="71" t="s">
        <v>46</v>
      </c>
      <c r="B14" s="18">
        <v>3129929221.3099999</v>
      </c>
      <c r="C14" s="18">
        <v>2752916559.9000001</v>
      </c>
      <c r="D14" s="18">
        <v>-377012661.40999985</v>
      </c>
      <c r="E14" s="17">
        <v>-0.12045405335147008</v>
      </c>
      <c r="H14" s="2"/>
    </row>
    <row r="15" spans="1:8" hidden="1" x14ac:dyDescent="0.4">
      <c r="A15" s="71" t="s">
        <v>47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4">
      <c r="A16" s="71" t="s">
        <v>48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4">
      <c r="A17" s="71" t="s">
        <v>49</v>
      </c>
      <c r="B17" s="18">
        <v>212261597.87</v>
      </c>
      <c r="C17" s="18">
        <v>141620516.28</v>
      </c>
      <c r="D17" s="18">
        <v>-70641081.590000004</v>
      </c>
      <c r="E17" s="17">
        <v>-0.33280198725943944</v>
      </c>
    </row>
    <row r="18" spans="1:11" x14ac:dyDescent="0.4">
      <c r="A18" s="76" t="s">
        <v>86</v>
      </c>
      <c r="B18" s="77">
        <v>3513971511.1900001</v>
      </c>
      <c r="C18" s="77">
        <v>3039569192.9100003</v>
      </c>
      <c r="D18" s="77">
        <v>-474402318.27999973</v>
      </c>
      <c r="E18" s="78">
        <v>-0.13500460000011338</v>
      </c>
    </row>
    <row r="19" spans="1:11" x14ac:dyDescent="0.4">
      <c r="A19" s="71" t="s">
        <v>11</v>
      </c>
      <c r="B19" s="18">
        <v>3576559.6199999996</v>
      </c>
      <c r="C19" s="18">
        <v>2842240.8</v>
      </c>
      <c r="D19" s="18">
        <v>-734318.81999999983</v>
      </c>
      <c r="E19" s="17">
        <v>-0.20531429586514205</v>
      </c>
      <c r="H19" s="66"/>
    </row>
    <row r="20" spans="1:11" x14ac:dyDescent="0.4">
      <c r="A20" s="71" t="s">
        <v>129</v>
      </c>
      <c r="B20" s="18">
        <v>71460.72</v>
      </c>
      <c r="C20" s="18">
        <v>54782.590000000004</v>
      </c>
      <c r="D20" s="18">
        <v>-16678.129999999997</v>
      </c>
      <c r="E20" s="17">
        <v>-0.23338877637952704</v>
      </c>
      <c r="H20" s="66"/>
    </row>
    <row r="21" spans="1:11" hidden="1" x14ac:dyDescent="0.4">
      <c r="A21" s="71" t="s">
        <v>12</v>
      </c>
      <c r="B21" s="18">
        <v>0</v>
      </c>
      <c r="C21" s="18">
        <v>0</v>
      </c>
      <c r="D21" s="18">
        <v>0</v>
      </c>
      <c r="E21" s="17">
        <v>0</v>
      </c>
      <c r="H21" s="66"/>
    </row>
    <row r="22" spans="1:11" hidden="1" x14ac:dyDescent="0.4">
      <c r="A22" s="71" t="s">
        <v>108</v>
      </c>
      <c r="B22" s="18">
        <v>0</v>
      </c>
      <c r="C22" s="18">
        <v>0</v>
      </c>
      <c r="D22" s="18">
        <v>0</v>
      </c>
      <c r="E22" s="17">
        <v>0</v>
      </c>
      <c r="H22" s="66"/>
      <c r="K22" s="1">
        <v>0</v>
      </c>
    </row>
    <row r="23" spans="1:11" x14ac:dyDescent="0.4">
      <c r="A23" s="71" t="s">
        <v>13</v>
      </c>
      <c r="B23" s="18">
        <v>12426659.629999999</v>
      </c>
      <c r="C23" s="18">
        <v>10657311.699999999</v>
      </c>
      <c r="D23" s="18">
        <v>-1769347.9299999997</v>
      </c>
      <c r="E23" s="17">
        <v>-0.14238322949865811</v>
      </c>
      <c r="H23" s="66"/>
    </row>
    <row r="24" spans="1:11" x14ac:dyDescent="0.4">
      <c r="A24" s="71" t="s">
        <v>14</v>
      </c>
      <c r="B24" s="18">
        <v>14529165.279999999</v>
      </c>
      <c r="C24" s="18">
        <v>12460455.809999999</v>
      </c>
      <c r="D24" s="18">
        <v>-2068709.4700000007</v>
      </c>
      <c r="E24" s="17">
        <v>-0.14238322918988788</v>
      </c>
      <c r="H24" s="66"/>
    </row>
    <row r="25" spans="1:11" x14ac:dyDescent="0.4">
      <c r="A25" s="71" t="s">
        <v>15</v>
      </c>
      <c r="B25" s="18">
        <v>124249.29999999999</v>
      </c>
      <c r="C25" s="18">
        <v>106558.28</v>
      </c>
      <c r="D25" s="18">
        <v>-17691.01999999999</v>
      </c>
      <c r="E25" s="17">
        <v>-0.14238325688756392</v>
      </c>
      <c r="H25" s="66"/>
    </row>
    <row r="26" spans="1:11" x14ac:dyDescent="0.4">
      <c r="A26" s="71" t="s">
        <v>16</v>
      </c>
      <c r="B26" s="18">
        <v>12217078.48</v>
      </c>
      <c r="C26" s="18">
        <v>10136680</v>
      </c>
      <c r="D26" s="18">
        <v>-2080398.4800000004</v>
      </c>
      <c r="E26" s="17">
        <v>-0.17028608626896535</v>
      </c>
      <c r="H26" s="66"/>
    </row>
    <row r="27" spans="1:11" hidden="1" x14ac:dyDescent="0.4">
      <c r="A27" s="71" t="s">
        <v>115</v>
      </c>
      <c r="B27" s="18">
        <v>0</v>
      </c>
      <c r="C27" s="18">
        <v>0</v>
      </c>
      <c r="D27" s="18">
        <v>0</v>
      </c>
      <c r="E27" s="17">
        <v>0</v>
      </c>
      <c r="H27" s="66"/>
    </row>
    <row r="28" spans="1:11" hidden="1" x14ac:dyDescent="0.4">
      <c r="A28" s="71" t="s">
        <v>147</v>
      </c>
      <c r="B28" s="18">
        <v>0</v>
      </c>
      <c r="C28" s="18">
        <v>0</v>
      </c>
      <c r="D28" s="18">
        <v>0</v>
      </c>
      <c r="E28" s="17">
        <v>0</v>
      </c>
      <c r="H28" s="66"/>
    </row>
    <row r="29" spans="1:11" x14ac:dyDescent="0.4">
      <c r="A29" s="71" t="s">
        <v>132</v>
      </c>
      <c r="B29" s="18">
        <v>0</v>
      </c>
      <c r="C29" s="18">
        <v>0</v>
      </c>
      <c r="D29" s="18">
        <v>0</v>
      </c>
      <c r="E29" s="17">
        <v>0</v>
      </c>
      <c r="H29" s="66"/>
    </row>
    <row r="30" spans="1:11" x14ac:dyDescent="0.4">
      <c r="A30" s="71" t="s">
        <v>17</v>
      </c>
      <c r="B30" s="18">
        <v>1931880</v>
      </c>
      <c r="C30" s="18">
        <v>1339723.6399999999</v>
      </c>
      <c r="D30" s="18">
        <v>-592156.3600000001</v>
      </c>
      <c r="E30" s="17">
        <v>-0.30651818953558196</v>
      </c>
      <c r="H30" s="66"/>
    </row>
    <row r="31" spans="1:11" x14ac:dyDescent="0.4">
      <c r="A31" s="71" t="s">
        <v>18</v>
      </c>
      <c r="B31" s="18">
        <v>1079013.6599999999</v>
      </c>
      <c r="C31" s="18">
        <v>1475794.33</v>
      </c>
      <c r="D31" s="18">
        <v>396780.67000000016</v>
      </c>
      <c r="E31" s="17">
        <v>0.36772534464484918</v>
      </c>
      <c r="H31" s="66"/>
    </row>
    <row r="32" spans="1:11" x14ac:dyDescent="0.4">
      <c r="A32" s="71" t="s">
        <v>19</v>
      </c>
      <c r="B32" s="18">
        <v>7065566.7199999997</v>
      </c>
      <c r="C32" s="18">
        <v>4530083.1399999997</v>
      </c>
      <c r="D32" s="18">
        <v>-2535483.58</v>
      </c>
      <c r="E32" s="17">
        <v>-0.35885070235385164</v>
      </c>
      <c r="H32" s="66"/>
    </row>
    <row r="33" spans="1:8" x14ac:dyDescent="0.4">
      <c r="A33" s="71" t="s">
        <v>20</v>
      </c>
      <c r="B33" s="18">
        <v>8394778.879999999</v>
      </c>
      <c r="C33" s="18">
        <v>4053997.92</v>
      </c>
      <c r="D33" s="18">
        <v>-4340780.959999999</v>
      </c>
      <c r="E33" s="17">
        <v>-0.51708103596887112</v>
      </c>
      <c r="H33" s="66"/>
    </row>
    <row r="34" spans="1:8" x14ac:dyDescent="0.4">
      <c r="A34" s="71" t="s">
        <v>21</v>
      </c>
      <c r="B34" s="18">
        <v>13500.32</v>
      </c>
      <c r="C34" s="18">
        <v>10946.630000000001</v>
      </c>
      <c r="D34" s="18">
        <v>-2553.6899999999987</v>
      </c>
      <c r="E34" s="17">
        <v>-0.18915773848323592</v>
      </c>
      <c r="H34" s="66"/>
    </row>
    <row r="35" spans="1:8" x14ac:dyDescent="0.4">
      <c r="A35" s="71" t="s">
        <v>22</v>
      </c>
      <c r="B35" s="18">
        <v>1426606.45</v>
      </c>
      <c r="C35" s="18">
        <v>894799.03</v>
      </c>
      <c r="D35" s="18">
        <v>-531807.41999999993</v>
      </c>
      <c r="E35" s="17">
        <v>-0.37277794447095058</v>
      </c>
      <c r="H35" s="66"/>
    </row>
    <row r="36" spans="1:8" hidden="1" x14ac:dyDescent="0.4">
      <c r="A36" s="71" t="s">
        <v>150</v>
      </c>
      <c r="B36" s="18">
        <v>0</v>
      </c>
      <c r="C36" s="18">
        <v>0</v>
      </c>
      <c r="D36" s="18">
        <v>0</v>
      </c>
      <c r="E36" s="17">
        <v>0</v>
      </c>
      <c r="H36" s="66"/>
    </row>
    <row r="37" spans="1:8" x14ac:dyDescent="0.4">
      <c r="A37" s="71" t="s">
        <v>23</v>
      </c>
      <c r="B37" s="18">
        <v>400725.32999999996</v>
      </c>
      <c r="C37" s="18">
        <v>505009.86</v>
      </c>
      <c r="D37" s="18">
        <v>104284.53000000003</v>
      </c>
      <c r="E37" s="17">
        <v>0.26023942634222808</v>
      </c>
      <c r="H37" s="66"/>
    </row>
    <row r="38" spans="1:8" hidden="1" x14ac:dyDescent="0.4">
      <c r="A38" s="71" t="s">
        <v>151</v>
      </c>
      <c r="B38" s="18">
        <v>0</v>
      </c>
      <c r="C38" s="18">
        <v>0</v>
      </c>
      <c r="D38" s="18">
        <v>0</v>
      </c>
      <c r="E38" s="17">
        <v>0</v>
      </c>
      <c r="H38" s="66"/>
    </row>
    <row r="39" spans="1:8" x14ac:dyDescent="0.4">
      <c r="A39" s="71" t="s">
        <v>24</v>
      </c>
      <c r="B39" s="18">
        <v>368947576.19999999</v>
      </c>
      <c r="C39" s="18">
        <v>336209067.04000002</v>
      </c>
      <c r="D39" s="18">
        <v>-32738509.159999967</v>
      </c>
      <c r="E39" s="17">
        <v>-8.8734853599507058E-2</v>
      </c>
      <c r="H39" s="66"/>
    </row>
    <row r="40" spans="1:8" x14ac:dyDescent="0.4">
      <c r="A40" s="71" t="s">
        <v>25</v>
      </c>
      <c r="B40" s="18">
        <v>321686581.05000001</v>
      </c>
      <c r="C40" s="18">
        <v>279887115.94999999</v>
      </c>
      <c r="D40" s="18">
        <v>-41799465.100000024</v>
      </c>
      <c r="E40" s="17">
        <v>-0.12993847913569978</v>
      </c>
      <c r="H40" s="66"/>
    </row>
    <row r="41" spans="1:8" x14ac:dyDescent="0.4">
      <c r="A41" s="71" t="s">
        <v>26</v>
      </c>
      <c r="B41" s="18">
        <v>6564329.0300000003</v>
      </c>
      <c r="C41" s="18">
        <v>5015976.9800000004</v>
      </c>
      <c r="D41" s="18">
        <v>-1548352.0499999998</v>
      </c>
      <c r="E41" s="17">
        <v>-0.23587361982066879</v>
      </c>
      <c r="H41" s="66"/>
    </row>
    <row r="42" spans="1:8" x14ac:dyDescent="0.4">
      <c r="A42" s="71" t="s">
        <v>27</v>
      </c>
      <c r="B42" s="18">
        <v>0</v>
      </c>
      <c r="C42" s="18">
        <v>54262.6</v>
      </c>
      <c r="D42" s="18">
        <v>54262.6</v>
      </c>
      <c r="E42" s="17">
        <v>0</v>
      </c>
      <c r="H42" s="66"/>
    </row>
    <row r="43" spans="1:8" ht="15" customHeight="1" x14ac:dyDescent="0.4">
      <c r="A43" s="71" t="s">
        <v>28</v>
      </c>
      <c r="B43" s="18">
        <v>2094682.98</v>
      </c>
      <c r="C43" s="18">
        <v>1542729.08</v>
      </c>
      <c r="D43" s="18">
        <v>-551953.89999999991</v>
      </c>
      <c r="E43" s="17">
        <v>-0.2635023558552998</v>
      </c>
      <c r="H43" s="66"/>
    </row>
    <row r="44" spans="1:8" ht="15" customHeight="1" x14ac:dyDescent="0.4">
      <c r="A44" s="71" t="s">
        <v>29</v>
      </c>
      <c r="B44" s="18">
        <v>59723550.890000001</v>
      </c>
      <c r="C44" s="18">
        <v>51946119.920000002</v>
      </c>
      <c r="D44" s="18">
        <v>-7777430.9699999988</v>
      </c>
      <c r="E44" s="17">
        <v>-0.13022385397553848</v>
      </c>
      <c r="H44" s="66"/>
    </row>
    <row r="45" spans="1:8" ht="15" hidden="1" customHeight="1" x14ac:dyDescent="0.4">
      <c r="A45" s="71" t="s">
        <v>152</v>
      </c>
      <c r="B45" s="18">
        <v>0</v>
      </c>
      <c r="C45" s="18">
        <v>0</v>
      </c>
      <c r="D45" s="18">
        <v>0</v>
      </c>
      <c r="E45" s="17">
        <v>0</v>
      </c>
      <c r="H45" s="66"/>
    </row>
    <row r="46" spans="1:8" ht="15" customHeight="1" x14ac:dyDescent="0.4">
      <c r="A46" s="71" t="s">
        <v>30</v>
      </c>
      <c r="B46" s="18">
        <v>3153513.79</v>
      </c>
      <c r="C46" s="18">
        <v>763513.87</v>
      </c>
      <c r="D46" s="18">
        <v>-2389999.92</v>
      </c>
      <c r="E46" s="17">
        <v>-0.75788472134761142</v>
      </c>
      <c r="H46" s="66"/>
    </row>
    <row r="47" spans="1:8" ht="15" customHeight="1" x14ac:dyDescent="0.4">
      <c r="A47" s="71" t="s">
        <v>139</v>
      </c>
      <c r="B47" s="18">
        <v>0</v>
      </c>
      <c r="C47" s="18">
        <v>0</v>
      </c>
      <c r="D47" s="18">
        <v>0</v>
      </c>
      <c r="E47" s="17">
        <v>0</v>
      </c>
      <c r="H47" s="66"/>
    </row>
    <row r="48" spans="1:8" ht="15" hidden="1" customHeight="1" x14ac:dyDescent="0.4">
      <c r="A48" s="71" t="s">
        <v>31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66"/>
    </row>
    <row r="49" spans="1:8" ht="15" hidden="1" customHeight="1" x14ac:dyDescent="0.4">
      <c r="A49" s="71" t="s">
        <v>34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66"/>
    </row>
    <row r="50" spans="1:8" ht="15" hidden="1" customHeight="1" x14ac:dyDescent="0.4">
      <c r="A50" s="71" t="s">
        <v>32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66"/>
    </row>
    <row r="51" spans="1:8" ht="15" hidden="1" customHeight="1" x14ac:dyDescent="0.4">
      <c r="A51" s="71" t="s">
        <v>33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66"/>
    </row>
    <row r="52" spans="1:8" ht="15" hidden="1" customHeight="1" x14ac:dyDescent="0.4">
      <c r="A52" s="71" t="s">
        <v>35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66"/>
    </row>
    <row r="53" spans="1:8" ht="15" hidden="1" customHeight="1" x14ac:dyDescent="0.4">
      <c r="A53" s="71" t="s">
        <v>36</v>
      </c>
      <c r="B53" s="18">
        <v>0</v>
      </c>
      <c r="C53" s="18">
        <v>0</v>
      </c>
      <c r="D53" s="18">
        <v>0</v>
      </c>
      <c r="E53" s="17">
        <v>0</v>
      </c>
      <c r="F53" s="3">
        <v>0</v>
      </c>
      <c r="H53" s="66"/>
    </row>
    <row r="54" spans="1:8" ht="15" hidden="1" customHeight="1" x14ac:dyDescent="0.4">
      <c r="A54" s="71" t="s">
        <v>37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66"/>
    </row>
    <row r="55" spans="1:8" hidden="1" x14ac:dyDescent="0.4">
      <c r="A55" s="71" t="s">
        <v>38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66"/>
    </row>
    <row r="56" spans="1:8" hidden="1" x14ac:dyDescent="0.4">
      <c r="A56" s="71" t="s">
        <v>39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66"/>
    </row>
    <row r="57" spans="1:8" hidden="1" x14ac:dyDescent="0.4">
      <c r="A57" s="71" t="s">
        <v>40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66"/>
    </row>
    <row r="58" spans="1:8" hidden="1" x14ac:dyDescent="0.4">
      <c r="A58" s="71" t="s">
        <v>109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66"/>
    </row>
    <row r="59" spans="1:8" hidden="1" x14ac:dyDescent="0.4">
      <c r="A59" s="71" t="s">
        <v>41</v>
      </c>
      <c r="B59" s="18">
        <v>0</v>
      </c>
      <c r="C59" s="18">
        <v>0</v>
      </c>
      <c r="D59" s="18">
        <v>0</v>
      </c>
      <c r="E59" s="17">
        <v>0</v>
      </c>
      <c r="F59" s="3"/>
      <c r="H59" s="66"/>
    </row>
    <row r="60" spans="1:8" hidden="1" x14ac:dyDescent="0.4">
      <c r="A60" s="71" t="s">
        <v>42</v>
      </c>
      <c r="B60" s="18">
        <v>0</v>
      </c>
      <c r="C60" s="18">
        <v>0</v>
      </c>
      <c r="D60" s="18">
        <v>0</v>
      </c>
      <c r="E60" s="17">
        <v>0</v>
      </c>
      <c r="F60" s="3"/>
      <c r="H60" s="66"/>
    </row>
    <row r="61" spans="1:8" x14ac:dyDescent="0.4">
      <c r="A61" s="71" t="s">
        <v>159</v>
      </c>
      <c r="B61" s="18">
        <v>26532699.73</v>
      </c>
      <c r="C61" s="18">
        <v>17702564.52</v>
      </c>
      <c r="D61" s="18">
        <v>-8830135.2100000009</v>
      </c>
      <c r="E61" s="17">
        <v>-0.3328019877304812</v>
      </c>
    </row>
    <row r="62" spans="1:8" x14ac:dyDescent="0.4">
      <c r="A62" s="71" t="s">
        <v>110</v>
      </c>
      <c r="B62" s="18">
        <v>26532699.73</v>
      </c>
      <c r="C62" s="18">
        <v>17702564.529999997</v>
      </c>
      <c r="D62" s="18">
        <v>-8830135.200000003</v>
      </c>
      <c r="E62" s="17">
        <v>-0.33280198735358779</v>
      </c>
      <c r="F62" s="3"/>
      <c r="H62" s="66"/>
    </row>
    <row r="63" spans="1:8" hidden="1" x14ac:dyDescent="0.4">
      <c r="A63" s="71" t="s">
        <v>133</v>
      </c>
      <c r="B63" s="18">
        <v>0</v>
      </c>
      <c r="C63" s="18">
        <v>0</v>
      </c>
      <c r="D63" s="18"/>
      <c r="E63" s="17">
        <v>0</v>
      </c>
      <c r="F63" s="3"/>
      <c r="H63" s="66"/>
    </row>
    <row r="64" spans="1:8" hidden="1" x14ac:dyDescent="0.4">
      <c r="A64" s="71" t="s">
        <v>134</v>
      </c>
      <c r="B64" s="18">
        <v>0</v>
      </c>
      <c r="C64" s="18">
        <v>0</v>
      </c>
      <c r="D64" s="18"/>
      <c r="E64" s="17">
        <v>0</v>
      </c>
      <c r="F64" s="3"/>
      <c r="H64" s="66"/>
    </row>
    <row r="65" spans="1:5" x14ac:dyDescent="0.4">
      <c r="A65" s="81" t="s">
        <v>87</v>
      </c>
      <c r="B65" s="73">
        <v>878492877.78999996</v>
      </c>
      <c r="C65" s="73">
        <v>759892298.22000003</v>
      </c>
      <c r="D65" s="73">
        <v>-118600579.56999993</v>
      </c>
      <c r="E65" s="78">
        <v>-0.13500460000126591</v>
      </c>
    </row>
    <row r="66" spans="1:5" x14ac:dyDescent="0.4">
      <c r="A66" s="81" t="s">
        <v>88</v>
      </c>
      <c r="B66" s="73">
        <v>8784928777.9599991</v>
      </c>
      <c r="C66" s="73">
        <v>7598922982.2800007</v>
      </c>
      <c r="D66" s="73">
        <v>-1186005795.6799984</v>
      </c>
      <c r="E66" s="78">
        <v>-0.13500459999806713</v>
      </c>
    </row>
    <row r="67" spans="1:5" x14ac:dyDescent="0.4">
      <c r="C67" s="3"/>
    </row>
    <row r="68" spans="1:5" x14ac:dyDescent="0.4">
      <c r="C68" s="3"/>
      <c r="E68" s="51"/>
    </row>
    <row r="71" spans="1:5" x14ac:dyDescent="0.4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2025-12-05T13:31:45Z</dcterms:modified>
</cp:coreProperties>
</file>