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6\26_02\"/>
    </mc:Choice>
  </mc:AlternateContent>
  <xr:revisionPtr revIDLastSave="0" documentId="13_ncr:1_{1170BE55-85A5-4EF1-AB86-26B5B759071B}" xr6:coauthVersionLast="47" xr6:coauthVersionMax="47" xr10:uidLastSave="{00000000-0000-0000-0000-000000000000}"/>
  <bookViews>
    <workbookView xWindow="-110" yWindow="-110" windowWidth="19420" windowHeight="10300" tabRatio="900" xr2:uid="{4DAAA689-8ED3-43C6-A5BA-FB622F6F3B49}"/>
  </bookViews>
  <sheets>
    <sheet name="Índice" sheetId="8" r:id="rId1"/>
    <sheet name="Item 1" sheetId="2" r:id="rId2"/>
    <sheet name="Item 2" sheetId="151" r:id="rId3"/>
    <sheet name="Item 3" sheetId="4" r:id="rId4"/>
    <sheet name="Item 4" sheetId="150" r:id="rId5"/>
    <sheet name="Item 5" sheetId="167" r:id="rId6"/>
    <sheet name="Item 6" sheetId="135" r:id="rId7"/>
    <sheet name="Item 7" sheetId="6" r:id="rId8"/>
    <sheet name="Item 8" sheetId="172" r:id="rId9"/>
    <sheet name="Item 9" sheetId="136" r:id="rId10"/>
    <sheet name="Item 10" sheetId="166" r:id="rId11"/>
    <sheet name="Item 11" sheetId="41" r:id="rId12"/>
    <sheet name="Item 12" sheetId="165" r:id="rId13"/>
    <sheet name="Item 13" sheetId="83" r:id="rId14"/>
    <sheet name="Item 14" sheetId="85" r:id="rId15"/>
    <sheet name="Item 15" sheetId="164" r:id="rId16"/>
    <sheet name="Item 16" sheetId="91" r:id="rId17"/>
    <sheet name="Item 17" sheetId="92" r:id="rId18"/>
    <sheet name="Item 18" sheetId="142" r:id="rId19"/>
    <sheet name="Item 19" sheetId="132" r:id="rId20"/>
    <sheet name="Item 20" sheetId="133" r:id="rId21"/>
    <sheet name="Item 21" sheetId="178" r:id="rId22"/>
    <sheet name="Item 22" sheetId="175" r:id="rId23"/>
  </sheets>
  <definedNames>
    <definedName name="_xlnm._FilterDatabase" localSheetId="1" hidden="1">'Item 1'!$A$8:$J$258</definedName>
    <definedName name="_xlnm._FilterDatabase" localSheetId="10" hidden="1">'Item 10'!#REF!</definedName>
    <definedName name="_xlnm._FilterDatabase" localSheetId="11" hidden="1">'Item 11'!$B$8:$D$331</definedName>
    <definedName name="_xlnm._FilterDatabase" localSheetId="12" hidden="1">'Item 12'!$A$11:$D$198</definedName>
    <definedName name="_xlnm._FilterDatabase" localSheetId="13" hidden="1">'Item 13'!$A$9:$H$9</definedName>
    <definedName name="_xlnm._FilterDatabase" localSheetId="15" hidden="1">'Item 15'!$A$11:$D$198</definedName>
    <definedName name="_xlnm._FilterDatabase" localSheetId="19" hidden="1">'Item 19'!$A$8:$B$118</definedName>
    <definedName name="_xlnm._FilterDatabase" localSheetId="2" hidden="1">'Item 2'!$A$9:$H$9</definedName>
    <definedName name="_xlnm._FilterDatabase" localSheetId="20" hidden="1">'Item 20'!$A$8:$B$117</definedName>
    <definedName name="_xlnm._FilterDatabase" localSheetId="22" hidden="1">'Item 22'!$A$9:$H$9</definedName>
    <definedName name="_xlnm._FilterDatabase" localSheetId="3" hidden="1">'Item 3'!$A$8:$B$8</definedName>
    <definedName name="_xlnm._FilterDatabase" localSheetId="4" hidden="1">'Item 4'!#REF!</definedName>
    <definedName name="_xlnm._FilterDatabase" localSheetId="5" hidden="1">'Item 5'!$A$11:$D$198</definedName>
    <definedName name="_xlnm._FilterDatabase" localSheetId="6" hidden="1">'Item 6'!#REF!</definedName>
    <definedName name="_xlnm._FilterDatabase" localSheetId="7" hidden="1">'Item 7'!#REF!</definedName>
    <definedName name="_xlnm._FilterDatabase" localSheetId="8" hidden="1">'Item 8'!$A$11:$D$149</definedName>
    <definedName name="_xlnm._FilterDatabase" localSheetId="9" hidden="1">'Item 9'!$A$8:$B$8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8" i="172" l="1"/>
  <c r="D434" i="172"/>
  <c r="D424" i="172"/>
  <c r="D422" i="172"/>
  <c r="D421" i="172"/>
  <c r="D420" i="172"/>
  <c r="D414" i="172"/>
  <c r="D433" i="172"/>
  <c r="D415" i="172"/>
  <c r="D418" i="172"/>
  <c r="D426" i="172"/>
  <c r="D423" i="172"/>
  <c r="D425" i="172"/>
  <c r="D431" i="172"/>
  <c r="D417" i="172"/>
  <c r="D427" i="172"/>
  <c r="D419" i="172"/>
  <c r="C16" i="6"/>
  <c r="D256" i="175"/>
  <c r="D255" i="175"/>
  <c r="D254" i="175"/>
  <c r="D253" i="175"/>
  <c r="D252" i="175"/>
  <c r="D251" i="175"/>
  <c r="D250" i="175"/>
  <c r="D249" i="175"/>
  <c r="D248" i="175"/>
  <c r="D247" i="175"/>
  <c r="D246" i="175"/>
  <c r="D245" i="175"/>
  <c r="D244" i="175"/>
  <c r="D243" i="175"/>
  <c r="D242" i="175"/>
  <c r="D241" i="175"/>
  <c r="D240" i="175"/>
  <c r="D239" i="175"/>
  <c r="D238" i="175"/>
  <c r="D237" i="175"/>
  <c r="D236" i="175"/>
  <c r="D235" i="175"/>
  <c r="D234" i="175"/>
  <c r="D233" i="175"/>
  <c r="D232" i="175"/>
  <c r="D231" i="175"/>
  <c r="D230" i="175"/>
  <c r="D229" i="175"/>
  <c r="D228" i="175"/>
  <c r="D227" i="175"/>
  <c r="D226" i="175"/>
  <c r="D225" i="175"/>
  <c r="D224" i="175"/>
  <c r="D223" i="175"/>
  <c r="D222" i="175"/>
  <c r="D221" i="175"/>
  <c r="D220" i="175"/>
  <c r="D219" i="175"/>
  <c r="D218" i="175"/>
  <c r="D217" i="175"/>
  <c r="D216" i="175"/>
  <c r="D215" i="175"/>
  <c r="D214" i="175"/>
  <c r="D213" i="175"/>
  <c r="D212" i="175"/>
  <c r="D211" i="175"/>
  <c r="D210" i="175"/>
  <c r="D209" i="175"/>
  <c r="D208" i="175"/>
  <c r="D207" i="175"/>
  <c r="D206" i="175"/>
  <c r="D205" i="175"/>
  <c r="D204" i="175"/>
  <c r="D203" i="175"/>
  <c r="D202" i="175"/>
  <c r="D201" i="175"/>
  <c r="D200" i="175"/>
  <c r="D199" i="175"/>
  <c r="D198" i="175"/>
  <c r="D197" i="175"/>
  <c r="D196" i="175"/>
  <c r="D195" i="175"/>
  <c r="D194" i="175"/>
  <c r="D193" i="175"/>
  <c r="D192" i="175"/>
  <c r="D191" i="175"/>
  <c r="D190" i="175"/>
  <c r="D189" i="175"/>
  <c r="D188" i="175"/>
  <c r="D187" i="175"/>
  <c r="D186" i="175"/>
  <c r="D185" i="175"/>
  <c r="D184" i="175"/>
  <c r="D183" i="175"/>
  <c r="D182" i="175"/>
  <c r="D181" i="175"/>
  <c r="D180" i="175"/>
  <c r="D179" i="175"/>
  <c r="D178" i="175"/>
  <c r="D177" i="175"/>
  <c r="D176" i="175"/>
  <c r="D175" i="175"/>
  <c r="D174" i="175"/>
  <c r="D173" i="175"/>
  <c r="D172" i="175"/>
  <c r="D171" i="175"/>
  <c r="D170" i="175"/>
  <c r="D169" i="175"/>
  <c r="D168" i="175"/>
  <c r="D167" i="175"/>
  <c r="D166" i="175"/>
  <c r="D165" i="175"/>
  <c r="D164" i="175"/>
  <c r="D163" i="175"/>
  <c r="D162" i="175"/>
  <c r="D161" i="175"/>
  <c r="D160" i="175"/>
  <c r="D159" i="175"/>
  <c r="D158" i="175"/>
  <c r="D157" i="175"/>
  <c r="D156" i="175"/>
  <c r="D155" i="175"/>
  <c r="D154" i="175"/>
  <c r="D153" i="175"/>
  <c r="D152" i="175"/>
  <c r="D151" i="175"/>
  <c r="D150" i="175"/>
  <c r="D149" i="175"/>
  <c r="D148" i="175"/>
  <c r="D147" i="175"/>
  <c r="D146" i="175"/>
  <c r="D145" i="175"/>
  <c r="D144" i="175"/>
  <c r="D143" i="175"/>
  <c r="D142" i="175"/>
  <c r="D141" i="175"/>
  <c r="D140" i="175"/>
  <c r="D139" i="175"/>
  <c r="D138" i="175"/>
  <c r="D137" i="175"/>
  <c r="D136" i="175"/>
  <c r="D135" i="175"/>
  <c r="D134" i="175"/>
  <c r="D133" i="175"/>
  <c r="D132" i="175"/>
  <c r="D131" i="175"/>
  <c r="D130" i="175"/>
  <c r="D129" i="175"/>
  <c r="D128" i="175"/>
  <c r="D127" i="175"/>
  <c r="D126" i="175"/>
  <c r="D125" i="175"/>
  <c r="D124" i="175"/>
  <c r="D123" i="175"/>
  <c r="D122" i="175"/>
  <c r="D121" i="175"/>
  <c r="D120" i="175"/>
  <c r="D119" i="175"/>
  <c r="D118" i="175"/>
  <c r="D117" i="175"/>
  <c r="D116" i="175"/>
  <c r="D115" i="175"/>
  <c r="D114" i="175"/>
  <c r="D113" i="175"/>
  <c r="D112" i="175"/>
  <c r="D111" i="175"/>
  <c r="D110" i="175"/>
  <c r="D109" i="175"/>
  <c r="D108" i="175"/>
  <c r="D107" i="175"/>
  <c r="D106" i="175"/>
  <c r="D105" i="175"/>
  <c r="D104" i="175"/>
  <c r="D103" i="175"/>
  <c r="D102" i="175"/>
  <c r="D101" i="175"/>
  <c r="D100" i="175"/>
  <c r="D99" i="175"/>
  <c r="D98" i="175"/>
  <c r="D97" i="175"/>
  <c r="D96" i="175"/>
  <c r="D95" i="175"/>
  <c r="D94" i="175"/>
  <c r="D93" i="175"/>
  <c r="D92" i="175"/>
  <c r="D91" i="175"/>
  <c r="D90" i="175"/>
  <c r="D89" i="175"/>
  <c r="D88" i="175"/>
  <c r="D87" i="175"/>
  <c r="D86" i="175"/>
  <c r="D85" i="175"/>
  <c r="D84" i="175"/>
  <c r="D83" i="175"/>
  <c r="D82" i="175"/>
  <c r="D81" i="175"/>
  <c r="D80" i="175"/>
  <c r="D79" i="175"/>
  <c r="D78" i="175"/>
  <c r="D77" i="175"/>
  <c r="D76" i="175"/>
  <c r="D75" i="175"/>
  <c r="D74" i="175"/>
  <c r="D73" i="175"/>
  <c r="D72" i="175"/>
  <c r="D71" i="175"/>
  <c r="D70" i="175"/>
  <c r="D69" i="175"/>
  <c r="D68" i="175"/>
  <c r="D67" i="175"/>
  <c r="D66" i="175"/>
  <c r="D65" i="175"/>
  <c r="D64" i="175"/>
  <c r="D63" i="175"/>
  <c r="D62" i="175"/>
  <c r="D61" i="175"/>
  <c r="D60" i="175"/>
  <c r="D59" i="175"/>
  <c r="D58" i="175"/>
  <c r="D57" i="175"/>
  <c r="D56" i="175"/>
  <c r="D55" i="175"/>
  <c r="D54" i="175"/>
  <c r="D53" i="175"/>
  <c r="D52" i="175"/>
  <c r="D51" i="175"/>
  <c r="D50" i="175"/>
  <c r="D49" i="175"/>
  <c r="D48" i="175"/>
  <c r="D47" i="175"/>
  <c r="D46" i="175"/>
  <c r="D45" i="175"/>
  <c r="D44" i="175"/>
  <c r="D43" i="175"/>
  <c r="D42" i="175"/>
  <c r="D41" i="175"/>
  <c r="D40" i="175"/>
  <c r="D39" i="175"/>
  <c r="D38" i="175"/>
  <c r="D37" i="175"/>
  <c r="D36" i="175"/>
  <c r="D35" i="175"/>
  <c r="D34" i="175"/>
  <c r="D33" i="175"/>
  <c r="D32" i="175"/>
  <c r="D31" i="175"/>
  <c r="D30" i="175"/>
  <c r="D29" i="175"/>
  <c r="D28" i="175"/>
  <c r="D27" i="175"/>
  <c r="D26" i="175"/>
  <c r="D25" i="175"/>
  <c r="D24" i="175"/>
  <c r="D23" i="175"/>
  <c r="D22" i="175"/>
  <c r="D21" i="175"/>
  <c r="D20" i="175"/>
  <c r="D19" i="175"/>
  <c r="D18" i="175"/>
  <c r="D17" i="175"/>
  <c r="D16" i="175"/>
  <c r="D15" i="175"/>
  <c r="D14" i="175"/>
  <c r="D13" i="175"/>
  <c r="D12" i="175"/>
  <c r="D9" i="175"/>
  <c r="D430" i="172" l="1"/>
  <c r="D429" i="172"/>
  <c r="D432" i="172"/>
  <c r="D416" i="172"/>
  <c r="D221" i="167"/>
  <c r="D222" i="167"/>
  <c r="D214" i="167"/>
  <c r="D223" i="167"/>
  <c r="D218" i="167"/>
  <c r="D216" i="167"/>
  <c r="D226" i="167"/>
  <c r="D220" i="167"/>
  <c r="D217" i="167"/>
  <c r="D225" i="167"/>
  <c r="D219" i="167"/>
  <c r="D215" i="167" l="1"/>
  <c r="D224" i="167"/>
  <c r="A33" i="8" l="1"/>
  <c r="B2" i="178"/>
  <c r="A34" i="8" l="1"/>
  <c r="J3" i="175"/>
  <c r="B2" i="175"/>
  <c r="A20" i="8" l="1"/>
  <c r="D376" i="172"/>
  <c r="D397" i="172"/>
  <c r="D179" i="172"/>
  <c r="D203" i="172"/>
  <c r="D251" i="172"/>
  <c r="D299" i="172"/>
  <c r="D323" i="172"/>
  <c r="D371" i="172"/>
  <c r="D395" i="172"/>
  <c r="D142" i="172"/>
  <c r="D102" i="172"/>
  <c r="D98" i="172"/>
  <c r="D81" i="172"/>
  <c r="D60" i="172"/>
  <c r="D52" i="172"/>
  <c r="D20" i="172"/>
  <c r="D9" i="172"/>
  <c r="B2" i="172"/>
  <c r="D33" i="172"/>
  <c r="D76" i="172"/>
  <c r="D82" i="172"/>
  <c r="D163" i="172"/>
  <c r="D207" i="172"/>
  <c r="D273" i="172"/>
  <c r="D274" i="172"/>
  <c r="D322" i="172"/>
  <c r="D373" i="172"/>
  <c r="D374" i="172"/>
  <c r="D391" i="172"/>
  <c r="D51" i="172"/>
  <c r="D309" i="172"/>
  <c r="D266" i="172"/>
  <c r="D198" i="172"/>
  <c r="D118" i="172"/>
  <c r="D276" i="172"/>
  <c r="D219" i="172"/>
  <c r="D215" i="172"/>
  <c r="D37" i="172"/>
  <c r="D407" i="172"/>
  <c r="D54" i="172"/>
  <c r="D130" i="172"/>
  <c r="D185" i="172"/>
  <c r="D261" i="172"/>
  <c r="D162" i="172"/>
  <c r="D294" i="172"/>
  <c r="D400" i="172"/>
  <c r="D167" i="172"/>
  <c r="D404" i="172"/>
  <c r="D326" i="172"/>
  <c r="D136" i="172"/>
  <c r="D174" i="172"/>
  <c r="D378" i="172"/>
  <c r="D74" i="172"/>
  <c r="D289" i="172"/>
  <c r="D68" i="172"/>
  <c r="D104" i="172"/>
  <c r="D141" i="172"/>
  <c r="D335" i="172"/>
  <c r="D62" i="172"/>
  <c r="D195" i="172"/>
  <c r="D303" i="172"/>
  <c r="D164" i="172"/>
  <c r="D24" i="172"/>
  <c r="D237" i="172"/>
  <c r="D331" i="172"/>
  <c r="D379" i="172"/>
  <c r="D117" i="172"/>
  <c r="D252" i="172"/>
  <c r="D188" i="172"/>
  <c r="D224" i="172"/>
  <c r="D269" i="172"/>
  <c r="D39" i="172"/>
  <c r="D182" i="172"/>
  <c r="D65" i="172"/>
  <c r="D146" i="172"/>
  <c r="D258" i="172"/>
  <c r="D89" i="172"/>
  <c r="D172" i="172"/>
  <c r="D330" i="172"/>
  <c r="D204" i="172"/>
  <c r="D253" i="172"/>
  <c r="D110" i="172"/>
  <c r="D19" i="172"/>
  <c r="D145" i="172"/>
  <c r="D270" i="172"/>
  <c r="D281" i="172"/>
  <c r="D205" i="172"/>
  <c r="D329" i="172"/>
  <c r="D85" i="172"/>
  <c r="D12" i="172"/>
  <c r="D50" i="172"/>
  <c r="D286" i="172"/>
  <c r="D35" i="172"/>
  <c r="D150" i="172"/>
  <c r="D291" i="172"/>
  <c r="D399" i="172"/>
  <c r="D362" i="172"/>
  <c r="D94" i="172"/>
  <c r="D214" i="172"/>
  <c r="D339" i="172"/>
  <c r="D72" i="172"/>
  <c r="D403" i="172"/>
  <c r="D337" i="172"/>
  <c r="D134" i="172"/>
  <c r="D285" i="172"/>
  <c r="D377" i="172"/>
  <c r="D161" i="172"/>
  <c r="D244" i="172"/>
  <c r="D381" i="172"/>
  <c r="D398" i="172"/>
  <c r="D354" i="172"/>
  <c r="D114" i="172"/>
  <c r="D216" i="172"/>
  <c r="D341" i="172"/>
  <c r="D67" i="172"/>
  <c r="D61" i="172"/>
  <c r="D298" i="172"/>
  <c r="D380" i="172"/>
  <c r="D46" i="172"/>
  <c r="D292" i="172"/>
  <c r="D410" i="172"/>
  <c r="D257" i="172"/>
  <c r="D226" i="172"/>
  <c r="D352" i="172"/>
  <c r="D193" i="172"/>
  <c r="D116" i="172"/>
  <c r="D384" i="172"/>
  <c r="D287" i="172"/>
  <c r="D135" i="172"/>
  <c r="D382" i="172"/>
  <c r="D21" i="172"/>
  <c r="D106" i="172"/>
  <c r="D177" i="172"/>
  <c r="D191" i="172"/>
  <c r="D250" i="172"/>
  <c r="D387" i="172"/>
  <c r="D64" i="172"/>
  <c r="D402" i="172"/>
  <c r="D115" i="172"/>
  <c r="D345" i="172"/>
  <c r="D369" i="172"/>
  <c r="D308" i="172"/>
  <c r="D152" i="172"/>
  <c r="D88" i="172"/>
  <c r="D272" i="172"/>
  <c r="D396" i="172"/>
  <c r="D249" i="172"/>
  <c r="D173" i="172"/>
  <c r="D297" i="172"/>
  <c r="D181" i="172"/>
  <c r="D393" i="172"/>
  <c r="D211" i="172"/>
  <c r="D305" i="172"/>
  <c r="D199" i="172"/>
  <c r="D18" i="172"/>
  <c r="D15" i="172"/>
  <c r="D279" i="172"/>
  <c r="D22" i="172"/>
  <c r="D355" i="172"/>
  <c r="D105" i="172"/>
  <c r="D180" i="172"/>
  <c r="D113" i="172"/>
  <c r="D247" i="172"/>
  <c r="D23" i="172"/>
  <c r="D75" i="172"/>
  <c r="D59" i="172"/>
  <c r="D411" i="172"/>
  <c r="D202" i="172"/>
  <c r="D260" i="172"/>
  <c r="D218" i="172"/>
  <c r="D126" i="172"/>
  <c r="D111" i="172"/>
  <c r="D225" i="172"/>
  <c r="D412" i="172"/>
  <c r="D112" i="172"/>
  <c r="D84" i="172"/>
  <c r="D254" i="172"/>
  <c r="D31" i="172"/>
  <c r="D160" i="172"/>
  <c r="D406" i="172"/>
  <c r="D27" i="172"/>
  <c r="D342" i="172"/>
  <c r="D413" i="172"/>
  <c r="D206" i="172"/>
  <c r="D124" i="172"/>
  <c r="D338" i="172"/>
  <c r="D408" i="172"/>
  <c r="D125" i="172"/>
  <c r="D138" i="172"/>
  <c r="D255" i="172"/>
  <c r="D344" i="172"/>
  <c r="D128" i="172"/>
  <c r="D263" i="172"/>
  <c r="D132" i="172"/>
  <c r="D267" i="172"/>
  <c r="D66" i="172"/>
  <c r="D210" i="172"/>
  <c r="D265" i="172"/>
  <c r="D278" i="172"/>
  <c r="D133" i="172"/>
  <c r="D405" i="172"/>
  <c r="D28" i="172"/>
  <c r="D217" i="172"/>
  <c r="D201" i="172"/>
  <c r="D29" i="172"/>
  <c r="D307" i="172"/>
  <c r="D57" i="172"/>
  <c r="D58" i="172"/>
  <c r="D332" i="172"/>
  <c r="D42" i="172"/>
  <c r="D209" i="172"/>
  <c r="D268" i="172"/>
  <c r="D240" i="172"/>
  <c r="D109" i="172"/>
  <c r="D95" i="172"/>
  <c r="D365" i="172"/>
  <c r="D325" i="172"/>
  <c r="D32" i="172"/>
  <c r="D56" i="172"/>
  <c r="D383" i="172"/>
  <c r="D36" i="172"/>
  <c r="D213" i="172"/>
  <c r="D361" i="172"/>
  <c r="D108" i="172"/>
  <c r="D221" i="172"/>
  <c r="D284" i="172"/>
  <c r="D70" i="172"/>
  <c r="D236" i="172"/>
  <c r="D43" i="172"/>
  <c r="D169" i="172"/>
  <c r="D194" i="172"/>
  <c r="D53" i="172"/>
  <c r="D290" i="172"/>
  <c r="D248" i="172"/>
  <c r="D73" i="172"/>
  <c r="D360" i="172"/>
  <c r="D366" i="172"/>
  <c r="D151" i="172"/>
  <c r="D159" i="172"/>
  <c r="D271" i="172"/>
  <c r="D197" i="172"/>
  <c r="D55" i="172"/>
  <c r="D16" i="172"/>
  <c r="D34" i="172"/>
  <c r="D241" i="172"/>
  <c r="D306" i="172"/>
  <c r="D77" i="172"/>
  <c r="D375" i="172"/>
  <c r="D262" i="172"/>
  <c r="D328" i="172"/>
  <c r="D147" i="172"/>
  <c r="D165" i="172"/>
  <c r="D302" i="172"/>
  <c r="D186" i="172"/>
  <c r="D220" i="172"/>
  <c r="D385" i="172"/>
  <c r="D79" i="172"/>
  <c r="D235" i="172"/>
  <c r="D119" i="172"/>
  <c r="D78" i="172"/>
  <c r="D282" i="172"/>
  <c r="D314" i="172"/>
  <c r="D140" i="172"/>
  <c r="D122" i="172"/>
  <c r="D357" i="172"/>
  <c r="D343" i="172"/>
  <c r="D264" i="172"/>
  <c r="D208" i="172"/>
  <c r="D139" i="172"/>
  <c r="D227" i="172"/>
  <c r="D30" i="172"/>
  <c r="D316" i="172"/>
  <c r="D313" i="172"/>
  <c r="D347" i="172"/>
  <c r="D166" i="172"/>
  <c r="D158" i="172"/>
  <c r="D238" i="172"/>
  <c r="D170" i="172"/>
  <c r="D148" i="172"/>
  <c r="D304" i="172"/>
  <c r="D245" i="172"/>
  <c r="D100" i="172"/>
  <c r="D283" i="172"/>
  <c r="D242" i="172"/>
  <c r="D154" i="172"/>
  <c r="D349" i="172"/>
  <c r="D189" i="172"/>
  <c r="D336" i="172"/>
  <c r="D359" i="172"/>
  <c r="D91" i="172"/>
  <c r="D353" i="172"/>
  <c r="D295" i="172"/>
  <c r="D233" i="172"/>
  <c r="D25" i="172"/>
  <c r="D223" i="172"/>
  <c r="D394" i="172"/>
  <c r="D13" i="172"/>
  <c r="D370" i="172"/>
  <c r="D327" i="172"/>
  <c r="D45" i="172"/>
  <c r="D259" i="172"/>
  <c r="D17" i="172"/>
  <c r="D92" i="172"/>
  <c r="D48" i="172"/>
  <c r="D144" i="172"/>
  <c r="D315" i="172"/>
  <c r="D187" i="172"/>
  <c r="D120" i="172"/>
  <c r="D318" i="172"/>
  <c r="D155" i="172"/>
  <c r="D368" i="172"/>
  <c r="D40" i="172"/>
  <c r="D149" i="172"/>
  <c r="D129" i="172"/>
  <c r="D184" i="172"/>
  <c r="D317" i="172"/>
  <c r="D239" i="172"/>
  <c r="D364" i="172"/>
  <c r="D311" i="172"/>
  <c r="D69" i="172"/>
  <c r="D123" i="172"/>
  <c r="D401" i="172"/>
  <c r="D222" i="172"/>
  <c r="D275" i="172"/>
  <c r="D293" i="172"/>
  <c r="D310" i="172"/>
  <c r="D346" i="172"/>
  <c r="D153" i="172"/>
  <c r="D175" i="172"/>
  <c r="D137" i="172"/>
  <c r="D168" i="172"/>
  <c r="D93" i="172"/>
  <c r="D256" i="172"/>
  <c r="D229" i="172"/>
  <c r="D99" i="172"/>
  <c r="D131" i="172"/>
  <c r="D367" i="172"/>
  <c r="D196" i="172"/>
  <c r="D277" i="172"/>
  <c r="D80" i="172"/>
  <c r="D231" i="172"/>
  <c r="D320" i="172"/>
  <c r="D14" i="172"/>
  <c r="D176" i="172"/>
  <c r="D86" i="172"/>
  <c r="D301" i="172"/>
  <c r="D97" i="172"/>
  <c r="D333" i="172"/>
  <c r="D321" i="172"/>
  <c r="D288" i="172"/>
  <c r="D38" i="172"/>
  <c r="D101" i="172"/>
  <c r="D200" i="172"/>
  <c r="D234" i="172"/>
  <c r="D409" i="172"/>
  <c r="D157" i="172"/>
  <c r="D47" i="172"/>
  <c r="D246" i="172"/>
  <c r="D243" i="172"/>
  <c r="D178" i="172"/>
  <c r="D44" i="172"/>
  <c r="D121" i="172"/>
  <c r="D103" i="172"/>
  <c r="D340" i="172"/>
  <c r="D358" i="172"/>
  <c r="D319" i="172"/>
  <c r="D26" i="172"/>
  <c r="D212" i="172"/>
  <c r="D386" i="172"/>
  <c r="D389" i="172"/>
  <c r="D96" i="172" l="1"/>
  <c r="D90" i="172"/>
  <c r="D156" i="172"/>
  <c r="D390" i="172"/>
  <c r="D312" i="172"/>
  <c r="D296" i="172"/>
  <c r="D41" i="172"/>
  <c r="D83" i="172"/>
  <c r="D143" i="172"/>
  <c r="D71" i="172"/>
  <c r="D334" i="172"/>
  <c r="D190" i="172"/>
  <c r="D363" i="172"/>
  <c r="D280" i="172"/>
  <c r="D192" i="172"/>
  <c r="D351" i="172"/>
  <c r="D392" i="172"/>
  <c r="D324" i="172"/>
  <c r="D232" i="172"/>
  <c r="D300" i="172"/>
  <c r="D183" i="172"/>
  <c r="D350" i="172"/>
  <c r="D49" i="172"/>
  <c r="D372" i="172"/>
  <c r="D356" i="172"/>
  <c r="D63" i="172"/>
  <c r="D107" i="172"/>
  <c r="D230" i="172"/>
  <c r="D127" i="172"/>
  <c r="D171" i="172"/>
  <c r="D87" i="172"/>
  <c r="D228" i="172"/>
  <c r="D348" i="172"/>
  <c r="D388" i="172"/>
  <c r="B2" i="164"/>
  <c r="B2" i="165"/>
  <c r="B2" i="166"/>
  <c r="J3" i="151" l="1"/>
  <c r="A27" i="8" l="1"/>
  <c r="A24" i="8"/>
  <c r="A22" i="8"/>
  <c r="A17" i="8"/>
  <c r="A16" i="8"/>
  <c r="D9" i="167"/>
  <c r="B2" i="167"/>
  <c r="D72" i="167" l="1"/>
  <c r="D111" i="167" l="1"/>
  <c r="D187" i="167"/>
  <c r="D201" i="167"/>
  <c r="D200" i="167"/>
  <c r="D213" i="167"/>
  <c r="D13" i="167"/>
  <c r="D190" i="167"/>
  <c r="D97" i="167"/>
  <c r="D57" i="167"/>
  <c r="D106" i="167"/>
  <c r="D77" i="167"/>
  <c r="D172" i="167"/>
  <c r="D115" i="167"/>
  <c r="D60" i="167"/>
  <c r="D51" i="167"/>
  <c r="D79" i="167"/>
  <c r="D204" i="167"/>
  <c r="D123" i="167"/>
  <c r="D68" i="167"/>
  <c r="D92" i="167"/>
  <c r="D88" i="167"/>
  <c r="D145" i="167"/>
  <c r="D113" i="167"/>
  <c r="D101" i="167"/>
  <c r="D189" i="167"/>
  <c r="D193" i="167"/>
  <c r="D102" i="167"/>
  <c r="D127" i="167"/>
  <c r="D47" i="167"/>
  <c r="D33" i="167"/>
  <c r="D37" i="167"/>
  <c r="D18" i="167"/>
  <c r="D69" i="167"/>
  <c r="D15" i="167"/>
  <c r="D94" i="167"/>
  <c r="D61" i="167"/>
  <c r="D151" i="167"/>
  <c r="D16" i="167"/>
  <c r="D116" i="167"/>
  <c r="D196" i="167"/>
  <c r="D36" i="167"/>
  <c r="D27" i="167"/>
  <c r="D14" i="167"/>
  <c r="D192" i="167"/>
  <c r="D136" i="167"/>
  <c r="D155" i="167"/>
  <c r="D20" i="167"/>
  <c r="D130" i="167"/>
  <c r="D98" i="167"/>
  <c r="D195" i="167"/>
  <c r="D82" i="167"/>
  <c r="D119" i="167"/>
  <c r="D65" i="167"/>
  <c r="D43" i="167"/>
  <c r="D139" i="167"/>
  <c r="D149" i="167"/>
  <c r="D73" i="167"/>
  <c r="D206" i="167"/>
  <c r="D26" i="167"/>
  <c r="D126" i="167"/>
  <c r="D85" i="167"/>
  <c r="D103" i="167"/>
  <c r="D54" i="167"/>
  <c r="D41" i="167"/>
  <c r="D114" i="167"/>
  <c r="D74" i="167"/>
  <c r="D138" i="167"/>
  <c r="D156" i="167"/>
  <c r="D173" i="167"/>
  <c r="D63" i="167"/>
  <c r="D199" i="167"/>
  <c r="D210" i="167"/>
  <c r="D207" i="167"/>
  <c r="D76" i="167"/>
  <c r="D84" i="167"/>
  <c r="D157" i="167"/>
  <c r="D125" i="167"/>
  <c r="D124" i="167"/>
  <c r="D67" i="167"/>
  <c r="D183" i="167"/>
  <c r="D78" i="167"/>
  <c r="D144" i="167"/>
  <c r="D181" i="167"/>
  <c r="D188" i="167"/>
  <c r="D198" i="167"/>
  <c r="D176" i="167"/>
  <c r="D83" i="167"/>
  <c r="D38" i="167"/>
  <c r="D131" i="167"/>
  <c r="D23" i="167"/>
  <c r="D89" i="167"/>
  <c r="D150" i="167"/>
  <c r="D162" i="167"/>
  <c r="D28" i="167"/>
  <c r="D179" i="167"/>
  <c r="D211" i="167"/>
  <c r="D32" i="167"/>
  <c r="D39" i="167"/>
  <c r="D80" i="167"/>
  <c r="D165" i="167"/>
  <c r="D55" i="167"/>
  <c r="D140" i="167"/>
  <c r="D137" i="167"/>
  <c r="D21" i="167"/>
  <c r="D143" i="167"/>
  <c r="D153" i="167"/>
  <c r="D180" i="167"/>
  <c r="D31" i="167"/>
  <c r="D81" i="167"/>
  <c r="D93" i="167"/>
  <c r="D99" i="167"/>
  <c r="D174" i="167"/>
  <c r="D107" i="167"/>
  <c r="D40" i="167"/>
  <c r="D90" i="167"/>
  <c r="D42" i="167"/>
  <c r="D182" i="167"/>
  <c r="D112" i="167"/>
  <c r="D212" i="167"/>
  <c r="D50" i="167"/>
  <c r="D105" i="167"/>
  <c r="D104" i="167"/>
  <c r="D75" i="167"/>
  <c r="D146" i="167" l="1"/>
  <c r="D19" i="167"/>
  <c r="D203" i="167"/>
  <c r="D202" i="167"/>
  <c r="D163" i="167"/>
  <c r="D96" i="167"/>
  <c r="D152" i="167"/>
  <c r="D30" i="167"/>
  <c r="D66" i="167"/>
  <c r="D191" i="167"/>
  <c r="D95" i="167"/>
  <c r="D121" i="167"/>
  <c r="D22" i="167"/>
  <c r="D109" i="167"/>
  <c r="D59" i="167"/>
  <c r="D64" i="167"/>
  <c r="D142" i="167"/>
  <c r="D48" i="167"/>
  <c r="D56" i="167"/>
  <c r="D62" i="167"/>
  <c r="D168" i="167"/>
  <c r="D86" i="167"/>
  <c r="D87" i="167"/>
  <c r="D184" i="167"/>
  <c r="D129" i="167"/>
  <c r="D171" i="167"/>
  <c r="D110" i="167"/>
  <c r="D132" i="167"/>
  <c r="D178" i="167"/>
  <c r="D91" i="167"/>
  <c r="D44" i="167"/>
  <c r="D185" i="167"/>
  <c r="D175" i="167"/>
  <c r="D17" i="167"/>
  <c r="D49" i="167"/>
  <c r="D205" i="167"/>
  <c r="D177" i="167"/>
  <c r="D160" i="167"/>
  <c r="D117" i="167"/>
  <c r="D58" i="167"/>
  <c r="D197" i="167"/>
  <c r="D128" i="167"/>
  <c r="D154" i="167"/>
  <c r="D133" i="167"/>
  <c r="D134" i="167"/>
  <c r="D71" i="167"/>
  <c r="D52" i="167"/>
  <c r="D161" i="167"/>
  <c r="D35" i="167"/>
  <c r="D166" i="167"/>
  <c r="D122" i="167"/>
  <c r="D167" i="167"/>
  <c r="D29" i="167"/>
  <c r="D25" i="167"/>
  <c r="D148" i="167"/>
  <c r="D147" i="167"/>
  <c r="D118" i="167"/>
  <c r="D158" i="167"/>
  <c r="D108" i="167"/>
  <c r="D12" i="167"/>
  <c r="D100" i="167"/>
  <c r="D208" i="167"/>
  <c r="D164" i="167"/>
  <c r="D141" i="167"/>
  <c r="D53" i="167"/>
  <c r="D46" i="167"/>
  <c r="D135" i="167"/>
  <c r="D120" i="167"/>
  <c r="D169" i="167"/>
  <c r="D170" i="167"/>
  <c r="D194" i="167"/>
  <c r="D186" i="167"/>
  <c r="D45" i="167"/>
  <c r="D159" i="167"/>
  <c r="D209" i="167"/>
  <c r="D70" i="167"/>
  <c r="D34" i="167"/>
  <c r="D24" i="167"/>
  <c r="B2" i="4" l="1"/>
  <c r="D219" i="85" l="1"/>
  <c r="D10" i="85"/>
  <c r="D11" i="85"/>
  <c r="D12" i="85"/>
  <c r="D13" i="85"/>
  <c r="D14" i="85"/>
  <c r="D15" i="85"/>
  <c r="D16" i="85"/>
  <c r="D17" i="85"/>
  <c r="D18" i="85"/>
  <c r="D19" i="85"/>
  <c r="D20" i="85"/>
  <c r="D21" i="85"/>
  <c r="D22" i="85"/>
  <c r="D23" i="85"/>
  <c r="D24" i="85"/>
  <c r="D25" i="85"/>
  <c r="D26" i="85"/>
  <c r="D27" i="85"/>
  <c r="D28" i="85"/>
  <c r="D29" i="85"/>
  <c r="D30" i="85"/>
  <c r="D31" i="85"/>
  <c r="D32" i="85"/>
  <c r="D33" i="85"/>
  <c r="D34" i="85"/>
  <c r="D35" i="85"/>
  <c r="D36" i="85"/>
  <c r="D37" i="85"/>
  <c r="D38" i="85"/>
  <c r="D39" i="85"/>
  <c r="D40" i="85"/>
  <c r="D41" i="85"/>
  <c r="D42" i="85"/>
  <c r="D43" i="85"/>
  <c r="D44" i="85"/>
  <c r="D45" i="85"/>
  <c r="D46" i="85"/>
  <c r="D47" i="85"/>
  <c r="D48" i="85"/>
  <c r="D49" i="85"/>
  <c r="D50" i="85"/>
  <c r="D51" i="85"/>
  <c r="D52" i="85"/>
  <c r="D53" i="85"/>
  <c r="D54" i="85"/>
  <c r="D55" i="85"/>
  <c r="D56" i="85"/>
  <c r="D57" i="85"/>
  <c r="D58" i="85"/>
  <c r="D59" i="85"/>
  <c r="D60" i="85"/>
  <c r="D61" i="85"/>
  <c r="D62" i="85"/>
  <c r="D63" i="85"/>
  <c r="D64" i="85"/>
  <c r="D65" i="85"/>
  <c r="D66" i="85"/>
  <c r="D67" i="85"/>
  <c r="D68" i="85"/>
  <c r="D69" i="85"/>
  <c r="D70" i="85"/>
  <c r="D71" i="85"/>
  <c r="D72" i="85"/>
  <c r="D73" i="85"/>
  <c r="D74" i="85"/>
  <c r="D75" i="85"/>
  <c r="D76" i="85"/>
  <c r="D77" i="85"/>
  <c r="D78" i="85"/>
  <c r="D79" i="85"/>
  <c r="D80" i="85"/>
  <c r="D81" i="85"/>
  <c r="D82" i="85"/>
  <c r="D83" i="85"/>
  <c r="D84" i="85"/>
  <c r="D85" i="85"/>
  <c r="D86" i="85"/>
  <c r="D87" i="85"/>
  <c r="D88" i="85"/>
  <c r="D89" i="85"/>
  <c r="D90" i="85"/>
  <c r="D91" i="85"/>
  <c r="D92" i="85"/>
  <c r="D93" i="85"/>
  <c r="D94" i="85"/>
  <c r="D95" i="85"/>
  <c r="D96" i="85"/>
  <c r="D97" i="85"/>
  <c r="D98" i="85"/>
  <c r="D99" i="85"/>
  <c r="D100" i="85"/>
  <c r="D101" i="85"/>
  <c r="D102" i="85"/>
  <c r="D103" i="85"/>
  <c r="D104" i="85"/>
  <c r="D105" i="85"/>
  <c r="D106" i="85"/>
  <c r="D107" i="85"/>
  <c r="D108" i="85"/>
  <c r="D109" i="85"/>
  <c r="D110" i="85"/>
  <c r="D111" i="85"/>
  <c r="D112" i="85"/>
  <c r="D113" i="85"/>
  <c r="D114" i="85"/>
  <c r="D115" i="85"/>
  <c r="D116" i="85"/>
  <c r="D117" i="85"/>
  <c r="D118" i="85"/>
  <c r="D119" i="85"/>
  <c r="D120" i="85"/>
  <c r="D121" i="85"/>
  <c r="D122" i="85"/>
  <c r="D123" i="85"/>
  <c r="D124" i="85"/>
  <c r="D125" i="85"/>
  <c r="D126" i="85"/>
  <c r="D127" i="85"/>
  <c r="D128" i="85"/>
  <c r="D129" i="85"/>
  <c r="D130" i="85"/>
  <c r="D131" i="85"/>
  <c r="D132" i="85"/>
  <c r="D133" i="85"/>
  <c r="D134" i="85"/>
  <c r="D135" i="85"/>
  <c r="D136" i="85"/>
  <c r="D137" i="85"/>
  <c r="D138" i="85"/>
  <c r="D139" i="85"/>
  <c r="D140" i="85"/>
  <c r="D141" i="85"/>
  <c r="D142" i="85"/>
  <c r="D143" i="85"/>
  <c r="D144" i="85"/>
  <c r="D145" i="85"/>
  <c r="D146" i="85"/>
  <c r="D147" i="85"/>
  <c r="D148" i="85"/>
  <c r="D149" i="85"/>
  <c r="D150" i="85"/>
  <c r="D151" i="85"/>
  <c r="D152" i="85"/>
  <c r="D153" i="85"/>
  <c r="D154" i="85"/>
  <c r="D155" i="85"/>
  <c r="D156" i="85"/>
  <c r="D157" i="85"/>
  <c r="D158" i="85"/>
  <c r="D159" i="85"/>
  <c r="D160" i="85"/>
  <c r="D161" i="85"/>
  <c r="D162" i="85"/>
  <c r="D163" i="85"/>
  <c r="D164" i="85"/>
  <c r="D165" i="85"/>
  <c r="D166" i="85"/>
  <c r="D167" i="85"/>
  <c r="D168" i="85"/>
  <c r="D169" i="85"/>
  <c r="D170" i="85"/>
  <c r="D171" i="85"/>
  <c r="D172" i="85"/>
  <c r="D173" i="85"/>
  <c r="D174" i="85"/>
  <c r="D175" i="85"/>
  <c r="D176" i="85"/>
  <c r="D177" i="85"/>
  <c r="D178" i="85"/>
  <c r="D179" i="85"/>
  <c r="D180" i="85"/>
  <c r="D181" i="85"/>
  <c r="D182" i="85"/>
  <c r="D183" i="85"/>
  <c r="D184" i="85"/>
  <c r="D185" i="85"/>
  <c r="D186" i="85"/>
  <c r="D187" i="85"/>
  <c r="D188" i="85"/>
  <c r="D189" i="85"/>
  <c r="D190" i="85"/>
  <c r="D191" i="85"/>
  <c r="D192" i="85"/>
  <c r="D193" i="85"/>
  <c r="D194" i="85"/>
  <c r="D195" i="85"/>
  <c r="D196" i="85"/>
  <c r="D197" i="85"/>
  <c r="D198" i="85"/>
  <c r="D199" i="85"/>
  <c r="D200" i="85"/>
  <c r="D201" i="85"/>
  <c r="D202" i="85"/>
  <c r="D203" i="85"/>
  <c r="D204" i="85"/>
  <c r="D205" i="85"/>
  <c r="D206" i="85"/>
  <c r="D207" i="85"/>
  <c r="D208" i="85"/>
  <c r="D209" i="85"/>
  <c r="D210" i="85"/>
  <c r="D211" i="85"/>
  <c r="D212" i="85"/>
  <c r="D213" i="85"/>
  <c r="D214" i="85"/>
  <c r="D215" i="85"/>
  <c r="D216" i="85"/>
  <c r="D217" i="85"/>
  <c r="D218" i="85"/>
  <c r="D220" i="85"/>
  <c r="D221" i="85"/>
  <c r="D9" i="85"/>
  <c r="C9" i="2" l="1"/>
  <c r="A14" i="8" l="1"/>
  <c r="B2" i="151"/>
  <c r="B2" i="150" l="1"/>
  <c r="A30" i="8" l="1"/>
  <c r="B2" i="142" l="1"/>
  <c r="C9" i="41" l="1"/>
  <c r="D294" i="41" l="1"/>
  <c r="D302" i="41"/>
  <c r="A18" i="8" l="1"/>
  <c r="A21" i="8" l="1"/>
  <c r="B2" i="136"/>
  <c r="A32" i="8" l="1"/>
  <c r="A31" i="8"/>
  <c r="B2" i="135"/>
  <c r="B2" i="133" l="1"/>
  <c r="B2" i="132" l="1"/>
  <c r="D10" i="2" l="1"/>
  <c r="D12" i="41" l="1"/>
  <c r="D10" i="41" l="1"/>
  <c r="D330" i="41"/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A29" i="8" l="1"/>
  <c r="D331" i="41" l="1"/>
  <c r="D11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D73" i="41"/>
  <c r="D74" i="41"/>
  <c r="D75" i="41"/>
  <c r="D76" i="41"/>
  <c r="D77" i="41"/>
  <c r="D78" i="41"/>
  <c r="D79" i="41"/>
  <c r="D80" i="41"/>
  <c r="D81" i="41"/>
  <c r="D82" i="41"/>
  <c r="D83" i="41"/>
  <c r="D84" i="41"/>
  <c r="D85" i="41"/>
  <c r="D86" i="41"/>
  <c r="D87" i="41"/>
  <c r="D88" i="41"/>
  <c r="D89" i="41"/>
  <c r="D90" i="41"/>
  <c r="D91" i="41"/>
  <c r="D92" i="41"/>
  <c r="D93" i="41"/>
  <c r="D94" i="41"/>
  <c r="D95" i="41"/>
  <c r="D96" i="41"/>
  <c r="D97" i="41"/>
  <c r="D98" i="41"/>
  <c r="D99" i="41"/>
  <c r="D100" i="41"/>
  <c r="D101" i="41"/>
  <c r="D102" i="41"/>
  <c r="D103" i="41"/>
  <c r="D104" i="41"/>
  <c r="D105" i="41"/>
  <c r="D106" i="41"/>
  <c r="D107" i="41"/>
  <c r="D108" i="41"/>
  <c r="D109" i="41"/>
  <c r="D110" i="41"/>
  <c r="D111" i="41"/>
  <c r="D112" i="41"/>
  <c r="D113" i="41"/>
  <c r="D114" i="41"/>
  <c r="D115" i="41"/>
  <c r="D116" i="41"/>
  <c r="D117" i="41"/>
  <c r="D118" i="41"/>
  <c r="D119" i="41"/>
  <c r="D120" i="41"/>
  <c r="D121" i="41"/>
  <c r="D122" i="41"/>
  <c r="D123" i="41"/>
  <c r="D124" i="41"/>
  <c r="D125" i="41"/>
  <c r="D126" i="41"/>
  <c r="D127" i="41"/>
  <c r="D128" i="41"/>
  <c r="D129" i="41"/>
  <c r="D130" i="41"/>
  <c r="D131" i="41"/>
  <c r="D132" i="41"/>
  <c r="D133" i="41"/>
  <c r="D134" i="41"/>
  <c r="D135" i="41"/>
  <c r="D136" i="41"/>
  <c r="D137" i="41"/>
  <c r="D138" i="41"/>
  <c r="D139" i="41"/>
  <c r="D140" i="41"/>
  <c r="D141" i="41"/>
  <c r="D142" i="41"/>
  <c r="D143" i="41"/>
  <c r="D144" i="41"/>
  <c r="D145" i="41"/>
  <c r="D146" i="41"/>
  <c r="D147" i="41"/>
  <c r="D148" i="41"/>
  <c r="D149" i="41"/>
  <c r="D150" i="41"/>
  <c r="D151" i="41"/>
  <c r="D152" i="41"/>
  <c r="D153" i="41"/>
  <c r="D154" i="41"/>
  <c r="D155" i="41"/>
  <c r="D156" i="41"/>
  <c r="D157" i="41"/>
  <c r="D158" i="41"/>
  <c r="D159" i="41"/>
  <c r="D160" i="41"/>
  <c r="D161" i="41"/>
  <c r="D162" i="41"/>
  <c r="D163" i="41"/>
  <c r="D164" i="41"/>
  <c r="D165" i="41"/>
  <c r="D166" i="41"/>
  <c r="D167" i="41"/>
  <c r="D168" i="41"/>
  <c r="D169" i="41"/>
  <c r="D170" i="41"/>
  <c r="D171" i="41"/>
  <c r="D172" i="41"/>
  <c r="D173" i="41"/>
  <c r="D174" i="41"/>
  <c r="D175" i="41"/>
  <c r="D176" i="41"/>
  <c r="D177" i="41"/>
  <c r="D178" i="41"/>
  <c r="D179" i="41"/>
  <c r="D180" i="41"/>
  <c r="D181" i="41"/>
  <c r="D182" i="41"/>
  <c r="D183" i="41"/>
  <c r="D184" i="41"/>
  <c r="D185" i="41"/>
  <c r="D186" i="41"/>
  <c r="D187" i="41"/>
  <c r="D188" i="41"/>
  <c r="D189" i="41"/>
  <c r="D190" i="41"/>
  <c r="D191" i="41"/>
  <c r="D192" i="41"/>
  <c r="D193" i="41"/>
  <c r="D194" i="41"/>
  <c r="D195" i="41"/>
  <c r="D196" i="41"/>
  <c r="D197" i="41"/>
  <c r="D198" i="41"/>
  <c r="D199" i="41"/>
  <c r="D200" i="41"/>
  <c r="D201" i="41"/>
  <c r="D202" i="41"/>
  <c r="D203" i="41"/>
  <c r="D204" i="41"/>
  <c r="D205" i="41"/>
  <c r="D206" i="41"/>
  <c r="D207" i="41"/>
  <c r="D208" i="41"/>
  <c r="D209" i="41"/>
  <c r="D210" i="41"/>
  <c r="D211" i="41"/>
  <c r="D212" i="41"/>
  <c r="D213" i="41"/>
  <c r="D214" i="41"/>
  <c r="D215" i="41"/>
  <c r="D216" i="41"/>
  <c r="D217" i="41"/>
  <c r="D218" i="41"/>
  <c r="D219" i="41"/>
  <c r="D220" i="41"/>
  <c r="D221" i="41"/>
  <c r="D222" i="41"/>
  <c r="D223" i="41"/>
  <c r="D224" i="41"/>
  <c r="D225" i="41"/>
  <c r="D226" i="41"/>
  <c r="D227" i="41"/>
  <c r="D228" i="41"/>
  <c r="D229" i="41"/>
  <c r="D230" i="41"/>
  <c r="D231" i="41"/>
  <c r="D232" i="41"/>
  <c r="D233" i="41"/>
  <c r="D234" i="41"/>
  <c r="D235" i="41"/>
  <c r="D236" i="41"/>
  <c r="D237" i="41"/>
  <c r="D238" i="41"/>
  <c r="D239" i="41"/>
  <c r="D240" i="41"/>
  <c r="D241" i="41"/>
  <c r="D242" i="41"/>
  <c r="D243" i="41"/>
  <c r="D244" i="41"/>
  <c r="D245" i="41"/>
  <c r="D246" i="41"/>
  <c r="D247" i="41"/>
  <c r="D248" i="41"/>
  <c r="D249" i="41"/>
  <c r="D250" i="41"/>
  <c r="D251" i="41"/>
  <c r="D252" i="41"/>
  <c r="D253" i="41"/>
  <c r="D254" i="41"/>
  <c r="D255" i="41"/>
  <c r="D256" i="41"/>
  <c r="D257" i="41"/>
  <c r="D258" i="41"/>
  <c r="D259" i="41"/>
  <c r="D260" i="41"/>
  <c r="D261" i="41"/>
  <c r="D262" i="41"/>
  <c r="D263" i="41"/>
  <c r="D264" i="41"/>
  <c r="D265" i="41"/>
  <c r="D266" i="41"/>
  <c r="D267" i="41"/>
  <c r="D268" i="41"/>
  <c r="D269" i="41"/>
  <c r="D270" i="41"/>
  <c r="D271" i="41"/>
  <c r="D272" i="41"/>
  <c r="D273" i="41"/>
  <c r="D274" i="41"/>
  <c r="D275" i="41"/>
  <c r="D276" i="41"/>
  <c r="D277" i="41"/>
  <c r="D278" i="41"/>
  <c r="D279" i="41"/>
  <c r="D280" i="41"/>
  <c r="D281" i="41"/>
  <c r="D282" i="41"/>
  <c r="D283" i="41"/>
  <c r="D284" i="41"/>
  <c r="D285" i="41"/>
  <c r="D286" i="41"/>
  <c r="D287" i="41"/>
  <c r="D288" i="41"/>
  <c r="D289" i="41"/>
  <c r="D290" i="41"/>
  <c r="D291" i="41"/>
  <c r="D292" i="41"/>
  <c r="D293" i="41"/>
  <c r="D295" i="41"/>
  <c r="D296" i="41"/>
  <c r="D297" i="41"/>
  <c r="D298" i="41"/>
  <c r="D299" i="41"/>
  <c r="D300" i="41"/>
  <c r="D301" i="41"/>
  <c r="D303" i="41"/>
  <c r="D304" i="41"/>
  <c r="D305" i="41"/>
  <c r="D306" i="41"/>
  <c r="D307" i="41"/>
  <c r="D308" i="41"/>
  <c r="D309" i="41"/>
  <c r="D310" i="41"/>
  <c r="D311" i="41"/>
  <c r="D312" i="41"/>
  <c r="D313" i="41"/>
  <c r="D314" i="41"/>
  <c r="D315" i="41"/>
  <c r="D316" i="41"/>
  <c r="D317" i="41"/>
  <c r="D318" i="41"/>
  <c r="D319" i="41"/>
  <c r="D320" i="41"/>
  <c r="D321" i="41"/>
  <c r="D322" i="41"/>
  <c r="D323" i="41"/>
  <c r="D324" i="41"/>
  <c r="D325" i="41"/>
  <c r="D326" i="41"/>
  <c r="D327" i="41"/>
  <c r="D328" i="41"/>
  <c r="D329" i="41"/>
  <c r="B2" i="2" l="1"/>
  <c r="A19" i="8" l="1"/>
  <c r="A23" i="8"/>
  <c r="A25" i="8"/>
  <c r="A26" i="8"/>
  <c r="B2" i="91" l="1"/>
  <c r="B2" i="92" l="1"/>
  <c r="B2" i="85"/>
  <c r="B2" i="83"/>
  <c r="B2" i="41"/>
  <c r="B2" i="6"/>
  <c r="A28" i="8" l="1"/>
  <c r="A15" i="8" l="1"/>
  <c r="A13" i="8"/>
</calcChain>
</file>

<file path=xl/sharedStrings.xml><?xml version="1.0" encoding="utf-8"?>
<sst xmlns="http://schemas.openxmlformats.org/spreadsheetml/2006/main" count="3064" uniqueCount="659">
  <si>
    <t>Processo Judicial</t>
  </si>
  <si>
    <t>Municípios</t>
  </si>
  <si>
    <t>SAQUAREMA-RJ</t>
  </si>
  <si>
    <t>PENEDO-AL</t>
  </si>
  <si>
    <t>SAO GONCALO DO AMARANTE-CE</t>
  </si>
  <si>
    <t>POJUCA-BA</t>
  </si>
  <si>
    <t>RIO LARGO-AL</t>
  </si>
  <si>
    <t>MAMANGUAPE-PB</t>
  </si>
  <si>
    <t>ROSARIO DO CATETE-SE</t>
  </si>
  <si>
    <t>HORIZONTE-CE</t>
  </si>
  <si>
    <t>MOSSORO-RN</t>
  </si>
  <si>
    <t>PEDRAS DE FOGO-PB</t>
  </si>
  <si>
    <t>LARANJEIRAS-SE</t>
  </si>
  <si>
    <t>SILVEIRAS-SP</t>
  </si>
  <si>
    <t>BARBACENA-MG</t>
  </si>
  <si>
    <t>ITABUNA-BA</t>
  </si>
  <si>
    <t>SANTA RITA-PB</t>
  </si>
  <si>
    <t>NOSSA SENHORA DO SOCORRO-SE</t>
  </si>
  <si>
    <t>SERRA-ES</t>
  </si>
  <si>
    <t>PIRAMBU-SE</t>
  </si>
  <si>
    <t>AFUA-PA</t>
  </si>
  <si>
    <t>ALENQUER-PA</t>
  </si>
  <si>
    <t>ALMEIRIM-PA</t>
  </si>
  <si>
    <t>ANAJAS-PA</t>
  </si>
  <si>
    <t>AUTAZES-AM</t>
  </si>
  <si>
    <t>BREVES-PA</t>
  </si>
  <si>
    <t>CAREIRO DA VARZEA-AM</t>
  </si>
  <si>
    <t>CHAVES-PA</t>
  </si>
  <si>
    <t>CURUA-PA</t>
  </si>
  <si>
    <t>FARO-PA</t>
  </si>
  <si>
    <t>GURUPA-PA</t>
  </si>
  <si>
    <t>IRANDUBA-AM</t>
  </si>
  <si>
    <t>ITACOATIARA-AM</t>
  </si>
  <si>
    <t>ITAPIRANGA-AM</t>
  </si>
  <si>
    <t>JURUTI-PA</t>
  </si>
  <si>
    <t>LARANJAL DO JARI-AP</t>
  </si>
  <si>
    <t>MACAPA-AP</t>
  </si>
  <si>
    <t>MAZAGAO-AP</t>
  </si>
  <si>
    <t>MELGACO-PA</t>
  </si>
  <si>
    <t>MONTE ALEGRE-PA</t>
  </si>
  <si>
    <t>OBIDOS-PA</t>
  </si>
  <si>
    <t>PARINTINS-AM</t>
  </si>
  <si>
    <t>PORTO DE MOZ-PA</t>
  </si>
  <si>
    <t>PRAINHA-PA</t>
  </si>
  <si>
    <t>SANTAREM-PA</t>
  </si>
  <si>
    <t>SILVES-AM</t>
  </si>
  <si>
    <t>TERRA SANTA-PA</t>
  </si>
  <si>
    <t>URUCARA-AM</t>
  </si>
  <si>
    <t>URUCURITUBA-AM</t>
  </si>
  <si>
    <t>BRUMADINHO-MG</t>
  </si>
  <si>
    <t>PARACAMBI-RJ</t>
  </si>
  <si>
    <t>ITAPEMIRIM-ES</t>
  </si>
  <si>
    <t>SAO LOURENCO DA MATA-PE</t>
  </si>
  <si>
    <t>JAGUARE-ES</t>
  </si>
  <si>
    <t>CONCEICAO DA BARRA-ES</t>
  </si>
  <si>
    <t>IGARASSU-PE</t>
  </si>
  <si>
    <t>ABREU E LIMA-PE</t>
  </si>
  <si>
    <t>BRAGANCA PAULISTA-SP</t>
  </si>
  <si>
    <t>SAO MATEUS-ES</t>
  </si>
  <si>
    <t>RIO DAS FLORES-RJ</t>
  </si>
  <si>
    <t>EUNAPOLIS-BA</t>
  </si>
  <si>
    <t>JABOATAO DOS GUARARAPES-PE</t>
  </si>
  <si>
    <t>GALINHOS-RN</t>
  </si>
  <si>
    <t>SAO MIGUEL DOS CAMPOS-AL</t>
  </si>
  <si>
    <t>CORURIPE-AL</t>
  </si>
  <si>
    <t>PINDAMONHANGABA-SP</t>
  </si>
  <si>
    <t>VIANA-ES</t>
  </si>
  <si>
    <t>TAUBATE-SP</t>
  </si>
  <si>
    <t>MACAIBA-RN</t>
  </si>
  <si>
    <t>PIRAI-RJ</t>
  </si>
  <si>
    <t>GOIANA-PE</t>
  </si>
  <si>
    <t>PILAR-AL</t>
  </si>
  <si>
    <t>BARRA DOS COQUEIROS-SE</t>
  </si>
  <si>
    <t>ITAPORANGA D'AJUDA-SE</t>
  </si>
  <si>
    <t>BARRA MANSA-RJ</t>
  </si>
  <si>
    <t>CAMPOS DOS GOYTACAZES-RJ</t>
  </si>
  <si>
    <t>MUCURI-BA</t>
  </si>
  <si>
    <t>SAO BRAS DO SUACUI-MG</t>
  </si>
  <si>
    <t>ARACRUZ-ES</t>
  </si>
  <si>
    <t>SIMOES FILHO-BA</t>
  </si>
  <si>
    <t>JUIZ DE FORA-MG</t>
  </si>
  <si>
    <t>LORENA-SP</t>
  </si>
  <si>
    <t>MANAUS-AM</t>
  </si>
  <si>
    <t>SAO JOSE DOS CAMPOS-SP</t>
  </si>
  <si>
    <t>SAO BERNARDO DO CAMPO-SP</t>
  </si>
  <si>
    <t>RESENDE-RJ</t>
  </si>
  <si>
    <t>JAPERI-RJ</t>
  </si>
  <si>
    <t>CAUCAIA-CE</t>
  </si>
  <si>
    <t>SUZANO-SP</t>
  </si>
  <si>
    <t>AQUIRAZ-CE</t>
  </si>
  <si>
    <t>FORTALEZA-CE</t>
  </si>
  <si>
    <t>MACAU-RN</t>
  </si>
  <si>
    <t>VITORIA-ES</t>
  </si>
  <si>
    <t>BETIM-MG</t>
  </si>
  <si>
    <t>CUBATAO-SP</t>
  </si>
  <si>
    <t>VOLTA REDONDA-RJ</t>
  </si>
  <si>
    <t>ARACAJU-SE</t>
  </si>
  <si>
    <t>ARRAIAL DO CABO-RJ</t>
  </si>
  <si>
    <t>CACAPAVA-SP</t>
  </si>
  <si>
    <t>MAUA-SP</t>
  </si>
  <si>
    <t>CAMACARI-BA</t>
  </si>
  <si>
    <t>GUAMARE-RN</t>
  </si>
  <si>
    <t>QUISSAMA-RJ</t>
  </si>
  <si>
    <t>ANCHIETA-ES</t>
  </si>
  <si>
    <t>SALVADOR-BA</t>
  </si>
  <si>
    <t>ITAPARICA-BA</t>
  </si>
  <si>
    <t>SALINAS DA MARGARIDA-BA</t>
  </si>
  <si>
    <t>SANTO AMARO-BA</t>
  </si>
  <si>
    <t>SAUBARA-BA</t>
  </si>
  <si>
    <t>CANDEIAS-BA</t>
  </si>
  <si>
    <t>ITABORAI-RJ</t>
  </si>
  <si>
    <t>MAGE-RJ</t>
  </si>
  <si>
    <t>NITEROI-RJ</t>
  </si>
  <si>
    <t>SAO GONCALO-RJ</t>
  </si>
  <si>
    <t>ARAQUARI-SC</t>
  </si>
  <si>
    <t>BALNEARIO BARRA DO SUL-SC</t>
  </si>
  <si>
    <t>GARUVA-SC</t>
  </si>
  <si>
    <t>ITAPOA-SC</t>
  </si>
  <si>
    <t>JOINVILLE-SC</t>
  </si>
  <si>
    <t>CABO DE SANTO AGOSTINHO-PE</t>
  </si>
  <si>
    <t>SIRINHAEM-PE</t>
  </si>
  <si>
    <t>GUAPIMIRIM-RJ</t>
  </si>
  <si>
    <t>IPOJUCA-PE</t>
  </si>
  <si>
    <t>CIDREIRA-RS</t>
  </si>
  <si>
    <t>IMBE-RS</t>
  </si>
  <si>
    <t>LINHARES-ES</t>
  </si>
  <si>
    <t>SAO FRANCISCO DO CONDE-BA</t>
  </si>
  <si>
    <t>DUQUE DE CAXIAS-RJ</t>
  </si>
  <si>
    <t>TRAMANDAI-RS</t>
  </si>
  <si>
    <t>SAO FRANCISCO DO SUL-SC</t>
  </si>
  <si>
    <t>MADRE DE DEUS-BA</t>
  </si>
  <si>
    <t>RIO DE JANEIRO-RJ</t>
  </si>
  <si>
    <t>OSORIO-RS</t>
  </si>
  <si>
    <t>BERTIOGA-SP</t>
  </si>
  <si>
    <t>ILHABELA-SP</t>
  </si>
  <si>
    <t>MANGARATIBA-RJ</t>
  </si>
  <si>
    <t>PARATI-RJ</t>
  </si>
  <si>
    <t>MACAE-RJ</t>
  </si>
  <si>
    <t>ANGRA DOS REIS-RJ</t>
  </si>
  <si>
    <t>CARAGUATATUBA-SP</t>
  </si>
  <si>
    <t>SAO SEBASTIAO-SP</t>
  </si>
  <si>
    <t>GUARAREMA-SP</t>
  </si>
  <si>
    <t>TOTAL</t>
  </si>
  <si>
    <t>ALHANDRA-PB</t>
  </si>
  <si>
    <t>ARACATI-CE</t>
  </si>
  <si>
    <t>CAPELA-SE</t>
  </si>
  <si>
    <t>CARMOPOLIS-SE</t>
  </si>
  <si>
    <t>COARI-AM</t>
  </si>
  <si>
    <t>ESPLANADA-BA</t>
  </si>
  <si>
    <t>ESTANCIA-SE</t>
  </si>
  <si>
    <t>GENERAL MAYNARD-SE</t>
  </si>
  <si>
    <t>GOIANINHA-RN</t>
  </si>
  <si>
    <t>IELMO MARINHO-RN</t>
  </si>
  <si>
    <t>INDIAROBA-SE</t>
  </si>
  <si>
    <t>JAPARATUBA-SE</t>
  </si>
  <si>
    <t>JAPOATA-SE</t>
  </si>
  <si>
    <t>MARACANAU-CE</t>
  </si>
  <si>
    <t>MARECHAL DEODORO-AL</t>
  </si>
  <si>
    <t>PENDENCIAS-RN</t>
  </si>
  <si>
    <t>SANTO AMARO DAS BROTAS-SE</t>
  </si>
  <si>
    <t>SANTOS-SP</t>
  </si>
  <si>
    <t>SATUBA-AL</t>
  </si>
  <si>
    <t>SERRA DO MEL-RN</t>
  </si>
  <si>
    <t>ALTO DO RODRIGUES-RN</t>
  </si>
  <si>
    <t>ACU-RN</t>
  </si>
  <si>
    <t>AFONSO BEZERRA-RN</t>
  </si>
  <si>
    <t>ALAGOINHAS-BA</t>
  </si>
  <si>
    <t>APODI-RN</t>
  </si>
  <si>
    <t>AREIA BRANCA-RN</t>
  </si>
  <si>
    <t>AREIA BRANCA-SE</t>
  </si>
  <si>
    <t>BAYEUX-PB</t>
  </si>
  <si>
    <t>BREJO GRANDE-SE</t>
  </si>
  <si>
    <t>CALDAS BRANDAO-PB</t>
  </si>
  <si>
    <t>CARNAUBAIS-RN</t>
  </si>
  <si>
    <t>CATU-BA</t>
  </si>
  <si>
    <t>COQUEIRO SECO-AL</t>
  </si>
  <si>
    <t>DIVINA PASTORA-SE</t>
  </si>
  <si>
    <t>ENTRE RIOS-BA</t>
  </si>
  <si>
    <t>FELIPE GUERRA-RN</t>
  </si>
  <si>
    <t>GOVERNADOR DIX-SEPT ROSADO-RN</t>
  </si>
  <si>
    <t>GROSSOS-RN</t>
  </si>
  <si>
    <t>ICAPUI-CE</t>
  </si>
  <si>
    <t>ITANAGRA-BA</t>
  </si>
  <si>
    <t>MACEIO-AL</t>
  </si>
  <si>
    <t>MARUIM-SE</t>
  </si>
  <si>
    <t>MONTE ALEGRE-RN</t>
  </si>
  <si>
    <t>PACATUBA-SE</t>
  </si>
  <si>
    <t>PARIPUEIRA-AL</t>
  </si>
  <si>
    <t>PORTO DO MANGUE-RN</t>
  </si>
  <si>
    <t>RIACHUELO-SE</t>
  </si>
  <si>
    <t>ROTEIRO-AL</t>
  </si>
  <si>
    <t>SANTA LUZIA DO NORTE-AL</t>
  </si>
  <si>
    <t>SANTO ANTONIO DOS LOPES-MA</t>
  </si>
  <si>
    <t>SAO MIGUEL DE TAIPU-PB</t>
  </si>
  <si>
    <t>SAO SEBASTIAO DO PASSE-BA</t>
  </si>
  <si>
    <t>SIRIRI-SE</t>
  </si>
  <si>
    <t>TEODORO SAMPAIO-BA</t>
  </si>
  <si>
    <t>VERA CRUZ-BA</t>
  </si>
  <si>
    <t>SAO CRISTOVAO-SE</t>
  </si>
  <si>
    <t>TIBAU-RN</t>
  </si>
  <si>
    <t>Depósito Judicial (R$)</t>
  </si>
  <si>
    <t>ARMACAO DOS BUZIOS-RJ</t>
  </si>
  <si>
    <t>RELATÓRIO DE ACERTOS DE ROYALTIES</t>
  </si>
  <si>
    <t>ÍNDICE</t>
  </si>
  <si>
    <t>JACUTINGA-MG</t>
  </si>
  <si>
    <t>ARAUCARIA-PR</t>
  </si>
  <si>
    <t>ARARICA-RS</t>
  </si>
  <si>
    <t>CANOAS-RS</t>
  </si>
  <si>
    <t>GRAVATAI-RS</t>
  </si>
  <si>
    <t>RIO GRANDE-RS</t>
  </si>
  <si>
    <t>CAMPINAS-SP</t>
  </si>
  <si>
    <t>INDAIATUBA-SP</t>
  </si>
  <si>
    <t>ITU-SP</t>
  </si>
  <si>
    <t>PAULINIA-SP</t>
  </si>
  <si>
    <t>UPANEMA-RN</t>
  </si>
  <si>
    <t>CODAJAS-AM</t>
  </si>
  <si>
    <t>CARDEAL DA SILVA-BA</t>
  </si>
  <si>
    <t>JAGUARIPE-BA</t>
  </si>
  <si>
    <t>ANORI-AM</t>
  </si>
  <si>
    <t>PEDREIRAS-MA</t>
  </si>
  <si>
    <t>TRIZIDELA DO VALE-MA</t>
  </si>
  <si>
    <t>TRAIRI-CE</t>
  </si>
  <si>
    <t>INGA-PB</t>
  </si>
  <si>
    <t>JACARAU-PB</t>
  </si>
  <si>
    <t>CAPINZAL DO NORTE-MA</t>
  </si>
  <si>
    <t>LIMA CAMPOS-MA</t>
  </si>
  <si>
    <t>VALENCA-BA</t>
  </si>
  <si>
    <t>TEFE-AM</t>
  </si>
  <si>
    <t>MARAGOGIPE-BA</t>
  </si>
  <si>
    <t>ARACAS-BA</t>
  </si>
  <si>
    <t>ANAMA-AM</t>
  </si>
  <si>
    <t>JAGUARUANA-CE</t>
  </si>
  <si>
    <t>IBIRATAIA-BA</t>
  </si>
  <si>
    <t>SATIRO DIAS-BA</t>
  </si>
  <si>
    <t>OURICANGAS-BA</t>
  </si>
  <si>
    <t>ATALAIA-AL</t>
  </si>
  <si>
    <t>CAAPIRANGA-AM</t>
  </si>
  <si>
    <t>MATA DE SAO JOAO-BA</t>
  </si>
  <si>
    <t>54389-61.2014.4.01.3400</t>
  </si>
  <si>
    <t>Parnamirim-RN</t>
  </si>
  <si>
    <t>FLEXEIRAS-AL</t>
  </si>
  <si>
    <t>JEQUIA DA PRAIA-AL</t>
  </si>
  <si>
    <t>MATRIZ DE CAMARAGIBE-AL</t>
  </si>
  <si>
    <t>PIACABUCU-AL</t>
  </si>
  <si>
    <t>TEOTONIO VILELA-AL</t>
  </si>
  <si>
    <t>ALCOBACA-BA</t>
  </si>
  <si>
    <t>AURELINO LEAL-BA</t>
  </si>
  <si>
    <t>CARAVELAS-BA</t>
  </si>
  <si>
    <t>GANDU-BA</t>
  </si>
  <si>
    <t>ITAMARAJU-BA</t>
  </si>
  <si>
    <t>JANDAIRA-BA</t>
  </si>
  <si>
    <t>LAJE-BA</t>
  </si>
  <si>
    <t>MASCOTE-BA</t>
  </si>
  <si>
    <t>MUNIZ FERREIRA-BA</t>
  </si>
  <si>
    <t>NAZARE-BA</t>
  </si>
  <si>
    <t>PRESIDENTE TANCREDO NEVES-BA</t>
  </si>
  <si>
    <t>PEDRO VELHO-RN</t>
  </si>
  <si>
    <t>UBATUBA-SP</t>
  </si>
  <si>
    <t>ITAPEBI-BA</t>
  </si>
  <si>
    <t>QUELUZITA-MG</t>
  </si>
  <si>
    <t>ARACOIABA DA SERRA-SP</t>
  </si>
  <si>
    <t>SAO FRANCISCO DE PAULA-RS</t>
  </si>
  <si>
    <t>SANTA LUZIA DO ITANHY-SE</t>
  </si>
  <si>
    <t>GASPAR-SC</t>
  </si>
  <si>
    <t>BRUSQUE-SC</t>
  </si>
  <si>
    <t>PORTO FELIZ-SP</t>
  </si>
  <si>
    <t>TIJUCAS-SC</t>
  </si>
  <si>
    <t>GUARAMIRIM-SC</t>
  </si>
  <si>
    <t>CAMPO LARGO-PR</t>
  </si>
  <si>
    <t>IGREJINHA-RS</t>
  </si>
  <si>
    <t>NOVA VENEZA-SC</t>
  </si>
  <si>
    <t>SAO PEDRO DE ALCANTARA-SC</t>
  </si>
  <si>
    <t>TUBARAO-SC</t>
  </si>
  <si>
    <t>URUSSANGA-SC</t>
  </si>
  <si>
    <t>ITAPETININGA-SP</t>
  </si>
  <si>
    <t>PARACURU-CE</t>
  </si>
  <si>
    <t>PRESIDENTE KENNEDY-ES</t>
  </si>
  <si>
    <t>ITAPITANGA-BA</t>
  </si>
  <si>
    <t>SANTA LUZIA-MG</t>
  </si>
  <si>
    <t>PORTO REAL-RJ</t>
  </si>
  <si>
    <t>ITATIBA-SP</t>
  </si>
  <si>
    <t>LIMEIRA-SP</t>
  </si>
  <si>
    <t>SANTA BRANCA-SP</t>
  </si>
  <si>
    <t>SAO VICENTE-SP</t>
  </si>
  <si>
    <t>BARRA DE SANTO ANTONIO-AL</t>
  </si>
  <si>
    <t>BARRA DE SAO MIGUEL-AL</t>
  </si>
  <si>
    <t>BRANQUINHA-AL</t>
  </si>
  <si>
    <t>JACUIPE-AL</t>
  </si>
  <si>
    <t>MESSIAS-AL</t>
  </si>
  <si>
    <t>SAO SEBASTIAO-AL</t>
  </si>
  <si>
    <t>ALVARAES-AM</t>
  </si>
  <si>
    <t>MANACAPURU-AM</t>
  </si>
  <si>
    <t>MANICORE-AM</t>
  </si>
  <si>
    <t>NHAMUNDA-AM</t>
  </si>
  <si>
    <t>NOVO AIRAO-AM</t>
  </si>
  <si>
    <t>RIO PRETO DA EVA-AM</t>
  </si>
  <si>
    <t>SANTA ISABEL DO RIO NEGRO-AM</t>
  </si>
  <si>
    <t>SAO GABRIEL DA CACHOEIRA-AM</t>
  </si>
  <si>
    <t>SAO PAULO DE OLIVENCA-AM</t>
  </si>
  <si>
    <t>AGUA FRIA-BA</t>
  </si>
  <si>
    <t>AIQUARA-BA</t>
  </si>
  <si>
    <t>CAMACAN-BA</t>
  </si>
  <si>
    <t>DIAS D'AVILA-BA</t>
  </si>
  <si>
    <t>GONGOGI-BA</t>
  </si>
  <si>
    <t>IPIAU-BA</t>
  </si>
  <si>
    <t>ITABELA-BA</t>
  </si>
  <si>
    <t>ITAJUIPE-BA</t>
  </si>
  <si>
    <t>NOVA VICOSA-BA</t>
  </si>
  <si>
    <t>WENCESLAU GUIMARAES-BA</t>
  </si>
  <si>
    <t>PACATUBA-CE</t>
  </si>
  <si>
    <t>CACHOEIRO DE ITAPEMIRIM-ES</t>
  </si>
  <si>
    <t>BERNARDO DO MEARIM-MA</t>
  </si>
  <si>
    <t>PRIMEIRA CRUZ-MA</t>
  </si>
  <si>
    <t>SAO DOMINGOS DO MARANHAO-MA</t>
  </si>
  <si>
    <t>ALFREDO VASCONCELOS-MG</t>
  </si>
  <si>
    <t>BELMIRO BRAGA-MG</t>
  </si>
  <si>
    <t>EWBANK DA CAMARA-MG</t>
  </si>
  <si>
    <t>IBIRITE-MG</t>
  </si>
  <si>
    <t>RESSAQUINHA-MG</t>
  </si>
  <si>
    <t>SANTOS DUMONT-MG</t>
  </si>
  <si>
    <t>SAO JOSE DA LAPA-MG</t>
  </si>
  <si>
    <t>GUARATUBA-PR</t>
  </si>
  <si>
    <t>ARARUAMA-RJ</t>
  </si>
  <si>
    <t>BARRA DO PIRAI-RJ</t>
  </si>
  <si>
    <t>CABO FRIO-RJ</t>
  </si>
  <si>
    <t>CASIMIRO DE ABREU-RJ</t>
  </si>
  <si>
    <t>PATY DO ALFERES-RJ</t>
  </si>
  <si>
    <t>PINHEIRAL-RJ</t>
  </si>
  <si>
    <t>RIO DAS OSTRAS-RJ</t>
  </si>
  <si>
    <t>SAO JOAO DA BARRA-RJ</t>
  </si>
  <si>
    <t>TRES RIOS-RJ</t>
  </si>
  <si>
    <t>VASSOURAS-RJ</t>
  </si>
  <si>
    <t>JANDAIRA-RN</t>
  </si>
  <si>
    <t>JOAO CAMARA-RN</t>
  </si>
  <si>
    <t>JAQUIRANA-RS</t>
  </si>
  <si>
    <t>SAO JOSE DOS AUSENTES-RS</t>
  </si>
  <si>
    <t>TIMBE DO SUL-SC</t>
  </si>
  <si>
    <t>SANTANA DO SAO FRANCISCO-SE</t>
  </si>
  <si>
    <t>ARAPEI-SP</t>
  </si>
  <si>
    <t>AREIAS-SP</t>
  </si>
  <si>
    <t>ATIBAIA-SP</t>
  </si>
  <si>
    <t>CRUZEIRO-SP</t>
  </si>
  <si>
    <t>IGARATA-SP</t>
  </si>
  <si>
    <t>JAGUARIUNA-SP</t>
  </si>
  <si>
    <t>PARAIBUNA-SP</t>
  </si>
  <si>
    <t>SANTA ISABEL-SP</t>
  </si>
  <si>
    <t>SAO JOSE DO BARREIRO-SP</t>
  </si>
  <si>
    <t>OURO BRANCO-MG</t>
  </si>
  <si>
    <t>JUNDIA-AL</t>
  </si>
  <si>
    <t>BELO ORIENTE-MG</t>
  </si>
  <si>
    <t>CONDE-BA</t>
  </si>
  <si>
    <t>ITAREMA-CE</t>
  </si>
  <si>
    <t>PAULISTA-PE</t>
  </si>
  <si>
    <t>RIO CLARO-SP</t>
  </si>
  <si>
    <t>PERUIBE-SP</t>
  </si>
  <si>
    <t>FUNDAO-ES</t>
  </si>
  <si>
    <t>SANTANA DO PARAISO-MG</t>
  </si>
  <si>
    <t>PITANGA-PR</t>
  </si>
  <si>
    <t>CARAUBAS-RN</t>
  </si>
  <si>
    <t>PARNAMIRIM-RN</t>
  </si>
  <si>
    <t>SANTO AMARO DO MARANHAO-MA</t>
  </si>
  <si>
    <t>BARREIRINHAS-MA</t>
  </si>
  <si>
    <t>TRES LAGOAS-MS</t>
  </si>
  <si>
    <t>ITAQUITINGA-PE</t>
  </si>
  <si>
    <t>NOVA IBIA-BA</t>
  </si>
  <si>
    <t>ITAMBE-PE</t>
  </si>
  <si>
    <t>VITORIA DE SANTO ANTAO-PE</t>
  </si>
  <si>
    <t>CARIACICA-ES</t>
  </si>
  <si>
    <t>RIO CLARO-RJ</t>
  </si>
  <si>
    <t>SAO GONCALO DO AMARANTE-RN</t>
  </si>
  <si>
    <t>RECIFE-PE</t>
  </si>
  <si>
    <t>CAMARAGIBE-PE</t>
  </si>
  <si>
    <t>Parcela 5% (R$)</t>
  </si>
  <si>
    <t>Parcela &gt;5% (R$)</t>
  </si>
  <si>
    <t>Total</t>
  </si>
  <si>
    <t>ITAPIPOCA-CE</t>
  </si>
  <si>
    <t>PARAIPABA-CE</t>
  </si>
  <si>
    <t>AMONTADA-CE</t>
  </si>
  <si>
    <t>TEOLANDIA-BA</t>
  </si>
  <si>
    <t>MORENO-PE</t>
  </si>
  <si>
    <t>PACAJUS-CE</t>
  </si>
  <si>
    <t>BARAUNA-RN</t>
  </si>
  <si>
    <t>SAO JOSE DE MIPIBU-RN</t>
  </si>
  <si>
    <t>BILAC-SP</t>
  </si>
  <si>
    <t>SAO LUIS DO QUITUNDE-AL</t>
  </si>
  <si>
    <t>PEDRO CANARIO-ES</t>
  </si>
  <si>
    <t>CONFINS-MG</t>
  </si>
  <si>
    <t>BORBA-AM</t>
  </si>
  <si>
    <t>TABATINGA-AM</t>
  </si>
  <si>
    <t>BERURI-AM</t>
  </si>
  <si>
    <t>CAREIRO-AM</t>
  </si>
  <si>
    <t>MANAQUIRI-AM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</si>
  <si>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</si>
  <si>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</si>
  <si>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</si>
  <si>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</si>
  <si>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</si>
  <si>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</si>
  <si>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</si>
  <si>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</si>
  <si>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</si>
  <si>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</si>
  <si>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SAO JOSE DO NORTE-RS</t>
  </si>
  <si>
    <t>TAPES-RS</t>
  </si>
  <si>
    <t>TAVARES-RS</t>
  </si>
  <si>
    <t>TURUCU-RS</t>
  </si>
  <si>
    <t>VIAMAO-RS</t>
  </si>
  <si>
    <t>FELIZ DESERTO-AL</t>
  </si>
  <si>
    <t>FORTIM-CE</t>
  </si>
  <si>
    <t>Beneficiários</t>
  </si>
  <si>
    <t>PARANA</t>
  </si>
  <si>
    <t>SAO MATEUS DO SUL-PR</t>
  </si>
  <si>
    <t>Estados</t>
  </si>
  <si>
    <t>MARATAIZES-ES</t>
  </si>
  <si>
    <t>PIUMA-ES</t>
  </si>
  <si>
    <t>SOORETAMA-ES</t>
  </si>
  <si>
    <t>ESPIRITO SANTO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</si>
  <si>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</si>
  <si>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</si>
  <si>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</si>
  <si>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</si>
  <si>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</si>
  <si>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</si>
  <si>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APIACA-ES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</si>
  <si>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</si>
  <si>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</si>
  <si>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</si>
  <si>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</si>
  <si>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</si>
  <si>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</si>
  <si>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CASTELO-ES</t>
  </si>
  <si>
    <t>COLATINA-ES</t>
  </si>
  <si>
    <t>CONCEICAO DO CASTELO-ES</t>
  </si>
  <si>
    <t>DIVINO DE SAO LOURENCO-ES</t>
  </si>
  <si>
    <t>DOMINGOS MARTINS-ES</t>
  </si>
  <si>
    <t>DORES DO RIO PRETO-ES</t>
  </si>
  <si>
    <t>ECOPORANGA-ES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</si>
  <si>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</si>
  <si>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</si>
  <si>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</si>
  <si>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</si>
  <si>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</si>
  <si>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</si>
  <si>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</si>
  <si>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</si>
  <si>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</si>
  <si>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ITARANA-ES</t>
  </si>
  <si>
    <t>IUNA-ES</t>
  </si>
  <si>
    <t>JERONIMO MONTEIRO-ES</t>
  </si>
  <si>
    <t>JOAO NEIVA-ES</t>
  </si>
  <si>
    <t>LARANJA DA TERRA-ES</t>
  </si>
  <si>
    <t>MANTENOPOLIS-ES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</si>
  <si>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</si>
  <si>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</si>
  <si>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</si>
  <si>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</si>
  <si>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</si>
  <si>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</si>
  <si>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</si>
  <si>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</si>
  <si>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</si>
  <si>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PINHEIROS-ES</t>
  </si>
  <si>
    <t>PONTO BELO-ES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</si>
  <si>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</si>
  <si>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</si>
  <si>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</si>
  <si>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</si>
  <si>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</si>
  <si>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</si>
  <si>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</si>
  <si>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</si>
  <si>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ROQUE DO CANAA-ES</t>
  </si>
  <si>
    <t>VARGEM ALTA-ES</t>
  </si>
  <si>
    <t>VENDA NOVA DO IMIGRANTE-ES</t>
  </si>
  <si>
    <t>VILA PAVAO-ES</t>
  </si>
  <si>
    <t>VILA VALERIO-ES</t>
  </si>
  <si>
    <t>VILA VELHA-ES</t>
  </si>
  <si>
    <t>Processo Judicial nº 0001771-56.2011.4.01.3300</t>
  </si>
  <si>
    <t>Processo Judicial nº 0803091-06.2023.4.05.8400</t>
  </si>
  <si>
    <t>SAO LOURENCO DO SUL-RS</t>
  </si>
  <si>
    <t>TERESOPOLIS-RJ</t>
  </si>
  <si>
    <t>CARAPEBUS-RJ</t>
  </si>
  <si>
    <t>RIO DE JANEIRO</t>
  </si>
  <si>
    <t>Município</t>
  </si>
  <si>
    <t>SERRA DO MEL-RN DEPÓSITO JUDICIAL</t>
  </si>
  <si>
    <t>Serra do Mel-RN</t>
  </si>
  <si>
    <t>ITEM 1 - PAGAMENTO DE ROYALTIES REFERENTE AO ACORDO DE JUBARTE - CURVA PEV</t>
  </si>
  <si>
    <t>PARCELA TOTAL DE IED 5% MARÍTIMA</t>
  </si>
  <si>
    <t>0017546-34.2013.4.01.3400</t>
  </si>
  <si>
    <t>Processo Judicial n° 0811778-11.2019.4.05.8400</t>
  </si>
  <si>
    <t>Processo Judicial n°  0017546-34.2013.4.01.3400</t>
  </si>
  <si>
    <t>Processo SEI 48610.224056/2022-10</t>
  </si>
  <si>
    <t>ITEM 13 - PAGAMENTO DE ROYALTIES RETROATIVOS AO MUNICÍPIO DE FELIPE GUERRA-RN</t>
  </si>
  <si>
    <t>ITEM 11 - PAGAMENTO DE ROYALTIES RETROATIVOS GERADOS PELA PRODUÇÃO DE XISTO</t>
  </si>
  <si>
    <t>ITEM 9 - PAGAMENTO DE ROYALTIES RETROATIVOS AO MUNICÍPIO DE GROSSOS-RN</t>
  </si>
  <si>
    <t xml:space="preserve">ITEM 7 - DEPÓSITOS JUDICIAIS </t>
  </si>
  <si>
    <t>ITEM 6 - PAGAMENTO AO MUNICÍPIO DE SERRA DO MEL-RN</t>
  </si>
  <si>
    <t>Conselheiro Lafaiete-MG</t>
  </si>
  <si>
    <t>IGUABA GRANDE-RJ</t>
  </si>
  <si>
    <t>SAO FRANCISCO DE ITABAPOANA-RJ</t>
  </si>
  <si>
    <t>1039360-02.2024.4.01.3400</t>
  </si>
  <si>
    <t>APERIBE-RJ</t>
  </si>
  <si>
    <t>BELFORD ROXO-RJ</t>
  </si>
  <si>
    <t>BOM JARDIM-RJ</t>
  </si>
  <si>
    <t>BOM JESUS DO ITABAPOANA-RJ</t>
  </si>
  <si>
    <t>CACHOEIRAS DE MACACU-RJ</t>
  </si>
  <si>
    <t>CAMBUCI-RJ</t>
  </si>
  <si>
    <t>CANTAGALO-RJ</t>
  </si>
  <si>
    <t>CARDOSO MOREIRA-RJ</t>
  </si>
  <si>
    <t>CARMO-RJ</t>
  </si>
  <si>
    <t>CONCEICAO DE MACABU-RJ</t>
  </si>
  <si>
    <t>CORDEIRO-RJ</t>
  </si>
  <si>
    <t>DUAS BARRAS-RJ</t>
  </si>
  <si>
    <t>ENGENHEIRO PAULO DE FRONTIN-RJ</t>
  </si>
  <si>
    <t>ITAGUAI-RJ</t>
  </si>
  <si>
    <t>ITALVA-RJ</t>
  </si>
  <si>
    <t>ITAOCARA-RJ</t>
  </si>
  <si>
    <t>ITAPERUNA-RJ</t>
  </si>
  <si>
    <t>ITATIAIA-RJ</t>
  </si>
  <si>
    <t>LAJE DO MURIAE-RJ</t>
  </si>
  <si>
    <t>MACUCO-RJ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</si>
  <si>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</si>
  <si>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</si>
  <si>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</si>
  <si>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</si>
  <si>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</si>
  <si>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</si>
  <si>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</si>
  <si>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NOVA FRIBURGO-RJ</t>
  </si>
  <si>
    <t>NOVA IGUACU-RJ</t>
  </si>
  <si>
    <t>PETROPOLIS-RJ</t>
  </si>
  <si>
    <t>PORCIUNCULA-RJ</t>
  </si>
  <si>
    <t>QUATIS-RJ</t>
  </si>
  <si>
    <t>QUEIMADOS-RJ</t>
  </si>
  <si>
    <t>RIO BONITO-RJ</t>
  </si>
  <si>
    <t>SANTA MARIA MADALENA-RJ</t>
  </si>
  <si>
    <t>SANTO ANTONIO DE PADUA-RJ</t>
  </si>
  <si>
    <t>SAO FIDELIS-RJ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</si>
  <si>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</si>
  <si>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</si>
  <si>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</si>
  <si>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</si>
  <si>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</si>
  <si>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SEROPEDICA-RJ</t>
  </si>
  <si>
    <t>SILVA JARDIM-RJ</t>
  </si>
  <si>
    <t>SUMIDOURO-RJ</t>
  </si>
  <si>
    <t>TANGUA-RJ</t>
  </si>
  <si>
    <t>TRAJANO DE MORAIS-RJ</t>
  </si>
  <si>
    <t>VALENCA-RJ</t>
  </si>
  <si>
    <t>VARRE-SAI-RJ</t>
  </si>
  <si>
    <t>PARAIBA DO SUL-RJ</t>
  </si>
  <si>
    <t>BOCA DA MATA-AL</t>
  </si>
  <si>
    <t>ITAGI-BA</t>
  </si>
  <si>
    <t>IPATINGA-MG</t>
  </si>
  <si>
    <t>BELO JARDIM-PE</t>
  </si>
  <si>
    <t>TACAIMBO-PE</t>
  </si>
  <si>
    <t>FORQUILHINHA-SC</t>
  </si>
  <si>
    <t>ROSEIRA-SP</t>
  </si>
  <si>
    <t>AREAL-RJ</t>
  </si>
  <si>
    <t>COMENDADOR LEVY GASPARIAN-RJ</t>
  </si>
  <si>
    <t>SAPUCAIA-RJ</t>
  </si>
  <si>
    <t>Processo Judicial nº 0012365-47.2016.4.01.3400</t>
  </si>
  <si>
    <t>ALAGOAS</t>
  </si>
  <si>
    <t>Alto do Rodrigues-RN</t>
  </si>
  <si>
    <t>Itaparica-BA</t>
  </si>
  <si>
    <t>0012365-47.2016.4.01.3400</t>
  </si>
  <si>
    <t>0811778-11.2019.4.05.8400</t>
  </si>
  <si>
    <t>ALTO DO RODRIGUES-RN DEPÓSITO JUDICIAL</t>
  </si>
  <si>
    <t>ITEM 16 - PAGAMENTO DE ROYALTIES RETROATIVOS AO MUNICÍPIO DE SATIRO DIAS - BA</t>
  </si>
  <si>
    <t>ITEM 17 - PAGAMENTO DE ROYALTIES RETROATIVOS AO MUNICÍPIO DE ITAPARICA-BA</t>
  </si>
  <si>
    <t>ITEM 18 - PAGAMENTO DE ROYALTIES RETROATIVOS AO MUNICÍPIO DE POJUCA-BA</t>
  </si>
  <si>
    <t>ITEM 19 - PAGAMENTO DE ROYALTIES RETROATIVOS AO MUNICÍPIO DE RIACHUELO-SE</t>
  </si>
  <si>
    <t>ITEM 20 - PAGAMENTO DE ROYALTIES RETROATIVOS AO MUNICÍPIO DE TIBAU-RN</t>
  </si>
  <si>
    <t>ITEM 3 - COMPENSAÇÃO DE ROYALTIES RETROATIVOS GERADOS PELO RECÁLCULO DE PRODUÇÃO DO CAMPO DE TABULEIRO DOS MARTINS - Nov/16 a Jan/24</t>
  </si>
  <si>
    <t>Processo Judicial n° 0802790-03.2020.4.05.8000</t>
  </si>
  <si>
    <t>Processo Judicial n° 0802064-87.2024.4.05.8000</t>
  </si>
  <si>
    <t>Processo Judicial nº 0802050-10.2014.4.05.8500</t>
  </si>
  <si>
    <t>Processo Judicial nº 0801804-13.2020.4.05.8400</t>
  </si>
  <si>
    <t>Processo Judicial n° 0017547-19.2013.4.01.3400</t>
  </si>
  <si>
    <t>Processo Judicial nº 1012558-06.2020.4.01.3400</t>
  </si>
  <si>
    <t>ITAPARICA-BA-DEPÓSITO JUDICIAL</t>
  </si>
  <si>
    <t>ITEM 4 - PAGAMENTO DE ROYALTIES RETROATIVOS AO MUNICÍPIO DE CARDEAL DA SILVA-BA</t>
  </si>
  <si>
    <t>Processo Judicial nº 1084921-83.2023.4.01.3400</t>
  </si>
  <si>
    <t>ITEM 2 - PAGAMENTO DE ROYALTIES RETROATIVOS IED MAR &gt;5% AO MUNICÍPIO DE RIO CLARO-RJ</t>
  </si>
  <si>
    <t>Processo Judicial nº 0043259-11.2013.4.01.3400</t>
  </si>
  <si>
    <t>Estado</t>
  </si>
  <si>
    <t>ITEM 14 - PAGAMENTO DE ROYALTIES RETROATIVOS AO MUNICÍPIO DE INDIAROBA-SE</t>
  </si>
  <si>
    <t>Processo Judicial nº 1003855-23.2019.4.01.3400</t>
  </si>
  <si>
    <t>XANGRI-LA-RS</t>
  </si>
  <si>
    <t>AMELIA RODRIGUES-BA</t>
  </si>
  <si>
    <t>BOA ESPERANCA DO SUL-SP</t>
  </si>
  <si>
    <t>CAMPO ALEGRE-SC</t>
  </si>
  <si>
    <t>CAMPO BOM-RS</t>
  </si>
  <si>
    <t>CANELINHA-SC</t>
  </si>
  <si>
    <t>COCAL DO SUL-SC</t>
  </si>
  <si>
    <t>CONGONHAS-MG</t>
  </si>
  <si>
    <t>CORONEL FABRICIANO-MG</t>
  </si>
  <si>
    <t>GRAVATA-PE</t>
  </si>
  <si>
    <t>INDAIAL-SC</t>
  </si>
  <si>
    <t>ITABIRITO-MG</t>
  </si>
  <si>
    <t>JECEABA-MG</t>
  </si>
  <si>
    <t>JUSSARI-BA</t>
  </si>
  <si>
    <t>MARACAJA-SC</t>
  </si>
  <si>
    <t>MORRO DA FUMACA-SC</t>
  </si>
  <si>
    <t>NAZARENO-MG</t>
  </si>
  <si>
    <t>NOVA SOURE-BA</t>
  </si>
  <si>
    <t>PEQUI-MG</t>
  </si>
  <si>
    <t>POMBOS-PE</t>
  </si>
  <si>
    <t>POMERODE-SC</t>
  </si>
  <si>
    <t>REMIGIO-PB</t>
  </si>
  <si>
    <t>RIBEIRAO BRANCO-SP</t>
  </si>
  <si>
    <t>RIO PIRACICABA-MG</t>
  </si>
  <si>
    <t>SANGAO-SC</t>
  </si>
  <si>
    <t>SAO CARLOS-SP</t>
  </si>
  <si>
    <t>SAO JOAO BATISTA-SC</t>
  </si>
  <si>
    <t>Maricá-RJ</t>
  </si>
  <si>
    <t>1122044-47.2025.4.01.3400</t>
  </si>
  <si>
    <t>ITEM 10 - PAGAMENTO DE ROYALTIES RETROATIVOS AO MUNICÍPIO DE PILAR-AL</t>
  </si>
  <si>
    <t>ITEM 12 - PAGAMENTO DE ROYALTIES RETROATIVOS AO MUNICÍPIO DE SÃO MIGUEL DOS CAMPOS-AL</t>
  </si>
  <si>
    <t>ITEM 15 - PAGAMENTO DE ROYALTIES RETROATIVOS AO MUNICÍPIO DE ALTO DO RODRIGUES-RN</t>
  </si>
  <si>
    <t>CONSELHEIRO LAFAIETE-MG</t>
  </si>
  <si>
    <t>ITIRAPINA-SP</t>
  </si>
  <si>
    <t>POUSO REDONDO-SC</t>
  </si>
  <si>
    <t>BARRA VELHA-SC</t>
  </si>
  <si>
    <t>CAMPINA GRANDE-PB</t>
  </si>
  <si>
    <t>CARANDAI-MG</t>
  </si>
  <si>
    <t>VESPASIANO-MG</t>
  </si>
  <si>
    <t>Cardeal da Silva-BA</t>
  </si>
  <si>
    <t>Laje-BA</t>
  </si>
  <si>
    <t>0043259-11.2013.4.01.3400</t>
  </si>
  <si>
    <t>1020737-94.2018.4.01.3400</t>
  </si>
  <si>
    <t>CARDEAL DA SILVA-BA DEPÓSITO JUDICIAL</t>
  </si>
  <si>
    <t>ITEM 21 - PAGAMENTO DE ROYALTIES RETROATIVOS AO MUNICÍPIO DE LAJE-BA</t>
  </si>
  <si>
    <t>Processo Judicial nº 1020737-94.2018.4.01.3400</t>
  </si>
  <si>
    <t>LAJE-BA DEPÓSITO JUDICIAL</t>
  </si>
  <si>
    <t>MÊS DE COMPETÊNCIA: Dezembro de 2025</t>
  </si>
  <si>
    <t>Parcela 40/60</t>
  </si>
  <si>
    <t>Parcela 22/48</t>
  </si>
  <si>
    <t>Parcela 23/70</t>
  </si>
  <si>
    <t>Parcela 18/24 (R$)</t>
  </si>
  <si>
    <t>Parcela 16/24 (R$)</t>
  </si>
  <si>
    <t>Parcela 12/12</t>
  </si>
  <si>
    <t>Parcela 12/60 (R$)</t>
  </si>
  <si>
    <t>Parcela 10/11 (R$)</t>
  </si>
  <si>
    <t>Parcela 7/24 (R$) - Mar</t>
  </si>
  <si>
    <t>Parcela 7/24 (R$) - Terra</t>
  </si>
  <si>
    <t>Parcela 6/48 (R$)</t>
  </si>
  <si>
    <t>BAHIA</t>
  </si>
  <si>
    <t>ITEM 5 - COMPENSAÇÃO DE ROYALTIES RETROATIVOS GERADOS PELO RECÁLCULO DE PRODUÇÃO DOS CAMPOS DE APRAIÚS, BIRIBA, FAZENDA ONÇA, MIRANGA, MIRANGA NORTE E SASSUARANA - Jan/22</t>
  </si>
  <si>
    <t>Mata de Sao Joao-BA</t>
  </si>
  <si>
    <t>Parcela 19/30 (R$)</t>
  </si>
  <si>
    <t>Parcela 17/31 (R$)</t>
  </si>
  <si>
    <t>Parcela 21/25 (R$)</t>
  </si>
  <si>
    <t>Parcela 20/24 (R$)</t>
  </si>
  <si>
    <t>Parcela 2/48 (R$)</t>
  </si>
  <si>
    <t>ITEM 22 - COMPENSAÇÃO DE ROYALTIES RETROATIVOS GERADOS PELO RECÁLCULO DE PRODUÇÃO DO CAMPO DE MARLIM SUL - Mar/16</t>
  </si>
  <si>
    <t>ITEM 8 - PAGAMENTO DE ROYALTIES RETROATIVOS GERADOS PELO RECÁLCULO DE PRODUÇÃO DO CAMPO DE ATLANTA - Fev e Mar/25</t>
  </si>
  <si>
    <t>Parcela 10/12 (R$)</t>
  </si>
  <si>
    <t>Parcela 31/68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</si>
</sst>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6" fillId="4" borderId="2" applyNumberFormat="0" applyProtection="0">
      <alignment horizontal="left" vertical="center" indent="1"/>
    </xf>
    <xf numFmtId="38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4" borderId="2" applyNumberFormat="0" applyProtection="0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0" fontId="6" fillId="0" borderId="0"/>
    <xf numFmtId="0" fontId="5" fillId="0" borderId="0"/>
  </cellStyleXfs>
  <cellXfs count="47">
    <xf numFmtId="0" fontId="0" fillId="0" borderId="0" xfId="0"/>
    <xf numFmtId="0" fontId="1" fillId="2" borderId="0" xfId="0" applyFont="1" applyFill="1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2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4" fillId="2" borderId="0" xfId="0" applyFont="1" applyFill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1" xfId="0" applyNumberFormat="1" applyFont="1" applyBorder="1"/>
    <xf numFmtId="0" fontId="1" fillId="0" borderId="1" xfId="0" applyFont="1" applyBorder="1"/>
    <xf numFmtId="43" fontId="1" fillId="2" borderId="0" xfId="1" applyFont="1" applyFill="1"/>
    <xf numFmtId="4" fontId="1" fillId="2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/>
    <xf numFmtId="4" fontId="1" fillId="2" borderId="0" xfId="0" applyNumberFormat="1" applyFont="1" applyFill="1"/>
    <xf numFmtId="0" fontId="3" fillId="0" borderId="0" xfId="0" applyFont="1"/>
    <xf numFmtId="43" fontId="1" fillId="3" borderId="1" xfId="1" applyFont="1" applyFill="1" applyBorder="1" applyAlignment="1">
      <alignment horizontal="right"/>
    </xf>
    <xf numFmtId="43" fontId="1" fillId="3" borderId="1" xfId="0" applyNumberFormat="1" applyFont="1" applyFill="1" applyBorder="1" applyAlignment="1">
      <alignment horizontal="right"/>
    </xf>
    <xf numFmtId="43" fontId="1" fillId="3" borderId="1" xfId="1" applyFont="1" applyFill="1" applyBorder="1"/>
    <xf numFmtId="43" fontId="1" fillId="0" borderId="1" xfId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3" fillId="2" borderId="0" xfId="0" applyFont="1" applyFill="1"/>
    <xf numFmtId="43" fontId="1" fillId="0" borderId="1" xfId="1" applyFont="1" applyFill="1" applyBorder="1"/>
    <xf numFmtId="0" fontId="6" fillId="2" borderId="0" xfId="0" applyFont="1" applyFill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6" fillId="0" borderId="1" xfId="0" applyFont="1" applyBorder="1"/>
    <xf numFmtId="43" fontId="6" fillId="2" borderId="1" xfId="1" applyFont="1" applyFill="1" applyBorder="1" applyAlignment="1">
      <alignment horizontal="center"/>
    </xf>
    <xf numFmtId="43" fontId="15" fillId="2" borderId="0" xfId="1" applyFont="1" applyFill="1" applyAlignment="1">
      <alignment wrapText="1"/>
    </xf>
    <xf numFmtId="43" fontId="16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/>
    <xf numFmtId="43" fontId="6" fillId="3" borderId="1" xfId="1" applyFont="1" applyFill="1" applyBorder="1" applyAlignment="1">
      <alignment horizontal="center"/>
    </xf>
    <xf numFmtId="0" fontId="12" fillId="0" borderId="0" xfId="0" applyFont="1"/>
    <xf numFmtId="0" fontId="6" fillId="3" borderId="1" xfId="0" applyFont="1" applyFill="1" applyBorder="1"/>
    <xf numFmtId="43" fontId="16" fillId="0" borderId="1" xfId="1" applyFont="1" applyFill="1" applyBorder="1" applyAlignment="1">
      <alignment wrapText="1"/>
    </xf>
    <xf numFmtId="43" fontId="1" fillId="2" borderId="1" xfId="1" applyFont="1" applyFill="1" applyBorder="1"/>
    <xf numFmtId="43" fontId="1" fillId="2" borderId="1" xfId="0" applyNumberFormat="1" applyFont="1" applyFill="1" applyBorder="1"/>
    <xf numFmtId="43" fontId="1" fillId="3" borderId="1" xfId="0" applyNumberFormat="1" applyFont="1" applyFill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0" fontId="14" fillId="0" borderId="0" xfId="0" applyFont="1"/>
  </cellXfs>
  <cellStyles count="61">
    <cellStyle name="Normal" xfId="0" builtinId="0"/>
    <cellStyle name="Normal 10" xfId="6" xr:uid="{C44D7B4B-CD05-4E4C-9AA4-308657176E79}"/>
    <cellStyle name="Normal 2" xfId="7" xr:uid="{299FF96C-BC19-40E2-AF14-E33FA1252E76}"/>
    <cellStyle name="Normal 2 2" xfId="8" xr:uid="{04B29674-1A11-435D-BE4E-3A7C5C19A36B}"/>
    <cellStyle name="Normal 2 2 2" xfId="9" xr:uid="{64B8495E-EB4F-4DD5-9735-F8E8D9726688}"/>
    <cellStyle name="Normal 2 2 2 2" xfId="37" xr:uid="{FA4044F8-4335-4438-8156-15D47784A781}"/>
    <cellStyle name="Normal 2 2 2 3" xfId="41" xr:uid="{9E493CEC-D887-4062-86FA-081C5443D931}"/>
    <cellStyle name="Normal 2 2 2 4" xfId="46" xr:uid="{C38463A6-4F29-4BCE-9D49-CD3545858B01}"/>
    <cellStyle name="Normal 2 2 3" xfId="35" xr:uid="{14362B5F-CEB7-4B6A-857D-198CF1431B1D}"/>
    <cellStyle name="Normal 2 2 4" xfId="39" xr:uid="{ED8625BB-C2B1-40F4-B7A1-8BEF4FB2BBAE}"/>
    <cellStyle name="Normal 2 2 5" xfId="45" xr:uid="{0557C91D-C667-4A83-90B0-D52D30CA3347}"/>
    <cellStyle name="Normal 2 3" xfId="2" xr:uid="{D98A46D8-AF23-498B-9836-D4E906FAAF78}"/>
    <cellStyle name="Normal 2 3 2" xfId="47" xr:uid="{EA75C5C9-73CB-4D5E-B3DC-1B352D9E4D09}"/>
    <cellStyle name="Normal 3" xfId="18" xr:uid="{A45C0C76-F62A-4950-A26E-6EA1167A0BDA}"/>
    <cellStyle name="Normal 3 2" xfId="21" xr:uid="{D7DD3A0F-4CA8-441E-BD50-170F46982CAE}"/>
    <cellStyle name="Normal 3 2 2" xfId="24" xr:uid="{313E29D3-7DF8-45DD-8A71-980C97D55224}"/>
    <cellStyle name="Normal 3 2 3" xfId="27" xr:uid="{22F63FA0-6028-4897-8221-A19A8F16A4C3}"/>
    <cellStyle name="Normal 3 2 4" xfId="31" xr:uid="{B442E7B9-B7B3-4275-A2FC-BB2B7918E76F}"/>
    <cellStyle name="Normal 4" xfId="28" xr:uid="{7CBAD1DF-F3E6-4D8B-A0AD-90A4D03BC2ED}"/>
    <cellStyle name="Normal 5" xfId="4" xr:uid="{DFF92BD4-3599-450D-ACB5-A43B049BD378}"/>
    <cellStyle name="Normal 5 2" xfId="60" xr:uid="{1129290E-729B-4AB5-B05E-1874F5B4160F}"/>
    <cellStyle name="Normal 5 3" xfId="59" xr:uid="{8A51C755-6C70-4DEE-A071-9972449E6B68}"/>
    <cellStyle name="Normal 6" xfId="10" xr:uid="{E0EA0AEB-44D1-4997-8079-E754CF5353BF}"/>
    <cellStyle name="Normal 6 2" xfId="36" xr:uid="{9F4908CB-4EC1-416D-82E1-769DA3780161}"/>
    <cellStyle name="Normal 6 3" xfId="40" xr:uid="{7A8ED68A-CC6C-4E95-AC25-7EC2790E50CF}"/>
    <cellStyle name="Normal 6 4" xfId="48" xr:uid="{7DF6B331-14B4-45A6-8EC8-D9BD5D242C14}"/>
    <cellStyle name="Normal 7" xfId="42" xr:uid="{91DAB827-1E26-4119-81A3-C3A3556CD8F5}"/>
    <cellStyle name="Normal 7 2" xfId="43" xr:uid="{65E489F6-2033-4444-9B1E-4696156CC37E}"/>
    <cellStyle name="Normal 8" xfId="44" xr:uid="{02BEF2E4-4994-4452-99EB-7E4B984ACE6F}"/>
    <cellStyle name="Normal 9" xfId="53" xr:uid="{A27FE407-F03F-4B5D-BA39-B3C3D1962A44}"/>
    <cellStyle name="Porcentagem 2" xfId="11" xr:uid="{B0A9A6F1-3C74-4729-975A-25DDF3FDABA7}"/>
    <cellStyle name="Porcentagem 2 2" xfId="38" xr:uid="{E4893387-0F0A-491D-85D9-CF39ECA644EC}"/>
    <cellStyle name="Porcentagem 3" xfId="17" xr:uid="{2A3C37B0-D39E-4F7B-A421-AFA7A2FBF337}"/>
    <cellStyle name="Porcentagem 3 2" xfId="20" xr:uid="{7427A375-D581-4F26-8F8B-D2329EA33AC0}"/>
    <cellStyle name="Porcentagem 3 2 2" xfId="23" xr:uid="{14BA279D-7B6A-475A-8E9D-24BAC0F8260E}"/>
    <cellStyle name="Porcentagem 3 2 3" xfId="26" xr:uid="{91E54E85-52CA-46A1-876A-BC3C1DC3CFE1}"/>
    <cellStyle name="Porcentagem 3 2 4" xfId="30" xr:uid="{29FFD9A4-B3DF-4B58-880E-14C19817B5B6}"/>
    <cellStyle name="Porcentagem 4" xfId="33" xr:uid="{2AB46578-6EC5-4731-931C-48490A4FF1C6}"/>
    <cellStyle name="SAPBEXstdItem" xfId="12" xr:uid="{2CB7E53C-C82D-431C-A4F2-E60B53B140A9}"/>
    <cellStyle name="SAPBEXstdItem 2" xfId="49" xr:uid="{00B814F4-6010-4BBF-BE21-1BFE8AB48D51}"/>
    <cellStyle name="SAPBEXstdItem 2 2" xfId="57" xr:uid="{BC1C7DFF-397F-48B9-BF11-C5A853C620CD}"/>
    <cellStyle name="SAPBEXstdItem 3" xfId="56" xr:uid="{DC90652F-6A9D-4194-ACA1-65B7C6BF060B}"/>
    <cellStyle name="Sep. milhar [0]" xfId="13" xr:uid="{049B41B9-7F5B-47CF-8E36-B78EF33928C0}"/>
    <cellStyle name="Separador de milhares 2" xfId="14" xr:uid="{AFF3210C-1174-45FC-AF8A-6C6651E87153}"/>
    <cellStyle name="Separador de milhares 2 2" xfId="34" xr:uid="{D154375E-41D9-41C0-9C4A-AD6D19ED8ACB}"/>
    <cellStyle name="Separador de milhares 2 3" xfId="50" xr:uid="{7597F7D3-D18D-4377-BA8C-1C7EF7E4EFC5}"/>
    <cellStyle name="Separador de milhares 3" xfId="15" xr:uid="{4D02D421-F288-411B-A8ED-DF6E39A54E72}"/>
    <cellStyle name="Separador de milhares 3 2" xfId="51" xr:uid="{0827548A-5581-47B3-B53A-5A89345EF384}"/>
    <cellStyle name="Vírgula" xfId="1" builtinId="3"/>
    <cellStyle name="Vírgula 2" xfId="5" xr:uid="{FD4756AF-1367-474A-8A6D-003C87C1FD5C}"/>
    <cellStyle name="Vírgula 2 2" xfId="19" xr:uid="{0B2A7129-13F5-4AD5-B2B1-82168DE36770}"/>
    <cellStyle name="Vírgula 2 2 2" xfId="22" xr:uid="{A81FF7BA-C7FE-4FCE-BB41-4E390B9F3DBD}"/>
    <cellStyle name="Vírgula 2 2 3" xfId="25" xr:uid="{0ECCDDA0-1237-4A28-A567-F60095E1D16C}"/>
    <cellStyle name="Vírgula 2 2 4" xfId="29" xr:uid="{BCA5901A-63C8-4D2D-A3C5-87B4F73F6496}"/>
    <cellStyle name="Vírgula 2 3" xfId="16" xr:uid="{6CD1B75E-0EF7-470E-8E60-954CDEA44247}"/>
    <cellStyle name="Vírgula 3" xfId="3" xr:uid="{4C7D75FE-1549-45BD-A273-3A407214C1E9}"/>
    <cellStyle name="Vírgula 3 2" xfId="55" xr:uid="{FB503AEA-619B-4B23-B48E-ADCCDF935CC0}"/>
    <cellStyle name="Vírgula 3 3" xfId="32" xr:uid="{21100FF8-D751-40D5-969D-AFED339F0D27}"/>
    <cellStyle name="Vírgula 4" xfId="54" xr:uid="{EA85B039-1E7A-483B-92EF-12610E376810}"/>
    <cellStyle name="Vírgula 5" xfId="52" xr:uid="{9F21E738-C1C9-4721-BEC9-0CE6FC72CCA0}"/>
    <cellStyle name="Vírgula 6" xfId="58" xr:uid="{25785458-98CD-4F08-90ED-B70C2DE05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85725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F742B0C-1672-4079-B8EF-11EF7FD1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DB50C06-F833-4AB8-BAAC-942FD30D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C616B48-AB4B-406E-BBD6-424F897F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5F748A6E-ADB3-4F5E-9EAD-8AEAEDE29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F85BD01-D4F2-47B8-8CD7-D6FED8D8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6EF5D201-8FD0-4B45-95AA-F9F4FECC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31EBF521-AB0C-411E-8156-64BDD84B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BCDCC2C1-37C7-4990-9166-A30A712A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BDC394D0-D71C-4E1E-B82A-ADE8504F9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53402B71-B158-4AD8-A1A3-F1BB5AE3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60325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0E93499E-5800-4F4D-A512-21A7496E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4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C0D69D1-4646-41EB-94B4-2D4208F9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4BB782F-3C5C-449D-922C-9B05F210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FFC7CD7-7167-4F5E-B569-2F0CF017E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DA715A2C-43F1-4A1D-9758-9F3B69FE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7856EA62-B4AF-427C-8713-C01A013F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A987AD97-EAAB-4743-B87A-A774F60C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1D4480E5-EEFF-462F-BE05-947ADEB8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4933C172-B8DE-41B9-B0E5-F1941C38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1F8B3325-CB23-4FBE-A9B7-C8EE4625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DD847504-A16A-4BE4-9C42-E92964A8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C873842-2F13-4D37-9FEE-759CCD8E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51635" cy="607695"/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9FFE1246-5B64-4A32-9C8E-A4525369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92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694936BD-44F5-453A-AEAF-17A03481B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D2AF1BCD-B073-41FC-A534-95B239C8E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CE9AF10B-09D5-49FF-988D-BFDCB035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3E14A4E2-9329-4D97-8934-F7100863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23374ED8-B981-4F89-AA32-1BB1DBDE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35C359E8-5533-4B39-AA76-08D7B4A49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10B70201-1AE6-4158-9371-8DC24BEA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8A707FEE-F315-4179-A5F6-7F8D56D5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477ECC32-AF8A-4562-A291-7239EC5C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1" name="Picture 8" descr="G:\Raquel\Logomarca\logoANP_h_fundobranco_cor.jpg">
          <a:extLst>
            <a:ext uri="{FF2B5EF4-FFF2-40B4-BE49-F238E27FC236}">
              <a16:creationId xmlns:a16="http://schemas.microsoft.com/office/drawing/2014/main" id="{EB17F983-9C44-4E63-AE06-4348DA69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2" name="Picture 8" descr="G:\Raquel\Logomarca\logoANP_h_fundobranco_cor.jpg">
          <a:extLst>
            <a:ext uri="{FF2B5EF4-FFF2-40B4-BE49-F238E27FC236}">
              <a16:creationId xmlns:a16="http://schemas.microsoft.com/office/drawing/2014/main" id="{9B7D52EB-92FA-4219-9E21-D9014686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3" name="Picture 8" descr="G:\Raquel\Logomarca\logoANP_h_fundobranco_cor.jpg">
          <a:extLst>
            <a:ext uri="{FF2B5EF4-FFF2-40B4-BE49-F238E27FC236}">
              <a16:creationId xmlns:a16="http://schemas.microsoft.com/office/drawing/2014/main" id="{C9680BF7-A0C6-4AC8-8386-281172E6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4" name="Picture 8" descr="G:\Raquel\Logomarca\logoANP_h_fundobranco_cor.jpg">
          <a:extLst>
            <a:ext uri="{FF2B5EF4-FFF2-40B4-BE49-F238E27FC236}">
              <a16:creationId xmlns:a16="http://schemas.microsoft.com/office/drawing/2014/main" id="{931E0047-6C51-45C9-9E68-4A0ACF0BA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5" name="Picture 8" descr="G:\Raquel\Logomarca\logoANP_h_fundobranco_cor.jpg">
          <a:extLst>
            <a:ext uri="{FF2B5EF4-FFF2-40B4-BE49-F238E27FC236}">
              <a16:creationId xmlns:a16="http://schemas.microsoft.com/office/drawing/2014/main" id="{09F8190C-9E6C-4FC2-8691-6C3913A5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6" name="Picture 8" descr="G:\Raquel\Logomarca\logoANP_h_fundobranco_cor.jpg">
          <a:extLst>
            <a:ext uri="{FF2B5EF4-FFF2-40B4-BE49-F238E27FC236}">
              <a16:creationId xmlns:a16="http://schemas.microsoft.com/office/drawing/2014/main" id="{3EE4F987-F72C-4F6C-B2AF-4ED73962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7" name="Picture 8" descr="G:\Raquel\Logomarca\logoANP_h_fundobranco_cor.jpg">
          <a:extLst>
            <a:ext uri="{FF2B5EF4-FFF2-40B4-BE49-F238E27FC236}">
              <a16:creationId xmlns:a16="http://schemas.microsoft.com/office/drawing/2014/main" id="{570C098A-61E5-4C08-B961-AB5DD1B9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E095F00-7738-4345-A29D-041EC8CE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ED5F8AB-E884-4DE2-97F0-6ECD3AAC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3C24AC0C-66BE-4387-8943-3E7D7D13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58EA2701-6F2E-4969-AFB8-CEF491209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DC5CFB11-B4D5-4D0F-8B2B-B8C9292C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68EFF5-1B39-425E-B605-54E06C934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CB08D6D-3640-4C4B-9C14-A01F4459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669DEC4F-6487-436E-AF5F-1AFD0A5A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5F0BE8AF-1D21-4130-BF5E-4F89274B2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BD0B00AB-B2FA-4A85-A979-18440FB0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60325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6406D1C-3285-408B-AB3F-B539C660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1717675</xdr:colOff>
      <xdr:row>3</xdr:row>
      <xdr:rowOff>92075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3E1220DD-B292-46DE-9619-82C69523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41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0F3038C-A35F-4B04-907E-A321D70C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A7663B-B969-488D-90EF-B1731471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4A81A63-DA34-4628-A369-27CBB8B6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38100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142328-8EC6-41A7-B841-D6A84387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556F563-D299-4D3D-8F27-B42EF46E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B26EB70-EEAE-481E-8566-7E7E668E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15F8CA60-2FA3-41E3-B776-68B13990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DE464F95-8B10-4249-A4E6-11314FAE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B3CBA0E-85B2-4E66-A9C3-65DB8148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39E7431D-6F7F-4D19-8A9E-429F6801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E7E8CCA1-7511-488F-BE75-BB37DEF5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C39641B2-F14B-4BDA-B1D5-0B33093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FEBDBEE2-64F8-4E35-8718-22E21BD9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3EABF0CD-EFD5-44F0-971F-5B014906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1A65B631-E3F3-4933-A45F-89EFDCB1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E3B61F6-85C1-4BF8-B0CD-32DD26165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73D0C52A-7BBE-41CE-A451-7914CECC7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8C109B38-28D6-4890-B4FE-E44F2CAB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58253A6-EEF4-4B76-B221-8795D319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F6664D88-5399-4D1C-B6DC-7B601189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0A27FC32-DDB7-4D95-BE97-66D4C14E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FC2C234-BE35-4576-AA69-6BC99537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26B3C603-5465-4B63-9257-CA7AF6FF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1BA09BD6-4D61-4D48-8DCD-A0E0152A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50D9208-BDB3-4418-87EE-CA0BAAD0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8B9CD14-011A-4A66-B692-1A4F3E58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42D45A9-BF9F-4CA6-BE97-AF1BB847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3491F020-4CCD-4BCA-A252-A06E03E2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2B838A27-7633-4ACC-AD27-6F021435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C15CCABC-C684-484D-A852-002AA835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9C129FC4-0DA6-46CB-9972-5C098B5C4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3FC68F3-BDDB-4708-9D4A-4F973E0C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DC2DAE17-3207-49F0-A323-51630A11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A11BCA1A-B67A-4AF5-AA40-08D83F60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0A3-916B-4300-AD9A-BBEBC0CFBE5F}">
  <sheetPr codeName="Planilha1"/>
  <dimension ref="A6:K34"/>
  <sheetViews>
    <sheetView tabSelected="1" zoomScaleNormal="100" workbookViewId="0">
      <selection activeCell="B9" sqref="B9"/>
    </sheetView>
  </sheetViews>
  <sheetFormatPr defaultColWidth="9.1796875" defaultRowHeight="12.5" x14ac:dyDescent="0.25"/>
  <cols>
    <col min="1" max="1" width="9.1796875" style="1" customWidth="1"/>
    <col min="2" max="6" width="9.1796875" style="1"/>
    <col min="7" max="7" width="11.1796875" style="1" bestFit="1" customWidth="1"/>
    <col min="8" max="9" width="12.7265625" style="1" bestFit="1" customWidth="1"/>
    <col min="10" max="16384" width="9.1796875" style="1"/>
  </cols>
  <sheetData>
    <row r="6" spans="1:11" ht="13" x14ac:dyDescent="0.3">
      <c r="A6" s="2" t="s">
        <v>202</v>
      </c>
    </row>
    <row r="8" spans="1:11" ht="13" x14ac:dyDescent="0.3">
      <c r="A8" s="2" t="s">
        <v>635</v>
      </c>
    </row>
    <row r="9" spans="1:11" ht="13" x14ac:dyDescent="0.3">
      <c r="A9" s="2"/>
    </row>
    <row r="10" spans="1:11" x14ac:dyDescent="0.25">
      <c r="C10" s="26"/>
    </row>
    <row r="11" spans="1:11" ht="13" x14ac:dyDescent="0.3">
      <c r="A11" s="8" t="s">
        <v>203</v>
      </c>
      <c r="C11" s="43"/>
    </row>
    <row r="12" spans="1:11" ht="13" x14ac:dyDescent="0.3">
      <c r="A12" s="8"/>
    </row>
    <row r="13" spans="1:11" ht="13" x14ac:dyDescent="0.3">
      <c r="A13" s="17" t="str">
        <f>'Item 1'!A5</f>
        <v>ITEM 1 - PAGAMENTO DE ROYALTIES REFERENTE AO ACORDO DE JUBARTE - CURVA PEV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3" x14ac:dyDescent="0.3">
      <c r="A14" s="17" t="str">
        <f>'Item 2'!A5</f>
        <v>ITEM 2 - PAGAMENTO DE ROYALTIES RETROATIVOS IED MAR &gt;5% AO MUNICÍPIO DE RIO CLARO-RJ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3" x14ac:dyDescent="0.3">
      <c r="A15" s="17" t="str">
        <f>'Item 3'!A5</f>
        <v>ITEM 3 - COMPENSAÇÃO DE ROYALTIES RETROATIVOS GERADOS PELO RECÁLCULO DE PRODUÇÃO DO CAMPO DE TABULEIRO DOS MARTINS - Nov/16 a Jan/24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3" x14ac:dyDescent="0.3">
      <c r="A16" s="17" t="str">
        <f>'Item 4'!A5</f>
        <v>ITEM 4 - PAGAMENTO DE ROYALTIES RETROATIVOS AO MUNICÍPIO DE CARDEAL DA SILVA-BA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3" x14ac:dyDescent="0.3">
      <c r="A17" s="17" t="str">
        <f>'Item 5'!A5</f>
        <v>ITEM 5 - COMPENSAÇÃO DE ROYALTIES RETROATIVOS GERADOS PELO RECÁLCULO DE PRODUÇÃO DOS CAMPOS DE APRAIÚS, BIRIBA, FAZENDA ONÇA, MIRANGA, MIRANGA NORTE E SASSUARANA - Jan/22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3" x14ac:dyDescent="0.3">
      <c r="A18" s="46" t="str">
        <f>'Item 6'!A5</f>
        <v>ITEM 6 - PAGAMENTO AO MUNICÍPIO DE SERRA DO MEL-RN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3" x14ac:dyDescent="0.3">
      <c r="A19" s="17" t="str">
        <f>'Item 7'!A5</f>
        <v xml:space="preserve">ITEM 7 - DEPÓSITOS JUDICIAIS 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3" x14ac:dyDescent="0.3">
      <c r="A20" s="17" t="str">
        <f>'Item 8'!A5</f>
        <v>ITEM 8 - PAGAMENTO DE ROYALTIES RETROATIVOS GERADOS PELO RECÁLCULO DE PRODUÇÃO DO CAMPO DE ATLANTA - Fev e Mar/25</v>
      </c>
    </row>
    <row r="21" spans="1:11" ht="13" x14ac:dyDescent="0.3">
      <c r="A21" s="17" t="str">
        <f>'Item 9'!A5</f>
        <v>ITEM 9 - PAGAMENTO DE ROYALTIES RETROATIVOS AO MUNICÍPIO DE GROSSOS-RN</v>
      </c>
    </row>
    <row r="22" spans="1:11" ht="13" x14ac:dyDescent="0.3">
      <c r="A22" s="17" t="str">
        <f>'Item 10'!A5</f>
        <v>ITEM 10 - PAGAMENTO DE ROYALTIES RETROATIVOS AO MUNICÍPIO DE PILAR-AL</v>
      </c>
    </row>
    <row r="23" spans="1:11" ht="13" x14ac:dyDescent="0.3">
      <c r="A23" s="17" t="str">
        <f>'Item 11'!A5</f>
        <v>ITEM 11 - PAGAMENTO DE ROYALTIES RETROATIVOS GERADOS PELA PRODUÇÃO DE XISTO</v>
      </c>
    </row>
    <row r="24" spans="1:11" ht="13" x14ac:dyDescent="0.3">
      <c r="A24" s="17" t="str">
        <f>'Item 12'!A5</f>
        <v>ITEM 12 - PAGAMENTO DE ROYALTIES RETROATIVOS AO MUNICÍPIO DE SÃO MIGUEL DOS CAMPOS-AL</v>
      </c>
    </row>
    <row r="25" spans="1:11" ht="13" x14ac:dyDescent="0.3">
      <c r="A25" s="17" t="str">
        <f>'Item 13'!A5</f>
        <v>ITEM 13 - PAGAMENTO DE ROYALTIES RETROATIVOS AO MUNICÍPIO DE FELIPE GUERRA-RN</v>
      </c>
    </row>
    <row r="26" spans="1:11" ht="13" x14ac:dyDescent="0.3">
      <c r="A26" s="17" t="str">
        <f>'Item 14'!A5</f>
        <v>ITEM 14 - PAGAMENTO DE ROYALTIES RETROATIVOS AO MUNICÍPIO DE INDIAROBA-SE</v>
      </c>
    </row>
    <row r="27" spans="1:11" ht="13" x14ac:dyDescent="0.3">
      <c r="A27" s="17" t="str">
        <f>'Item 15'!A5</f>
        <v>ITEM 15 - PAGAMENTO DE ROYALTIES RETROATIVOS AO MUNICÍPIO DE ALTO DO RODRIGUES-RN</v>
      </c>
    </row>
    <row r="28" spans="1:11" ht="13" x14ac:dyDescent="0.3">
      <c r="A28" s="17" t="str">
        <f>'Item 16'!A5</f>
        <v>ITEM 16 - PAGAMENTO DE ROYALTIES RETROATIVOS AO MUNICÍPIO DE SATIRO DIAS - BA</v>
      </c>
    </row>
    <row r="29" spans="1:11" ht="13" x14ac:dyDescent="0.3">
      <c r="A29" s="17" t="str">
        <f>'Item 17'!A5</f>
        <v>ITEM 17 - PAGAMENTO DE ROYALTIES RETROATIVOS AO MUNICÍPIO DE ITAPARICA-BA</v>
      </c>
    </row>
    <row r="30" spans="1:11" ht="13" x14ac:dyDescent="0.3">
      <c r="A30" s="17" t="str">
        <f>'Item 18'!A5</f>
        <v>ITEM 18 - PAGAMENTO DE ROYALTIES RETROATIVOS AO MUNICÍPIO DE POJUCA-BA</v>
      </c>
    </row>
    <row r="31" spans="1:11" ht="13" x14ac:dyDescent="0.3">
      <c r="A31" s="17" t="str">
        <f>'Item 19'!A5</f>
        <v>ITEM 19 - PAGAMENTO DE ROYALTIES RETROATIVOS AO MUNICÍPIO DE RIACHUELO-SE</v>
      </c>
    </row>
    <row r="32" spans="1:11" ht="13" x14ac:dyDescent="0.3">
      <c r="A32" s="17" t="str">
        <f>'Item 20'!A5</f>
        <v>ITEM 20 - PAGAMENTO DE ROYALTIES RETROATIVOS AO MUNICÍPIO DE TIBAU-RN</v>
      </c>
    </row>
    <row r="33" spans="1:1" ht="13" x14ac:dyDescent="0.3">
      <c r="A33" s="17" t="str">
        <f>'Item 21'!A5</f>
        <v>ITEM 21 - PAGAMENTO DE ROYALTIES RETROATIVOS AO MUNICÍPIO DE LAJE-BA</v>
      </c>
    </row>
    <row r="34" spans="1:1" ht="13" x14ac:dyDescent="0.3">
      <c r="A34" s="17" t="str">
        <f>'Item 22'!A5</f>
        <v>ITEM 22 - COMPENSAÇÃO DE ROYALTIES RETROATIVOS GERADOS PELO RECÁLCULO DE PRODUÇÃO DO CAMPO DE MARLIM SUL - Mar/16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74F8-DAD3-41B2-AC0A-C1008370EDBF}">
  <dimension ref="A2:C8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4" style="1" bestFit="1" customWidth="1"/>
    <col min="4" max="16384" width="9.1796875" style="1"/>
  </cols>
  <sheetData>
    <row r="2" spans="1:3" ht="15" customHeight="1" x14ac:dyDescent="0.3">
      <c r="B2" s="2" t="str">
        <f>Índice!A8</f>
        <v>MÊS DE COMPETÊNCIA: Dezembro de 2025</v>
      </c>
      <c r="C2" s="3"/>
    </row>
    <row r="3" spans="1:3" ht="17.25" customHeight="1" x14ac:dyDescent="0.3">
      <c r="B3" s="2"/>
      <c r="C3" s="3"/>
    </row>
    <row r="5" spans="1:3" ht="13" x14ac:dyDescent="0.3">
      <c r="A5" s="2" t="s">
        <v>494</v>
      </c>
    </row>
    <row r="6" spans="1:3" x14ac:dyDescent="0.25">
      <c r="A6" s="1" t="s">
        <v>578</v>
      </c>
    </row>
    <row r="8" spans="1:3" ht="13" x14ac:dyDescent="0.3">
      <c r="A8" s="4" t="s">
        <v>1</v>
      </c>
      <c r="B8" s="6" t="s">
        <v>639</v>
      </c>
    </row>
    <row r="9" spans="1:3" x14ac:dyDescent="0.25">
      <c r="A9" s="9" t="s">
        <v>180</v>
      </c>
      <c r="B9" s="19">
        <v>4856096.6908811769</v>
      </c>
    </row>
    <row r="10" spans="1:3" x14ac:dyDescent="0.25">
      <c r="A10" s="5" t="s">
        <v>157</v>
      </c>
      <c r="B10" s="45">
        <v>-115797.67663203816</v>
      </c>
    </row>
    <row r="11" spans="1:3" x14ac:dyDescent="0.25">
      <c r="A11" s="5" t="s">
        <v>64</v>
      </c>
      <c r="B11" s="45">
        <v>0</v>
      </c>
    </row>
    <row r="12" spans="1:3" x14ac:dyDescent="0.25">
      <c r="A12" s="5" t="s">
        <v>3</v>
      </c>
      <c r="B12" s="45">
        <v>-30694.454525522251</v>
      </c>
    </row>
    <row r="13" spans="1:3" x14ac:dyDescent="0.25">
      <c r="A13" s="5" t="s">
        <v>190</v>
      </c>
      <c r="B13" s="45">
        <v>-23101.7140048293</v>
      </c>
    </row>
    <row r="14" spans="1:3" x14ac:dyDescent="0.25">
      <c r="A14" s="5" t="s">
        <v>161</v>
      </c>
      <c r="B14" s="45">
        <v>-34723.350132228828</v>
      </c>
    </row>
    <row r="15" spans="1:3" x14ac:dyDescent="0.25">
      <c r="A15" s="5" t="s">
        <v>147</v>
      </c>
      <c r="B15" s="45">
        <v>-2814.6027140744886</v>
      </c>
    </row>
    <row r="16" spans="1:3" x14ac:dyDescent="0.25">
      <c r="A16" s="5" t="s">
        <v>82</v>
      </c>
      <c r="B16" s="45">
        <v>0</v>
      </c>
    </row>
    <row r="17" spans="1:2" x14ac:dyDescent="0.25">
      <c r="A17" s="5" t="s">
        <v>148</v>
      </c>
      <c r="B17" s="45">
        <v>-47514.672399652278</v>
      </c>
    </row>
    <row r="18" spans="1:2" x14ac:dyDescent="0.25">
      <c r="A18" s="5" t="s">
        <v>130</v>
      </c>
      <c r="B18" s="45">
        <v>0</v>
      </c>
    </row>
    <row r="19" spans="1:2" x14ac:dyDescent="0.25">
      <c r="A19" s="5" t="s">
        <v>126</v>
      </c>
      <c r="B19" s="45">
        <v>-196474.76675552918</v>
      </c>
    </row>
    <row r="20" spans="1:2" x14ac:dyDescent="0.25">
      <c r="A20" s="5" t="s">
        <v>144</v>
      </c>
      <c r="B20" s="45">
        <v>-33450.226755529176</v>
      </c>
    </row>
    <row r="21" spans="1:2" x14ac:dyDescent="0.25">
      <c r="A21" s="5" t="s">
        <v>87</v>
      </c>
      <c r="B21" s="45">
        <v>-7632.6733399312516</v>
      </c>
    </row>
    <row r="22" spans="1:2" x14ac:dyDescent="0.25">
      <c r="A22" s="5" t="s">
        <v>90</v>
      </c>
      <c r="B22" s="45">
        <v>-129446.63254613243</v>
      </c>
    </row>
    <row r="23" spans="1:2" x14ac:dyDescent="0.25">
      <c r="A23" s="5" t="s">
        <v>9</v>
      </c>
      <c r="B23" s="45">
        <v>-19762.834502882597</v>
      </c>
    </row>
    <row r="24" spans="1:2" x14ac:dyDescent="0.25">
      <c r="A24" s="5" t="s">
        <v>156</v>
      </c>
      <c r="B24" s="45">
        <v>-85356.521015845123</v>
      </c>
    </row>
    <row r="25" spans="1:2" x14ac:dyDescent="0.25">
      <c r="A25" s="5" t="s">
        <v>4</v>
      </c>
      <c r="B25" s="45">
        <v>0</v>
      </c>
    </row>
    <row r="26" spans="1:2" x14ac:dyDescent="0.25">
      <c r="A26" s="5" t="s">
        <v>103</v>
      </c>
      <c r="B26" s="45">
        <v>-137042.23846358288</v>
      </c>
    </row>
    <row r="27" spans="1:2" x14ac:dyDescent="0.25">
      <c r="A27" s="5" t="s">
        <v>125</v>
      </c>
      <c r="B27" s="45">
        <v>-196474.76675552918</v>
      </c>
    </row>
    <row r="28" spans="1:2" x14ac:dyDescent="0.25">
      <c r="A28" s="5" t="s">
        <v>58</v>
      </c>
      <c r="B28" s="45">
        <v>-182694.20758576327</v>
      </c>
    </row>
    <row r="29" spans="1:2" x14ac:dyDescent="0.25">
      <c r="A29" s="5" t="s">
        <v>80</v>
      </c>
      <c r="B29" s="45">
        <v>-8689.0394062680953</v>
      </c>
    </row>
    <row r="30" spans="1:2" x14ac:dyDescent="0.25">
      <c r="A30" s="5" t="s">
        <v>143</v>
      </c>
      <c r="B30" s="45">
        <v>-72928.212748147314</v>
      </c>
    </row>
    <row r="31" spans="1:2" x14ac:dyDescent="0.25">
      <c r="A31" s="5" t="s">
        <v>11</v>
      </c>
      <c r="B31" s="45">
        <v>-10299.665210821649</v>
      </c>
    </row>
    <row r="32" spans="1:2" x14ac:dyDescent="0.25">
      <c r="A32" s="5" t="s">
        <v>16</v>
      </c>
      <c r="B32" s="45">
        <v>-31133.787432888672</v>
      </c>
    </row>
    <row r="33" spans="1:2" x14ac:dyDescent="0.25">
      <c r="A33" s="5" t="s">
        <v>119</v>
      </c>
      <c r="B33" s="45">
        <v>-196474.76675552918</v>
      </c>
    </row>
    <row r="34" spans="1:2" x14ac:dyDescent="0.25">
      <c r="A34" s="5" t="s">
        <v>371</v>
      </c>
      <c r="B34" s="45">
        <v>0</v>
      </c>
    </row>
    <row r="35" spans="1:2" x14ac:dyDescent="0.25">
      <c r="A35" s="5" t="s">
        <v>70</v>
      </c>
      <c r="B35" s="45">
        <v>-119647.98575859657</v>
      </c>
    </row>
    <row r="36" spans="1:2" x14ac:dyDescent="0.25">
      <c r="A36" s="5" t="s">
        <v>365</v>
      </c>
      <c r="B36" s="45">
        <v>0</v>
      </c>
    </row>
    <row r="37" spans="1:2" x14ac:dyDescent="0.25">
      <c r="A37" s="5" t="s">
        <v>363</v>
      </c>
      <c r="B37" s="45">
        <v>0</v>
      </c>
    </row>
    <row r="38" spans="1:2" x14ac:dyDescent="0.25">
      <c r="A38" s="5" t="s">
        <v>379</v>
      </c>
      <c r="B38" s="45">
        <v>-13889.227910161806</v>
      </c>
    </row>
    <row r="39" spans="1:2" x14ac:dyDescent="0.25">
      <c r="A39" s="5" t="s">
        <v>352</v>
      </c>
      <c r="B39" s="45">
        <v>0</v>
      </c>
    </row>
    <row r="40" spans="1:2" x14ac:dyDescent="0.25">
      <c r="A40" s="5" t="s">
        <v>52</v>
      </c>
      <c r="B40" s="45">
        <v>-10299.665210821649</v>
      </c>
    </row>
    <row r="41" spans="1:2" x14ac:dyDescent="0.25">
      <c r="A41" s="5" t="s">
        <v>366</v>
      </c>
      <c r="B41" s="45">
        <v>0</v>
      </c>
    </row>
    <row r="42" spans="1:2" x14ac:dyDescent="0.25">
      <c r="A42" s="5" t="s">
        <v>138</v>
      </c>
      <c r="B42" s="45">
        <v>-196474.76675552918</v>
      </c>
    </row>
    <row r="43" spans="1:2" x14ac:dyDescent="0.25">
      <c r="A43" s="5" t="s">
        <v>74</v>
      </c>
      <c r="B43" s="45">
        <v>-68731.675252752917</v>
      </c>
    </row>
    <row r="44" spans="1:2" x14ac:dyDescent="0.25">
      <c r="A44" s="5" t="s">
        <v>86</v>
      </c>
      <c r="B44" s="45">
        <v>-68731.675252752917</v>
      </c>
    </row>
    <row r="45" spans="1:2" x14ac:dyDescent="0.25">
      <c r="A45" s="5" t="s">
        <v>137</v>
      </c>
      <c r="B45" s="45">
        <v>-196474.76675552918</v>
      </c>
    </row>
    <row r="46" spans="1:2" x14ac:dyDescent="0.25">
      <c r="A46" s="5" t="s">
        <v>69</v>
      </c>
      <c r="B46" s="45">
        <v>-68731.675252752917</v>
      </c>
    </row>
    <row r="47" spans="1:2" x14ac:dyDescent="0.25">
      <c r="A47" s="5" t="s">
        <v>131</v>
      </c>
      <c r="B47" s="45">
        <v>-196474.76675552918</v>
      </c>
    </row>
    <row r="48" spans="1:2" x14ac:dyDescent="0.25">
      <c r="A48" s="5" t="s">
        <v>95</v>
      </c>
      <c r="B48" s="45">
        <v>-68731.675252752917</v>
      </c>
    </row>
    <row r="49" spans="1:2" x14ac:dyDescent="0.25">
      <c r="A49" s="5" t="s">
        <v>163</v>
      </c>
      <c r="B49" s="45">
        <v>-90078.686466819388</v>
      </c>
    </row>
    <row r="50" spans="1:2" x14ac:dyDescent="0.25">
      <c r="A50" s="5" t="s">
        <v>168</v>
      </c>
      <c r="B50" s="45">
        <v>-3589.5626993401579</v>
      </c>
    </row>
    <row r="51" spans="1:2" x14ac:dyDescent="0.25">
      <c r="A51" s="5" t="s">
        <v>151</v>
      </c>
      <c r="B51" s="45">
        <v>0</v>
      </c>
    </row>
    <row r="52" spans="1:2" x14ac:dyDescent="0.25">
      <c r="A52" s="5" t="s">
        <v>101</v>
      </c>
      <c r="B52" s="45">
        <v>0</v>
      </c>
    </row>
    <row r="53" spans="1:2" x14ac:dyDescent="0.25">
      <c r="A53" s="5" t="s">
        <v>152</v>
      </c>
      <c r="B53" s="45">
        <v>0</v>
      </c>
    </row>
    <row r="54" spans="1:2" x14ac:dyDescent="0.25">
      <c r="A54" s="5" t="s">
        <v>68</v>
      </c>
      <c r="B54" s="45">
        <v>-103470.21732908656</v>
      </c>
    </row>
    <row r="55" spans="1:2" x14ac:dyDescent="0.25">
      <c r="A55" s="5" t="s">
        <v>91</v>
      </c>
      <c r="B55" s="45">
        <v>-196474.76675552918</v>
      </c>
    </row>
    <row r="56" spans="1:2" x14ac:dyDescent="0.25">
      <c r="A56" s="5" t="s">
        <v>158</v>
      </c>
      <c r="B56" s="45">
        <v>0</v>
      </c>
    </row>
    <row r="57" spans="1:2" x14ac:dyDescent="0.25">
      <c r="A57" s="5" t="s">
        <v>369</v>
      </c>
      <c r="B57" s="45">
        <v>0</v>
      </c>
    </row>
    <row r="58" spans="1:2" x14ac:dyDescent="0.25">
      <c r="A58" s="5" t="s">
        <v>162</v>
      </c>
      <c r="B58" s="45">
        <v>-27618.442823980949</v>
      </c>
    </row>
    <row r="59" spans="1:2" x14ac:dyDescent="0.25">
      <c r="A59" s="5" t="s">
        <v>207</v>
      </c>
      <c r="B59" s="45">
        <v>-56936.38675552918</v>
      </c>
    </row>
    <row r="60" spans="1:2" x14ac:dyDescent="0.25">
      <c r="A60" s="5" t="s">
        <v>124</v>
      </c>
      <c r="B60" s="45">
        <v>-53181.05206209825</v>
      </c>
    </row>
    <row r="61" spans="1:2" x14ac:dyDescent="0.25">
      <c r="A61" s="5" t="s">
        <v>132</v>
      </c>
      <c r="B61" s="45">
        <v>0</v>
      </c>
    </row>
    <row r="62" spans="1:2" x14ac:dyDescent="0.25">
      <c r="A62" s="5" t="s">
        <v>209</v>
      </c>
      <c r="B62" s="45">
        <v>0</v>
      </c>
    </row>
    <row r="63" spans="1:2" x14ac:dyDescent="0.25">
      <c r="A63" s="5" t="s">
        <v>128</v>
      </c>
      <c r="B63" s="45">
        <v>-196474.76675552918</v>
      </c>
    </row>
    <row r="64" spans="1:2" x14ac:dyDescent="0.25">
      <c r="A64" s="5" t="s">
        <v>129</v>
      </c>
      <c r="B64" s="45">
        <v>-193037.89323975556</v>
      </c>
    </row>
    <row r="65" spans="1:2" x14ac:dyDescent="0.25">
      <c r="A65" s="5" t="s">
        <v>96</v>
      </c>
      <c r="B65" s="45">
        <v>0</v>
      </c>
    </row>
    <row r="66" spans="1:2" x14ac:dyDescent="0.25">
      <c r="A66" s="5" t="s">
        <v>145</v>
      </c>
      <c r="B66" s="45">
        <v>-27844.056116162417</v>
      </c>
    </row>
    <row r="67" spans="1:2" x14ac:dyDescent="0.25">
      <c r="A67" s="5" t="s">
        <v>146</v>
      </c>
      <c r="B67" s="45">
        <v>-196474.76675552918</v>
      </c>
    </row>
    <row r="68" spans="1:2" x14ac:dyDescent="0.25">
      <c r="A68" s="5" t="s">
        <v>149</v>
      </c>
      <c r="B68" s="45">
        <v>-8689.0394062680953</v>
      </c>
    </row>
    <row r="69" spans="1:2" x14ac:dyDescent="0.25">
      <c r="A69" s="5" t="s">
        <v>150</v>
      </c>
      <c r="B69" s="45">
        <v>-17087.507159155233</v>
      </c>
    </row>
    <row r="70" spans="1:2" x14ac:dyDescent="0.25">
      <c r="A70" s="5" t="s">
        <v>153</v>
      </c>
      <c r="B70" s="45">
        <v>-10299.665210821649</v>
      </c>
    </row>
    <row r="71" spans="1:2" x14ac:dyDescent="0.25">
      <c r="A71" s="5" t="s">
        <v>73</v>
      </c>
      <c r="B71" s="45">
        <v>-11814.941110123053</v>
      </c>
    </row>
    <row r="72" spans="1:2" x14ac:dyDescent="0.25">
      <c r="A72" s="5" t="s">
        <v>154</v>
      </c>
      <c r="B72" s="45">
        <v>-65351.948584200938</v>
      </c>
    </row>
    <row r="73" spans="1:2" x14ac:dyDescent="0.25">
      <c r="A73" s="5" t="s">
        <v>155</v>
      </c>
      <c r="B73" s="45">
        <v>-7610.9962117047753</v>
      </c>
    </row>
    <row r="74" spans="1:2" x14ac:dyDescent="0.25">
      <c r="A74" s="5" t="s">
        <v>17</v>
      </c>
      <c r="B74" s="45">
        <v>-15128.194236156034</v>
      </c>
    </row>
    <row r="75" spans="1:2" x14ac:dyDescent="0.25">
      <c r="A75" s="5" t="s">
        <v>186</v>
      </c>
      <c r="B75" s="45">
        <v>-48112.101908897552</v>
      </c>
    </row>
    <row r="76" spans="1:2" x14ac:dyDescent="0.25">
      <c r="A76" s="5" t="s">
        <v>19</v>
      </c>
      <c r="B76" s="45">
        <v>0</v>
      </c>
    </row>
    <row r="77" spans="1:2" x14ac:dyDescent="0.25">
      <c r="A77" s="5" t="s">
        <v>8</v>
      </c>
      <c r="B77" s="45">
        <v>0</v>
      </c>
    </row>
    <row r="78" spans="1:2" x14ac:dyDescent="0.25">
      <c r="A78" s="5" t="s">
        <v>262</v>
      </c>
      <c r="B78" s="45">
        <v>-10299.665210821649</v>
      </c>
    </row>
    <row r="79" spans="1:2" x14ac:dyDescent="0.25">
      <c r="A79" s="5" t="s">
        <v>159</v>
      </c>
      <c r="B79" s="45">
        <v>-51941.19484029006</v>
      </c>
    </row>
    <row r="80" spans="1:2" x14ac:dyDescent="0.25">
      <c r="A80" s="5" t="s">
        <v>139</v>
      </c>
      <c r="B80" s="45">
        <v>-115797.67663203816</v>
      </c>
    </row>
    <row r="81" spans="1:2" x14ac:dyDescent="0.25">
      <c r="A81" s="5" t="s">
        <v>94</v>
      </c>
      <c r="B81" s="45">
        <v>-190187.35825440355</v>
      </c>
    </row>
    <row r="82" spans="1:2" x14ac:dyDescent="0.25">
      <c r="A82" s="5" t="s">
        <v>141</v>
      </c>
      <c r="B82" s="45">
        <v>-190940.67729071193</v>
      </c>
    </row>
    <row r="83" spans="1:2" x14ac:dyDescent="0.25">
      <c r="A83" s="5" t="s">
        <v>65</v>
      </c>
      <c r="B83" s="45">
        <v>-196474.76675552918</v>
      </c>
    </row>
    <row r="84" spans="1:2" x14ac:dyDescent="0.25">
      <c r="A84" s="5" t="s">
        <v>160</v>
      </c>
      <c r="B84" s="45">
        <v>-4010.9037152611968</v>
      </c>
    </row>
    <row r="85" spans="1:2" x14ac:dyDescent="0.25">
      <c r="A85" s="5" t="s">
        <v>140</v>
      </c>
      <c r="B85" s="45">
        <v>-196474.76675552918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CCC5-FA1D-47FE-8310-9C90D3A28250}">
  <dimension ref="A2:G293"/>
  <sheetViews>
    <sheetView workbookViewId="0">
      <selection activeCell="B4" sqref="B4"/>
    </sheetView>
  </sheetViews>
  <sheetFormatPr defaultColWidth="9.1796875" defaultRowHeight="12.5" x14ac:dyDescent="0.25"/>
  <cols>
    <col min="1" max="1" width="44" style="1" customWidth="1"/>
    <col min="2" max="2" width="30.54296875" style="1" customWidth="1"/>
    <col min="3" max="3" width="11.54296875" style="1" bestFit="1" customWidth="1"/>
    <col min="4" max="4" width="12.81640625" style="1" bestFit="1" customWidth="1"/>
    <col min="5" max="5" width="12.7265625" style="1" bestFit="1" customWidth="1"/>
    <col min="6" max="6" width="13.1796875" style="1" customWidth="1"/>
    <col min="7" max="7" width="12.7265625" style="1" bestFit="1" customWidth="1"/>
    <col min="8" max="16384" width="9.1796875" style="1"/>
  </cols>
  <sheetData>
    <row r="2" spans="1:7" ht="13" x14ac:dyDescent="0.3">
      <c r="B2" s="2" t="str">
        <f>Índice!A8</f>
        <v>MÊS DE COMPETÊNCIA: Dezembro de 2025</v>
      </c>
      <c r="D2" s="3"/>
    </row>
    <row r="3" spans="1:7" ht="13" x14ac:dyDescent="0.3">
      <c r="B3" s="2"/>
      <c r="D3" s="3"/>
    </row>
    <row r="5" spans="1:7" ht="13" x14ac:dyDescent="0.3">
      <c r="A5" s="2" t="s">
        <v>617</v>
      </c>
    </row>
    <row r="6" spans="1:7" x14ac:dyDescent="0.25">
      <c r="A6" s="1" t="s">
        <v>574</v>
      </c>
    </row>
    <row r="8" spans="1:7" ht="13" x14ac:dyDescent="0.3">
      <c r="A8" s="4" t="s">
        <v>1</v>
      </c>
      <c r="B8" s="6" t="s">
        <v>651</v>
      </c>
    </row>
    <row r="9" spans="1:7" x14ac:dyDescent="0.25">
      <c r="A9" s="38" t="s">
        <v>71</v>
      </c>
      <c r="B9" s="36">
        <v>4011596.2</v>
      </c>
      <c r="C9" s="16"/>
      <c r="D9" s="13"/>
      <c r="E9" s="15"/>
      <c r="G9" s="15"/>
    </row>
    <row r="10" spans="1:7" x14ac:dyDescent="0.25">
      <c r="A10" s="29" t="s">
        <v>487</v>
      </c>
      <c r="B10" s="30">
        <v>-4011596.2</v>
      </c>
      <c r="C10" s="16"/>
      <c r="D10" s="13"/>
      <c r="E10" s="15"/>
    </row>
    <row r="12" spans="1:7" x14ac:dyDescent="0.25">
      <c r="B12" s="13"/>
    </row>
    <row r="13" spans="1:7" x14ac:dyDescent="0.25">
      <c r="B13" s="13"/>
    </row>
    <row r="14" spans="1:7" x14ac:dyDescent="0.25">
      <c r="B14" s="13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698E-5D2A-4DE3-936C-35BC9101901F}">
  <sheetPr codeName="Planilha11"/>
  <dimension ref="A2:D331"/>
  <sheetViews>
    <sheetView workbookViewId="0">
      <selection activeCell="B3" sqref="B3"/>
    </sheetView>
  </sheetViews>
  <sheetFormatPr defaultColWidth="9.1796875" defaultRowHeight="12.5" x14ac:dyDescent="0.25"/>
  <cols>
    <col min="1" max="1" width="40.54296875" style="1" customWidth="1"/>
    <col min="2" max="4" width="30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Dezembro de 2025</v>
      </c>
      <c r="C2" s="2"/>
      <c r="D2" s="2"/>
    </row>
    <row r="3" spans="1:4" ht="15" customHeight="1" x14ac:dyDescent="0.3">
      <c r="B3" s="2"/>
      <c r="C3" s="2"/>
      <c r="D3" s="2"/>
    </row>
    <row r="5" spans="1:4" ht="13" x14ac:dyDescent="0.3">
      <c r="A5" s="2" t="s">
        <v>493</v>
      </c>
    </row>
    <row r="6" spans="1:4" x14ac:dyDescent="0.25">
      <c r="A6" s="1" t="s">
        <v>491</v>
      </c>
    </row>
    <row r="8" spans="1:4" ht="13" x14ac:dyDescent="0.3">
      <c r="A8" s="4" t="s">
        <v>409</v>
      </c>
      <c r="B8" s="6" t="s">
        <v>372</v>
      </c>
      <c r="C8" s="6" t="s">
        <v>373</v>
      </c>
      <c r="D8" s="6" t="s">
        <v>374</v>
      </c>
    </row>
    <row r="9" spans="1:4" ht="13" x14ac:dyDescent="0.3">
      <c r="A9" s="4"/>
      <c r="B9" s="22" t="s">
        <v>636</v>
      </c>
      <c r="C9" s="23" t="str">
        <f>B9</f>
        <v>Parcela 40/60</v>
      </c>
      <c r="D9" s="6"/>
    </row>
    <row r="10" spans="1:4" x14ac:dyDescent="0.25">
      <c r="A10" s="9" t="s">
        <v>410</v>
      </c>
      <c r="B10" s="10">
        <v>2391751.11</v>
      </c>
      <c r="C10" s="10">
        <v>3111531.4440000001</v>
      </c>
      <c r="D10" s="10">
        <f>SUM(B10:C10)</f>
        <v>5503282.5539999995</v>
      </c>
    </row>
    <row r="11" spans="1:4" x14ac:dyDescent="0.25">
      <c r="A11" s="5" t="s">
        <v>411</v>
      </c>
      <c r="B11" s="11">
        <v>683357.46</v>
      </c>
      <c r="C11" s="11">
        <v>889008.98399999994</v>
      </c>
      <c r="D11" s="7">
        <f t="shared" ref="D11:D74" si="0">SUM(B11:C11)</f>
        <v>1572366.4439999999</v>
      </c>
    </row>
    <row r="12" spans="1:4" x14ac:dyDescent="0.25">
      <c r="A12" s="5" t="s">
        <v>147</v>
      </c>
      <c r="B12" s="11">
        <v>4020.3714830986091</v>
      </c>
      <c r="C12" s="11">
        <v>76811.326130042697</v>
      </c>
      <c r="D12" s="7">
        <f>SUM(B12:C12)</f>
        <v>80831.69761314131</v>
      </c>
    </row>
    <row r="13" spans="1:4" x14ac:dyDescent="0.25">
      <c r="A13" s="5" t="s">
        <v>101</v>
      </c>
      <c r="B13" s="11">
        <v>4427.3109104692448</v>
      </c>
      <c r="C13" s="11">
        <v>44103.779129779796</v>
      </c>
      <c r="D13" s="7">
        <f t="shared" si="0"/>
        <v>48531.090040249037</v>
      </c>
    </row>
    <row r="14" spans="1:4" x14ac:dyDescent="0.25">
      <c r="A14" s="5" t="s">
        <v>10</v>
      </c>
      <c r="B14" s="11">
        <v>3689.5408598759464</v>
      </c>
      <c r="C14" s="11">
        <v>24767.048532439989</v>
      </c>
      <c r="D14" s="7">
        <f t="shared" si="0"/>
        <v>28456.589392315935</v>
      </c>
    </row>
    <row r="15" spans="1:4" x14ac:dyDescent="0.25">
      <c r="A15" s="5" t="s">
        <v>146</v>
      </c>
      <c r="B15" s="11">
        <v>4392.2562932683259</v>
      </c>
      <c r="C15" s="11">
        <v>19087.574401568632</v>
      </c>
      <c r="D15" s="7">
        <f t="shared" si="0"/>
        <v>23479.830694836957</v>
      </c>
    </row>
    <row r="16" spans="1:4" x14ac:dyDescent="0.25">
      <c r="A16" s="5" t="s">
        <v>82</v>
      </c>
      <c r="B16" s="11">
        <v>3736.0409379666735</v>
      </c>
      <c r="C16" s="11">
        <v>19563.063457799948</v>
      </c>
      <c r="D16" s="7">
        <f t="shared" si="0"/>
        <v>23299.104395766622</v>
      </c>
    </row>
    <row r="17" spans="1:4" x14ac:dyDescent="0.25">
      <c r="A17" s="5" t="s">
        <v>5</v>
      </c>
      <c r="B17" s="11">
        <v>3999.5355806951325</v>
      </c>
      <c r="C17" s="11">
        <v>15936.531231159488</v>
      </c>
      <c r="D17" s="7">
        <f t="shared" si="0"/>
        <v>19936.06681185462</v>
      </c>
    </row>
    <row r="18" spans="1:4" x14ac:dyDescent="0.25">
      <c r="A18" s="5" t="s">
        <v>192</v>
      </c>
      <c r="B18" s="11">
        <v>1265.2123510825502</v>
      </c>
      <c r="C18" s="11">
        <v>19229.266641327751</v>
      </c>
      <c r="D18" s="7">
        <f t="shared" si="0"/>
        <v>20494.478992410302</v>
      </c>
    </row>
    <row r="19" spans="1:4" x14ac:dyDescent="0.25">
      <c r="A19" s="5" t="s">
        <v>91</v>
      </c>
      <c r="B19" s="11">
        <v>4420.4229279556957</v>
      </c>
      <c r="C19" s="11">
        <v>10590.478519924505</v>
      </c>
      <c r="D19" s="7">
        <f t="shared" si="0"/>
        <v>15010.901447880202</v>
      </c>
    </row>
    <row r="20" spans="1:4" x14ac:dyDescent="0.25">
      <c r="A20" s="5" t="s">
        <v>130</v>
      </c>
      <c r="B20" s="11">
        <v>4427.3109104692448</v>
      </c>
      <c r="C20" s="11">
        <v>9665.1120880851577</v>
      </c>
      <c r="D20" s="7">
        <f t="shared" si="0"/>
        <v>14092.422998554403</v>
      </c>
    </row>
    <row r="21" spans="1:4" x14ac:dyDescent="0.25">
      <c r="A21" s="5" t="s">
        <v>96</v>
      </c>
      <c r="B21" s="11">
        <v>4369.1060336177452</v>
      </c>
      <c r="C21" s="11">
        <v>9538.5753211132924</v>
      </c>
      <c r="D21" s="7">
        <f t="shared" si="0"/>
        <v>13907.681354731038</v>
      </c>
    </row>
    <row r="22" spans="1:4" x14ac:dyDescent="0.25">
      <c r="A22" s="5" t="s">
        <v>148</v>
      </c>
      <c r="B22" s="11">
        <v>4105.2337224936791</v>
      </c>
      <c r="C22" s="11">
        <v>8545.4546028152854</v>
      </c>
      <c r="D22" s="7">
        <f t="shared" si="0"/>
        <v>12650.688325308965</v>
      </c>
    </row>
    <row r="23" spans="1:4" x14ac:dyDescent="0.25">
      <c r="A23" s="5" t="s">
        <v>125</v>
      </c>
      <c r="B23" s="11">
        <v>4140.6026398914055</v>
      </c>
      <c r="C23" s="11">
        <v>7523.486631022889</v>
      </c>
      <c r="D23" s="7">
        <f t="shared" si="0"/>
        <v>11664.089270914294</v>
      </c>
    </row>
    <row r="24" spans="1:4" x14ac:dyDescent="0.25">
      <c r="A24" s="5" t="s">
        <v>58</v>
      </c>
      <c r="B24" s="11">
        <v>4420.4229279556957</v>
      </c>
      <c r="C24" s="11">
        <v>6135.6205645637983</v>
      </c>
      <c r="D24" s="7">
        <f t="shared" si="0"/>
        <v>10556.043492519493</v>
      </c>
    </row>
    <row r="25" spans="1:4" x14ac:dyDescent="0.25">
      <c r="A25" s="5" t="s">
        <v>194</v>
      </c>
      <c r="B25" s="11">
        <v>4075.5525823376029</v>
      </c>
      <c r="C25" s="11">
        <v>6499.8648646559823</v>
      </c>
      <c r="D25" s="7">
        <f t="shared" si="0"/>
        <v>10575.417446993586</v>
      </c>
    </row>
    <row r="26" spans="1:4" x14ac:dyDescent="0.25">
      <c r="A26" s="5" t="s">
        <v>177</v>
      </c>
      <c r="B26" s="11">
        <v>3774.7627117301299</v>
      </c>
      <c r="C26" s="11">
        <v>6348.6575292266443</v>
      </c>
      <c r="D26" s="7">
        <f t="shared" si="0"/>
        <v>10123.420240956773</v>
      </c>
    </row>
    <row r="27" spans="1:4" x14ac:dyDescent="0.25">
      <c r="A27" s="5" t="s">
        <v>63</v>
      </c>
      <c r="B27" s="11">
        <v>4181.5893426034136</v>
      </c>
      <c r="C27" s="11">
        <v>5587.4648074497627</v>
      </c>
      <c r="D27" s="7">
        <f t="shared" si="0"/>
        <v>9769.0541500531763</v>
      </c>
    </row>
    <row r="28" spans="1:4" x14ac:dyDescent="0.25">
      <c r="A28" s="5" t="s">
        <v>214</v>
      </c>
      <c r="B28" s="11">
        <v>4392.2562932683259</v>
      </c>
      <c r="C28" s="11">
        <v>5241.4676555345031</v>
      </c>
      <c r="D28" s="7">
        <f t="shared" si="0"/>
        <v>9633.7239488028281</v>
      </c>
    </row>
    <row r="29" spans="1:4" x14ac:dyDescent="0.25">
      <c r="A29" s="5" t="s">
        <v>53</v>
      </c>
      <c r="B29" s="11">
        <v>3724.3996674114674</v>
      </c>
      <c r="C29" s="11">
        <v>6128.9150253219868</v>
      </c>
      <c r="D29" s="7">
        <f t="shared" si="0"/>
        <v>9853.3146927334546</v>
      </c>
    </row>
    <row r="30" spans="1:4" x14ac:dyDescent="0.25">
      <c r="A30" s="5" t="s">
        <v>126</v>
      </c>
      <c r="B30" s="11">
        <v>4427.3109104692448</v>
      </c>
      <c r="C30" s="11">
        <v>4863.5009667989425</v>
      </c>
      <c r="D30" s="7">
        <f t="shared" si="0"/>
        <v>9290.8118772681883</v>
      </c>
    </row>
    <row r="31" spans="1:4" x14ac:dyDescent="0.25">
      <c r="A31" s="5" t="s">
        <v>168</v>
      </c>
      <c r="B31" s="11">
        <v>4368.7972619307502</v>
      </c>
      <c r="C31" s="11">
        <v>4694.1671847416483</v>
      </c>
      <c r="D31" s="7">
        <f t="shared" si="0"/>
        <v>9062.9644466723985</v>
      </c>
    </row>
    <row r="32" spans="1:4" x14ac:dyDescent="0.25">
      <c r="A32" s="5" t="s">
        <v>154</v>
      </c>
      <c r="B32" s="11">
        <v>4411.8340927774325</v>
      </c>
      <c r="C32" s="11">
        <v>4348.6036672855562</v>
      </c>
      <c r="D32" s="7">
        <f t="shared" si="0"/>
        <v>8760.4377600629887</v>
      </c>
    </row>
    <row r="33" spans="1:4" x14ac:dyDescent="0.25">
      <c r="A33" s="5" t="s">
        <v>109</v>
      </c>
      <c r="B33" s="11">
        <v>4092.4167277025394</v>
      </c>
      <c r="C33" s="11">
        <v>4722.3195566600252</v>
      </c>
      <c r="D33" s="7">
        <f t="shared" si="0"/>
        <v>8814.7362843625651</v>
      </c>
    </row>
    <row r="34" spans="1:4" x14ac:dyDescent="0.25">
      <c r="A34" s="5" t="s">
        <v>176</v>
      </c>
      <c r="B34" s="11">
        <v>4392.2562932683259</v>
      </c>
      <c r="C34" s="11">
        <v>4275.8573885181131</v>
      </c>
      <c r="D34" s="7">
        <f t="shared" si="0"/>
        <v>8668.113681786439</v>
      </c>
    </row>
    <row r="35" spans="1:4" x14ac:dyDescent="0.25">
      <c r="A35" s="5" t="s">
        <v>163</v>
      </c>
      <c r="B35" s="11">
        <v>4402.9770779747378</v>
      </c>
      <c r="C35" s="11">
        <v>3958.2231610529607</v>
      </c>
      <c r="D35" s="7">
        <f t="shared" si="0"/>
        <v>8361.2002390276975</v>
      </c>
    </row>
    <row r="36" spans="1:4" x14ac:dyDescent="0.25">
      <c r="A36" s="5" t="s">
        <v>157</v>
      </c>
      <c r="B36" s="11">
        <v>4061.9556207474711</v>
      </c>
      <c r="C36" s="11">
        <v>4255.3468550774051</v>
      </c>
      <c r="D36" s="7">
        <f t="shared" si="0"/>
        <v>8317.3024758248757</v>
      </c>
    </row>
    <row r="37" spans="1:4" x14ac:dyDescent="0.25">
      <c r="A37" s="5" t="s">
        <v>174</v>
      </c>
      <c r="B37" s="11">
        <v>4392.2562932683259</v>
      </c>
      <c r="C37" s="11">
        <v>3705.8838860141177</v>
      </c>
      <c r="D37" s="7">
        <f t="shared" si="0"/>
        <v>8098.1401792824436</v>
      </c>
    </row>
    <row r="38" spans="1:4" x14ac:dyDescent="0.25">
      <c r="A38" s="5" t="s">
        <v>173</v>
      </c>
      <c r="B38" s="11">
        <v>4307.8475765132698</v>
      </c>
      <c r="C38" s="11">
        <v>3650.9839514172722</v>
      </c>
      <c r="D38" s="7">
        <f t="shared" si="0"/>
        <v>7958.8315279305425</v>
      </c>
    </row>
    <row r="39" spans="1:4" x14ac:dyDescent="0.25">
      <c r="A39" s="5" t="s">
        <v>166</v>
      </c>
      <c r="B39" s="11">
        <v>3456.2880679277296</v>
      </c>
      <c r="C39" s="11">
        <v>4208.0039946285015</v>
      </c>
      <c r="D39" s="7">
        <f t="shared" si="0"/>
        <v>7664.292062556231</v>
      </c>
    </row>
    <row r="40" spans="1:4" x14ac:dyDescent="0.25">
      <c r="A40" s="5" t="s">
        <v>158</v>
      </c>
      <c r="B40" s="11">
        <v>4420.4229279556957</v>
      </c>
      <c r="C40" s="11">
        <v>2833.5483135051495</v>
      </c>
      <c r="D40" s="7">
        <f t="shared" si="0"/>
        <v>7253.9712414608457</v>
      </c>
    </row>
    <row r="41" spans="1:4" x14ac:dyDescent="0.25">
      <c r="A41" s="5" t="s">
        <v>73</v>
      </c>
      <c r="B41" s="11">
        <v>2174.8357153795801</v>
      </c>
      <c r="C41" s="11">
        <v>5564.4298128639948</v>
      </c>
      <c r="D41" s="7">
        <f t="shared" si="0"/>
        <v>7739.2655282435753</v>
      </c>
    </row>
    <row r="42" spans="1:4" x14ac:dyDescent="0.25">
      <c r="A42" s="5" t="s">
        <v>71</v>
      </c>
      <c r="B42" s="11">
        <v>2175.3143839112804</v>
      </c>
      <c r="C42" s="11">
        <v>5410.8383069911806</v>
      </c>
      <c r="D42" s="7">
        <f t="shared" si="0"/>
        <v>7586.1526909024615</v>
      </c>
    </row>
    <row r="43" spans="1:4" x14ac:dyDescent="0.25">
      <c r="A43" s="5" t="s">
        <v>164</v>
      </c>
      <c r="B43" s="11">
        <v>3774.7627117301299</v>
      </c>
      <c r="C43" s="11">
        <v>3126.9038507863993</v>
      </c>
      <c r="D43" s="7">
        <f t="shared" si="0"/>
        <v>6901.6665625165297</v>
      </c>
    </row>
    <row r="44" spans="1:4" x14ac:dyDescent="0.25">
      <c r="A44" s="5" t="s">
        <v>179</v>
      </c>
      <c r="B44" s="11">
        <v>4308.3734801472683</v>
      </c>
      <c r="C44" s="11">
        <v>2225.1381379157151</v>
      </c>
      <c r="D44" s="7">
        <f t="shared" si="0"/>
        <v>6533.511618062983</v>
      </c>
    </row>
    <row r="45" spans="1:4" x14ac:dyDescent="0.25">
      <c r="A45" s="5" t="s">
        <v>167</v>
      </c>
      <c r="B45" s="11">
        <v>4380.6607322336195</v>
      </c>
      <c r="C45" s="11">
        <v>1983.1912033289816</v>
      </c>
      <c r="D45" s="7">
        <f t="shared" si="0"/>
        <v>6363.8519355626013</v>
      </c>
    </row>
    <row r="46" spans="1:4" x14ac:dyDescent="0.25">
      <c r="A46" s="5" t="s">
        <v>237</v>
      </c>
      <c r="B46" s="11">
        <v>3780.8769208102185</v>
      </c>
      <c r="C46" s="11">
        <v>2247.4020951811431</v>
      </c>
      <c r="D46" s="7">
        <f t="shared" si="0"/>
        <v>6028.279015991362</v>
      </c>
    </row>
    <row r="47" spans="1:4" x14ac:dyDescent="0.25">
      <c r="A47" s="5" t="s">
        <v>54</v>
      </c>
      <c r="B47" s="11">
        <v>3466.4567161659088</v>
      </c>
      <c r="C47" s="11">
        <v>2443.4810359262769</v>
      </c>
      <c r="D47" s="7">
        <f t="shared" si="0"/>
        <v>5909.9377520921862</v>
      </c>
    </row>
    <row r="48" spans="1:4" x14ac:dyDescent="0.25">
      <c r="A48" s="5" t="s">
        <v>183</v>
      </c>
      <c r="B48" s="11">
        <v>4111.5389989695204</v>
      </c>
      <c r="C48" s="11">
        <v>1544.2970709709491</v>
      </c>
      <c r="D48" s="7">
        <f t="shared" si="0"/>
        <v>5655.8360699404693</v>
      </c>
    </row>
    <row r="49" spans="1:4" x14ac:dyDescent="0.25">
      <c r="A49" s="5" t="s">
        <v>358</v>
      </c>
      <c r="B49" s="11">
        <v>4368.7972619307502</v>
      </c>
      <c r="C49" s="11">
        <v>1094.5727995757561</v>
      </c>
      <c r="D49" s="7">
        <f t="shared" si="0"/>
        <v>5463.3700615065063</v>
      </c>
    </row>
    <row r="50" spans="1:4" x14ac:dyDescent="0.25">
      <c r="A50" s="5" t="s">
        <v>181</v>
      </c>
      <c r="B50" s="11">
        <v>4279.7070891392732</v>
      </c>
      <c r="C50" s="11">
        <v>1172.673939954653</v>
      </c>
      <c r="D50" s="7">
        <f t="shared" si="0"/>
        <v>5452.3810290939264</v>
      </c>
    </row>
    <row r="51" spans="1:4" x14ac:dyDescent="0.25">
      <c r="A51" s="5" t="s">
        <v>162</v>
      </c>
      <c r="B51" s="11">
        <v>4368.7972619307502</v>
      </c>
      <c r="C51" s="11">
        <v>775.19022351656781</v>
      </c>
      <c r="D51" s="7">
        <f t="shared" si="0"/>
        <v>5143.9874854473182</v>
      </c>
    </row>
    <row r="52" spans="1:4" x14ac:dyDescent="0.25">
      <c r="A52" s="5" t="s">
        <v>178</v>
      </c>
      <c r="B52" s="11">
        <v>3976.2180450004098</v>
      </c>
      <c r="C52" s="11">
        <v>1244.6577410634079</v>
      </c>
      <c r="D52" s="7">
        <f t="shared" si="0"/>
        <v>5220.8757860638179</v>
      </c>
    </row>
    <row r="53" spans="1:4" x14ac:dyDescent="0.25">
      <c r="A53" s="5" t="s">
        <v>72</v>
      </c>
      <c r="B53" s="11">
        <v>684.44605338965243</v>
      </c>
      <c r="C53" s="11">
        <v>5568.3044097865941</v>
      </c>
      <c r="D53" s="7">
        <f t="shared" si="0"/>
        <v>6252.7504631762467</v>
      </c>
    </row>
    <row r="54" spans="1:4" x14ac:dyDescent="0.25">
      <c r="A54" s="5" t="s">
        <v>184</v>
      </c>
      <c r="B54" s="11">
        <v>4392.2562932683259</v>
      </c>
      <c r="C54" s="11">
        <v>585.14748296031269</v>
      </c>
      <c r="D54" s="7">
        <f t="shared" si="0"/>
        <v>4977.4037762286389</v>
      </c>
    </row>
    <row r="55" spans="1:4" x14ac:dyDescent="0.25">
      <c r="A55" s="5" t="s">
        <v>62</v>
      </c>
      <c r="B55" s="11">
        <v>823.05021112183374</v>
      </c>
      <c r="C55" s="11">
        <v>5263.653089311536</v>
      </c>
      <c r="D55" s="7">
        <f t="shared" si="0"/>
        <v>6086.7033004333698</v>
      </c>
    </row>
    <row r="56" spans="1:4" x14ac:dyDescent="0.25">
      <c r="A56" s="5" t="s">
        <v>195</v>
      </c>
      <c r="B56" s="11">
        <v>4092.3552933786827</v>
      </c>
      <c r="C56" s="11">
        <v>638.45968019398856</v>
      </c>
      <c r="D56" s="7">
        <f t="shared" si="0"/>
        <v>4730.8149735726711</v>
      </c>
    </row>
    <row r="57" spans="1:4" x14ac:dyDescent="0.25">
      <c r="A57" s="5" t="s">
        <v>159</v>
      </c>
      <c r="B57" s="11">
        <v>4355.8917199442794</v>
      </c>
      <c r="C57" s="11">
        <v>274.52694451050314</v>
      </c>
      <c r="D57" s="7">
        <f t="shared" si="0"/>
        <v>4630.4186644547826</v>
      </c>
    </row>
    <row r="58" spans="1:4" x14ac:dyDescent="0.25">
      <c r="A58" s="5" t="s">
        <v>144</v>
      </c>
      <c r="B58" s="11">
        <v>4048.7985177708542</v>
      </c>
      <c r="C58" s="11">
        <v>592.95377937702108</v>
      </c>
      <c r="D58" s="7">
        <f t="shared" si="0"/>
        <v>4641.7522971478757</v>
      </c>
    </row>
    <row r="59" spans="1:4" x14ac:dyDescent="0.25">
      <c r="A59" s="5" t="s">
        <v>229</v>
      </c>
      <c r="B59" s="11">
        <v>3689.5408598759464</v>
      </c>
      <c r="C59" s="11">
        <v>1071.8691264735494</v>
      </c>
      <c r="D59" s="7">
        <f t="shared" si="0"/>
        <v>4761.4099863494957</v>
      </c>
    </row>
    <row r="60" spans="1:4" x14ac:dyDescent="0.25">
      <c r="A60" s="5" t="s">
        <v>8</v>
      </c>
      <c r="B60" s="11">
        <v>3230.250312333013</v>
      </c>
      <c r="C60" s="11">
        <v>1599.6915497320736</v>
      </c>
      <c r="D60" s="7">
        <f t="shared" si="0"/>
        <v>4829.9418620650868</v>
      </c>
    </row>
    <row r="61" spans="1:4" x14ac:dyDescent="0.25">
      <c r="A61" s="5" t="s">
        <v>198</v>
      </c>
      <c r="B61" s="11">
        <v>4361.2835563867266</v>
      </c>
      <c r="C61" s="11">
        <v>50.617352393864017</v>
      </c>
      <c r="D61" s="7">
        <f t="shared" si="0"/>
        <v>4411.9009087805907</v>
      </c>
    </row>
    <row r="62" spans="1:4" x14ac:dyDescent="0.25">
      <c r="A62" s="5" t="s">
        <v>19</v>
      </c>
      <c r="B62" s="11">
        <v>4255.7154038989911</v>
      </c>
      <c r="C62" s="11">
        <v>168.89247948937071</v>
      </c>
      <c r="D62" s="7">
        <f t="shared" si="0"/>
        <v>4424.6078833883621</v>
      </c>
    </row>
    <row r="63" spans="1:4" x14ac:dyDescent="0.25">
      <c r="A63" s="5" t="s">
        <v>182</v>
      </c>
      <c r="B63" s="11">
        <v>4118.0188180039013</v>
      </c>
      <c r="C63" s="11">
        <v>293.26717290075175</v>
      </c>
      <c r="D63" s="7">
        <f t="shared" si="0"/>
        <v>4411.2859909046529</v>
      </c>
    </row>
    <row r="64" spans="1:4" x14ac:dyDescent="0.25">
      <c r="A64" s="5" t="s">
        <v>171</v>
      </c>
      <c r="B64" s="11">
        <v>4125.3211187398283</v>
      </c>
      <c r="C64" s="11">
        <v>145.14718353401312</v>
      </c>
      <c r="D64" s="7">
        <f t="shared" si="0"/>
        <v>4270.4683022738418</v>
      </c>
    </row>
    <row r="65" spans="1:4" x14ac:dyDescent="0.25">
      <c r="A65" s="5" t="s">
        <v>216</v>
      </c>
      <c r="B65" s="11">
        <v>3823.426867605132</v>
      </c>
      <c r="C65" s="11">
        <v>85.671407912361715</v>
      </c>
      <c r="D65" s="7">
        <f t="shared" si="0"/>
        <v>3909.0982755174937</v>
      </c>
    </row>
    <row r="66" spans="1:4" x14ac:dyDescent="0.25">
      <c r="A66" s="5" t="s">
        <v>119</v>
      </c>
      <c r="B66" s="11">
        <v>2838.5295802531064</v>
      </c>
      <c r="C66" s="11">
        <v>1350.8813614715671</v>
      </c>
      <c r="D66" s="7">
        <f t="shared" si="0"/>
        <v>4189.4109417246736</v>
      </c>
    </row>
    <row r="67" spans="1:4" x14ac:dyDescent="0.25">
      <c r="A67" s="5" t="s">
        <v>225</v>
      </c>
      <c r="B67" s="11">
        <v>643.57440658095356</v>
      </c>
      <c r="C67" s="11">
        <v>3968.7440517635214</v>
      </c>
      <c r="D67" s="7">
        <f t="shared" si="0"/>
        <v>4612.3184583444745</v>
      </c>
    </row>
    <row r="68" spans="1:4" x14ac:dyDescent="0.25">
      <c r="A68" s="5" t="s">
        <v>105</v>
      </c>
      <c r="B68" s="11">
        <v>1734.973101693538</v>
      </c>
      <c r="C68" s="11">
        <v>2086.2672205586737</v>
      </c>
      <c r="D68" s="7">
        <f t="shared" si="0"/>
        <v>3821.2403222522116</v>
      </c>
    </row>
    <row r="69" spans="1:4" x14ac:dyDescent="0.25">
      <c r="A69" s="5" t="s">
        <v>152</v>
      </c>
      <c r="B69" s="11">
        <v>3262.691879893081</v>
      </c>
      <c r="C69" s="11">
        <v>0</v>
      </c>
      <c r="D69" s="7">
        <f t="shared" si="0"/>
        <v>3262.691879893081</v>
      </c>
    </row>
    <row r="70" spans="1:4" x14ac:dyDescent="0.25">
      <c r="A70" s="5" t="s">
        <v>79</v>
      </c>
      <c r="B70" s="11">
        <v>3147.1868552639912</v>
      </c>
      <c r="C70" s="11">
        <v>115.33106651177185</v>
      </c>
      <c r="D70" s="7">
        <f t="shared" si="0"/>
        <v>3262.5179217757632</v>
      </c>
    </row>
    <row r="71" spans="1:4" x14ac:dyDescent="0.25">
      <c r="A71" s="5" t="s">
        <v>122</v>
      </c>
      <c r="B71" s="11">
        <v>1487.0519566101668</v>
      </c>
      <c r="C71" s="11">
        <v>2013.1018072032768</v>
      </c>
      <c r="D71" s="7">
        <f t="shared" si="0"/>
        <v>3500.1537638134437</v>
      </c>
    </row>
    <row r="72" spans="1:4" x14ac:dyDescent="0.25">
      <c r="A72" s="5" t="s">
        <v>151</v>
      </c>
      <c r="B72" s="11">
        <v>2928.9444463430691</v>
      </c>
      <c r="C72" s="11">
        <v>0.22840416598916646</v>
      </c>
      <c r="D72" s="7">
        <f t="shared" si="0"/>
        <v>2929.1728505090582</v>
      </c>
    </row>
    <row r="73" spans="1:4" x14ac:dyDescent="0.25">
      <c r="A73" s="5" t="s">
        <v>64</v>
      </c>
      <c r="B73" s="11">
        <v>2714.6349829170917</v>
      </c>
      <c r="C73" s="11">
        <v>23.823380816065335</v>
      </c>
      <c r="D73" s="7">
        <f t="shared" si="0"/>
        <v>2738.4583637331571</v>
      </c>
    </row>
    <row r="74" spans="1:4" x14ac:dyDescent="0.25">
      <c r="A74" s="5" t="s">
        <v>190</v>
      </c>
      <c r="B74" s="11">
        <v>2722.3417559415047</v>
      </c>
      <c r="C74" s="11">
        <v>11.902142556506227</v>
      </c>
      <c r="D74" s="7">
        <f t="shared" si="0"/>
        <v>2734.2438984980108</v>
      </c>
    </row>
    <row r="75" spans="1:4" x14ac:dyDescent="0.25">
      <c r="A75" s="5" t="s">
        <v>175</v>
      </c>
      <c r="B75" s="11">
        <v>2684.2665226411768</v>
      </c>
      <c r="C75" s="11">
        <v>2.2541513161656619</v>
      </c>
      <c r="D75" s="7">
        <f t="shared" ref="D75:D138" si="1">SUM(B75:C75)</f>
        <v>2686.5206739573423</v>
      </c>
    </row>
    <row r="76" spans="1:4" x14ac:dyDescent="0.25">
      <c r="A76" s="5" t="s">
        <v>140</v>
      </c>
      <c r="B76" s="11">
        <v>1926.9510778019621</v>
      </c>
      <c r="C76" s="11">
        <v>966.11521663330984</v>
      </c>
      <c r="D76" s="7">
        <f t="shared" si="1"/>
        <v>2893.0662944352721</v>
      </c>
    </row>
    <row r="77" spans="1:4" x14ac:dyDescent="0.25">
      <c r="A77" s="5" t="s">
        <v>108</v>
      </c>
      <c r="B77" s="11">
        <v>1087.3219212162487</v>
      </c>
      <c r="C77" s="11">
        <v>2071.0927209821671</v>
      </c>
      <c r="D77" s="7">
        <f t="shared" si="1"/>
        <v>3158.414642198416</v>
      </c>
    </row>
    <row r="78" spans="1:4" x14ac:dyDescent="0.25">
      <c r="A78" s="5" t="s">
        <v>186</v>
      </c>
      <c r="B78" s="11">
        <v>2531.5179870503753</v>
      </c>
      <c r="C78" s="11">
        <v>7.0703592577224894</v>
      </c>
      <c r="D78" s="7">
        <f t="shared" si="1"/>
        <v>2538.5883463080977</v>
      </c>
    </row>
    <row r="79" spans="1:4" x14ac:dyDescent="0.25">
      <c r="A79" s="5" t="s">
        <v>90</v>
      </c>
      <c r="B79" s="11">
        <v>2043.3703459073317</v>
      </c>
      <c r="C79" s="11">
        <v>403.26202779027648</v>
      </c>
      <c r="D79" s="7">
        <f t="shared" si="1"/>
        <v>2446.6323736976083</v>
      </c>
    </row>
    <row r="80" spans="1:4" x14ac:dyDescent="0.25">
      <c r="A80" s="5" t="s">
        <v>68</v>
      </c>
      <c r="B80" s="11">
        <v>2252.1583033050861</v>
      </c>
      <c r="C80" s="11">
        <v>54.904937858827267</v>
      </c>
      <c r="D80" s="7">
        <f t="shared" si="1"/>
        <v>2307.0632411639135</v>
      </c>
    </row>
    <row r="81" spans="1:4" x14ac:dyDescent="0.25">
      <c r="A81" s="5" t="s">
        <v>197</v>
      </c>
      <c r="B81" s="11">
        <v>2118.1371753752528</v>
      </c>
      <c r="C81" s="11">
        <v>20.329709215419015</v>
      </c>
      <c r="D81" s="7">
        <f t="shared" si="1"/>
        <v>2138.4668845906717</v>
      </c>
    </row>
    <row r="82" spans="1:4" x14ac:dyDescent="0.25">
      <c r="A82" s="5" t="s">
        <v>188</v>
      </c>
      <c r="B82" s="11">
        <v>2120.0779207041032</v>
      </c>
      <c r="C82" s="11">
        <v>1.0882629076548584</v>
      </c>
      <c r="D82" s="7">
        <f t="shared" si="1"/>
        <v>2121.1661836117582</v>
      </c>
    </row>
    <row r="83" spans="1:4" x14ac:dyDescent="0.25">
      <c r="A83" s="5" t="s">
        <v>143</v>
      </c>
      <c r="B83" s="11">
        <v>2115.886335298766</v>
      </c>
      <c r="C83" s="11">
        <v>0</v>
      </c>
      <c r="D83" s="7">
        <f t="shared" si="1"/>
        <v>2115.886335298766</v>
      </c>
    </row>
    <row r="84" spans="1:4" x14ac:dyDescent="0.25">
      <c r="A84" s="5" t="s">
        <v>165</v>
      </c>
      <c r="B84" s="11">
        <v>2105.7072314457218</v>
      </c>
      <c r="C84" s="11">
        <v>3.5868466797529517</v>
      </c>
      <c r="D84" s="7">
        <f t="shared" si="1"/>
        <v>2109.2940781254747</v>
      </c>
    </row>
    <row r="85" spans="1:4" x14ac:dyDescent="0.25">
      <c r="A85" s="5" t="s">
        <v>189</v>
      </c>
      <c r="B85" s="11">
        <v>2052.4929930077278</v>
      </c>
      <c r="C85" s="11">
        <v>62.301901546659444</v>
      </c>
      <c r="D85" s="7">
        <f t="shared" si="1"/>
        <v>2114.7948945543872</v>
      </c>
    </row>
    <row r="86" spans="1:4" x14ac:dyDescent="0.25">
      <c r="A86" s="5" t="s">
        <v>100</v>
      </c>
      <c r="B86" s="11">
        <v>1166.5446557572413</v>
      </c>
      <c r="C86" s="11">
        <v>1218.276600047539</v>
      </c>
      <c r="D86" s="7">
        <f t="shared" si="1"/>
        <v>2384.8212558047803</v>
      </c>
    </row>
    <row r="87" spans="1:4" x14ac:dyDescent="0.25">
      <c r="A87" s="5" t="s">
        <v>187</v>
      </c>
      <c r="B87" s="11">
        <v>1155.8699033436073</v>
      </c>
      <c r="C87" s="11">
        <v>1031.4704267014058</v>
      </c>
      <c r="D87" s="7">
        <f t="shared" si="1"/>
        <v>2187.3403300450132</v>
      </c>
    </row>
    <row r="88" spans="1:4" x14ac:dyDescent="0.25">
      <c r="A88" s="5" t="s">
        <v>196</v>
      </c>
      <c r="B88" s="11">
        <v>1916.6094942158393</v>
      </c>
      <c r="C88" s="11">
        <v>14.455979609004372</v>
      </c>
      <c r="D88" s="7">
        <f t="shared" si="1"/>
        <v>1931.0654738248436</v>
      </c>
    </row>
    <row r="89" spans="1:4" x14ac:dyDescent="0.25">
      <c r="A89" s="5" t="s">
        <v>156</v>
      </c>
      <c r="B89" s="11">
        <v>1856.553904564885</v>
      </c>
      <c r="C89" s="11">
        <v>15.588140211058034</v>
      </c>
      <c r="D89" s="7">
        <f t="shared" si="1"/>
        <v>1872.1420447759431</v>
      </c>
    </row>
    <row r="90" spans="1:4" x14ac:dyDescent="0.25">
      <c r="A90" s="5" t="s">
        <v>70</v>
      </c>
      <c r="B90" s="11">
        <v>1707.3567220154716</v>
      </c>
      <c r="C90" s="11">
        <v>33.496090534041912</v>
      </c>
      <c r="D90" s="7">
        <f t="shared" si="1"/>
        <v>1740.8528125495136</v>
      </c>
    </row>
    <row r="91" spans="1:4" x14ac:dyDescent="0.25">
      <c r="A91" s="5" t="s">
        <v>191</v>
      </c>
      <c r="B91" s="11">
        <v>1726.8743038039293</v>
      </c>
      <c r="C91" s="11">
        <v>1.0337376000027725</v>
      </c>
      <c r="D91" s="7">
        <f t="shared" si="1"/>
        <v>1727.908041403932</v>
      </c>
    </row>
    <row r="92" spans="1:4" x14ac:dyDescent="0.25">
      <c r="A92" s="5" t="s">
        <v>215</v>
      </c>
      <c r="B92" s="11">
        <v>1420.2553258362022</v>
      </c>
      <c r="C92" s="11">
        <v>354.62452522099335</v>
      </c>
      <c r="D92" s="7">
        <f t="shared" si="1"/>
        <v>1774.8798510571955</v>
      </c>
    </row>
    <row r="93" spans="1:4" x14ac:dyDescent="0.25">
      <c r="A93" s="5" t="s">
        <v>3</v>
      </c>
      <c r="B93" s="11">
        <v>1659.6587918558739</v>
      </c>
      <c r="C93" s="11">
        <v>3.0200003775510232E-2</v>
      </c>
      <c r="D93" s="7">
        <f t="shared" si="1"/>
        <v>1659.6889918596494</v>
      </c>
    </row>
    <row r="94" spans="1:4" x14ac:dyDescent="0.25">
      <c r="A94" s="5" t="s">
        <v>149</v>
      </c>
      <c r="B94" s="11">
        <v>1596.7055651027199</v>
      </c>
      <c r="C94" s="11">
        <v>1.7102578860543134</v>
      </c>
      <c r="D94" s="7">
        <f t="shared" si="1"/>
        <v>1598.4158229887742</v>
      </c>
    </row>
    <row r="95" spans="1:4" x14ac:dyDescent="0.25">
      <c r="A95" s="5" t="s">
        <v>131</v>
      </c>
      <c r="B95" s="11">
        <v>1198.7655833896183</v>
      </c>
      <c r="C95" s="11">
        <v>528.52390446260858</v>
      </c>
      <c r="D95" s="7">
        <f t="shared" si="1"/>
        <v>1727.289487852227</v>
      </c>
    </row>
    <row r="96" spans="1:4" x14ac:dyDescent="0.25">
      <c r="A96" s="5" t="s">
        <v>233</v>
      </c>
      <c r="B96" s="11">
        <v>1532.2371900950382</v>
      </c>
      <c r="C96" s="11">
        <v>48.843766135077352</v>
      </c>
      <c r="D96" s="7">
        <f t="shared" si="1"/>
        <v>1581.0809562301156</v>
      </c>
    </row>
    <row r="97" spans="1:4" x14ac:dyDescent="0.25">
      <c r="A97" s="5" t="s">
        <v>106</v>
      </c>
      <c r="B97" s="11">
        <v>0</v>
      </c>
      <c r="C97" s="11">
        <v>2071.0927209821671</v>
      </c>
      <c r="D97" s="7">
        <f t="shared" si="1"/>
        <v>2071.0927209821671</v>
      </c>
    </row>
    <row r="98" spans="1:4" x14ac:dyDescent="0.25">
      <c r="A98" s="5" t="s">
        <v>107</v>
      </c>
      <c r="B98" s="11">
        <v>0</v>
      </c>
      <c r="C98" s="11">
        <v>2071.0927209821671</v>
      </c>
      <c r="D98" s="7">
        <f t="shared" si="1"/>
        <v>2071.0927209821671</v>
      </c>
    </row>
    <row r="99" spans="1:4" x14ac:dyDescent="0.25">
      <c r="A99" s="5" t="s">
        <v>104</v>
      </c>
      <c r="B99" s="11">
        <v>0</v>
      </c>
      <c r="C99" s="11">
        <v>2068.1982144141525</v>
      </c>
      <c r="D99" s="7">
        <f t="shared" si="1"/>
        <v>2068.1982144141525</v>
      </c>
    </row>
    <row r="100" spans="1:4" x14ac:dyDescent="0.25">
      <c r="A100" s="5" t="s">
        <v>9</v>
      </c>
      <c r="B100" s="11">
        <v>1483.9198599311592</v>
      </c>
      <c r="C100" s="11">
        <v>3.8772589124975885</v>
      </c>
      <c r="D100" s="7">
        <f t="shared" si="1"/>
        <v>1487.7971188436568</v>
      </c>
    </row>
    <row r="101" spans="1:4" x14ac:dyDescent="0.25">
      <c r="A101" s="5" t="s">
        <v>6</v>
      </c>
      <c r="B101" s="11">
        <v>1466.1699557042145</v>
      </c>
      <c r="C101" s="11">
        <v>10.310527930472308</v>
      </c>
      <c r="D101" s="7">
        <f t="shared" si="1"/>
        <v>1476.4804836346868</v>
      </c>
    </row>
    <row r="102" spans="1:4" x14ac:dyDescent="0.25">
      <c r="A102" s="5" t="s">
        <v>230</v>
      </c>
      <c r="B102" s="11">
        <v>1188.5411038233046</v>
      </c>
      <c r="C102" s="11">
        <v>373.67846762824206</v>
      </c>
      <c r="D102" s="7">
        <f t="shared" si="1"/>
        <v>1562.2195714515467</v>
      </c>
    </row>
    <row r="103" spans="1:4" x14ac:dyDescent="0.25">
      <c r="A103" s="5" t="s">
        <v>12</v>
      </c>
      <c r="B103" s="11">
        <v>1428.0712510658204</v>
      </c>
      <c r="C103" s="11">
        <v>4.6219478705000379</v>
      </c>
      <c r="D103" s="7">
        <f t="shared" si="1"/>
        <v>1432.6931989363204</v>
      </c>
    </row>
    <row r="104" spans="1:4" x14ac:dyDescent="0.25">
      <c r="A104" s="5" t="s">
        <v>52</v>
      </c>
      <c r="B104" s="11">
        <v>1372.7249338008055</v>
      </c>
      <c r="C104" s="11">
        <v>37.312042189369741</v>
      </c>
      <c r="D104" s="7">
        <f t="shared" si="1"/>
        <v>1410.0369759901753</v>
      </c>
    </row>
    <row r="105" spans="1:4" x14ac:dyDescent="0.25">
      <c r="A105" s="5" t="s">
        <v>16</v>
      </c>
      <c r="B105" s="11">
        <v>1314.0005342749866</v>
      </c>
      <c r="C105" s="11">
        <v>27.599962184046319</v>
      </c>
      <c r="D105" s="7">
        <f t="shared" si="1"/>
        <v>1341.6004964590329</v>
      </c>
    </row>
    <row r="106" spans="1:4" x14ac:dyDescent="0.25">
      <c r="A106" s="5" t="s">
        <v>363</v>
      </c>
      <c r="B106" s="11">
        <v>1324.0389701064103</v>
      </c>
      <c r="C106" s="11">
        <v>0</v>
      </c>
      <c r="D106" s="7">
        <f t="shared" si="1"/>
        <v>1324.0389701064103</v>
      </c>
    </row>
    <row r="107" spans="1:4" x14ac:dyDescent="0.25">
      <c r="A107" s="5" t="s">
        <v>61</v>
      </c>
      <c r="B107" s="11">
        <v>1298.2417929288597</v>
      </c>
      <c r="C107" s="11">
        <v>32.199625396246816</v>
      </c>
      <c r="D107" s="7">
        <f t="shared" si="1"/>
        <v>1330.4414183251065</v>
      </c>
    </row>
    <row r="108" spans="1:4" x14ac:dyDescent="0.25">
      <c r="A108" s="5" t="s">
        <v>11</v>
      </c>
      <c r="B108" s="11">
        <v>1301.9912398702377</v>
      </c>
      <c r="C108" s="11">
        <v>17.132583289550542</v>
      </c>
      <c r="D108" s="7">
        <f t="shared" si="1"/>
        <v>1319.1238231597881</v>
      </c>
    </row>
    <row r="109" spans="1:4" x14ac:dyDescent="0.25">
      <c r="A109" s="5" t="s">
        <v>132</v>
      </c>
      <c r="B109" s="11">
        <v>1272.3640440658917</v>
      </c>
      <c r="C109" s="11">
        <v>13.255204859139099</v>
      </c>
      <c r="D109" s="7">
        <f t="shared" si="1"/>
        <v>1285.6192489250307</v>
      </c>
    </row>
    <row r="110" spans="1:4" x14ac:dyDescent="0.25">
      <c r="A110" s="5" t="s">
        <v>218</v>
      </c>
      <c r="B110" s="11">
        <v>998.96439460060708</v>
      </c>
      <c r="C110" s="11">
        <v>339.50047850202554</v>
      </c>
      <c r="D110" s="7">
        <f t="shared" si="1"/>
        <v>1338.4648731026327</v>
      </c>
    </row>
    <row r="111" spans="1:4" x14ac:dyDescent="0.25">
      <c r="A111" s="5" t="s">
        <v>17</v>
      </c>
      <c r="B111" s="11">
        <v>1190.5313949430954</v>
      </c>
      <c r="C111" s="11">
        <v>4.611327074065227</v>
      </c>
      <c r="D111" s="7">
        <f t="shared" si="1"/>
        <v>1195.1427220171606</v>
      </c>
    </row>
    <row r="112" spans="1:4" x14ac:dyDescent="0.25">
      <c r="A112" s="5" t="s">
        <v>93</v>
      </c>
      <c r="B112" s="11">
        <v>1182.6486889564774</v>
      </c>
      <c r="C112" s="11">
        <v>0</v>
      </c>
      <c r="D112" s="7">
        <f t="shared" si="1"/>
        <v>1182.6486889564774</v>
      </c>
    </row>
    <row r="113" spans="1:4" x14ac:dyDescent="0.25">
      <c r="A113" s="5" t="s">
        <v>236</v>
      </c>
      <c r="B113" s="11">
        <v>1170.6859427284066</v>
      </c>
      <c r="C113" s="11">
        <v>11.543659439194732</v>
      </c>
      <c r="D113" s="7">
        <f t="shared" si="1"/>
        <v>1182.2296021676013</v>
      </c>
    </row>
    <row r="114" spans="1:4" x14ac:dyDescent="0.25">
      <c r="A114" s="5" t="s">
        <v>87</v>
      </c>
      <c r="B114" s="11">
        <v>938.76940594724954</v>
      </c>
      <c r="C114" s="11">
        <v>314.20195244365328</v>
      </c>
      <c r="D114" s="7">
        <f t="shared" si="1"/>
        <v>1252.9713583909029</v>
      </c>
    </row>
    <row r="115" spans="1:4" x14ac:dyDescent="0.25">
      <c r="A115" s="5" t="s">
        <v>78</v>
      </c>
      <c r="B115" s="11">
        <v>904.40189368465019</v>
      </c>
      <c r="C115" s="11">
        <v>318.1330903875284</v>
      </c>
      <c r="D115" s="7">
        <f t="shared" si="1"/>
        <v>1222.5349840721785</v>
      </c>
    </row>
    <row r="116" spans="1:4" x14ac:dyDescent="0.25">
      <c r="A116" s="5" t="s">
        <v>55</v>
      </c>
      <c r="B116" s="11">
        <v>1126.0804192923927</v>
      </c>
      <c r="C116" s="11">
        <v>22.376127532058149</v>
      </c>
      <c r="D116" s="7">
        <f t="shared" si="1"/>
        <v>1148.4565468244509</v>
      </c>
    </row>
    <row r="117" spans="1:4" x14ac:dyDescent="0.25">
      <c r="A117" s="5" t="s">
        <v>56</v>
      </c>
      <c r="B117" s="11">
        <v>1103.0328288140543</v>
      </c>
      <c r="C117" s="11">
        <v>16.181008822683367</v>
      </c>
      <c r="D117" s="7">
        <f t="shared" si="1"/>
        <v>1119.2138376367377</v>
      </c>
    </row>
    <row r="118" spans="1:4" x14ac:dyDescent="0.25">
      <c r="A118" s="5" t="s">
        <v>231</v>
      </c>
      <c r="B118" s="11">
        <v>1113.980268629082</v>
      </c>
      <c r="C118" s="11">
        <v>0.53915617461715015</v>
      </c>
      <c r="D118" s="7">
        <f t="shared" si="1"/>
        <v>1114.5194248036992</v>
      </c>
    </row>
    <row r="119" spans="1:4" x14ac:dyDescent="0.25">
      <c r="A119" s="5" t="s">
        <v>141</v>
      </c>
      <c r="B119" s="11">
        <v>849.46187775103772</v>
      </c>
      <c r="C119" s="11">
        <v>301.98748294151619</v>
      </c>
      <c r="D119" s="7">
        <f t="shared" si="1"/>
        <v>1151.4493606925539</v>
      </c>
    </row>
    <row r="120" spans="1:4" x14ac:dyDescent="0.25">
      <c r="A120" s="5" t="s">
        <v>7</v>
      </c>
      <c r="B120" s="11">
        <v>1052.4544981437289</v>
      </c>
      <c r="C120" s="11">
        <v>2.0341840283674215</v>
      </c>
      <c r="D120" s="7">
        <f t="shared" si="1"/>
        <v>1054.4886821720963</v>
      </c>
    </row>
    <row r="121" spans="1:4" x14ac:dyDescent="0.25">
      <c r="A121" s="5" t="s">
        <v>170</v>
      </c>
      <c r="B121" s="11">
        <v>1038.0211425391833</v>
      </c>
      <c r="C121" s="11">
        <v>0</v>
      </c>
      <c r="D121" s="7">
        <f t="shared" si="1"/>
        <v>1038.0211425391833</v>
      </c>
    </row>
    <row r="122" spans="1:4" x14ac:dyDescent="0.25">
      <c r="A122" s="5" t="s">
        <v>18</v>
      </c>
      <c r="B122" s="11">
        <v>1014.587555036936</v>
      </c>
      <c r="C122" s="11">
        <v>0.30025616273946309</v>
      </c>
      <c r="D122" s="7">
        <f t="shared" si="1"/>
        <v>1014.8878111996755</v>
      </c>
    </row>
    <row r="123" spans="1:4" x14ac:dyDescent="0.25">
      <c r="A123" s="5" t="s">
        <v>120</v>
      </c>
      <c r="B123" s="11">
        <v>2.9362456325490753</v>
      </c>
      <c r="C123" s="11">
        <v>1318.0822559500061</v>
      </c>
      <c r="D123" s="7">
        <f t="shared" si="1"/>
        <v>1321.0185015825552</v>
      </c>
    </row>
    <row r="124" spans="1:4" x14ac:dyDescent="0.25">
      <c r="A124" s="5" t="s">
        <v>185</v>
      </c>
      <c r="B124" s="11">
        <v>983.86899442856759</v>
      </c>
      <c r="C124" s="11">
        <v>0</v>
      </c>
      <c r="D124" s="7">
        <f t="shared" si="1"/>
        <v>983.86899442856759</v>
      </c>
    </row>
    <row r="125" spans="1:4" x14ac:dyDescent="0.25">
      <c r="A125" s="5" t="s">
        <v>45</v>
      </c>
      <c r="B125" s="11">
        <v>244.38297328942977</v>
      </c>
      <c r="C125" s="11">
        <v>985.14449441354168</v>
      </c>
      <c r="D125" s="7">
        <f t="shared" si="1"/>
        <v>1229.5274677029715</v>
      </c>
    </row>
    <row r="126" spans="1:4" x14ac:dyDescent="0.25">
      <c r="A126" s="5" t="s">
        <v>124</v>
      </c>
      <c r="B126" s="11">
        <v>963.32195942151975</v>
      </c>
      <c r="C126" s="11">
        <v>11.265307650483487</v>
      </c>
      <c r="D126" s="7">
        <f t="shared" si="1"/>
        <v>974.58726707200321</v>
      </c>
    </row>
    <row r="127" spans="1:4" x14ac:dyDescent="0.25">
      <c r="A127" s="5" t="s">
        <v>155</v>
      </c>
      <c r="B127" s="11">
        <v>905.92672510756188</v>
      </c>
      <c r="C127" s="11">
        <v>0</v>
      </c>
      <c r="D127" s="7">
        <f t="shared" si="1"/>
        <v>905.92672510756188</v>
      </c>
    </row>
    <row r="128" spans="1:4" x14ac:dyDescent="0.25">
      <c r="A128" s="5" t="s">
        <v>145</v>
      </c>
      <c r="B128" s="11">
        <v>887.57275393897839</v>
      </c>
      <c r="C128" s="11">
        <v>0</v>
      </c>
      <c r="D128" s="7">
        <f t="shared" si="1"/>
        <v>887.57275393897839</v>
      </c>
    </row>
    <row r="129" spans="1:4" x14ac:dyDescent="0.25">
      <c r="A129" s="5" t="s">
        <v>359</v>
      </c>
      <c r="B129" s="11">
        <v>873.37591868810273</v>
      </c>
      <c r="C129" s="11">
        <v>0</v>
      </c>
      <c r="D129" s="7">
        <f t="shared" si="1"/>
        <v>873.37591868810273</v>
      </c>
    </row>
    <row r="130" spans="1:4" x14ac:dyDescent="0.25">
      <c r="A130" s="5" t="s">
        <v>223</v>
      </c>
      <c r="B130" s="11">
        <v>872.06418042059465</v>
      </c>
      <c r="C130" s="11">
        <v>0</v>
      </c>
      <c r="D130" s="7">
        <f t="shared" si="1"/>
        <v>872.06418042059465</v>
      </c>
    </row>
    <row r="131" spans="1:4" x14ac:dyDescent="0.25">
      <c r="A131" s="5" t="s">
        <v>76</v>
      </c>
      <c r="B131" s="11">
        <v>856.91834225209914</v>
      </c>
      <c r="C131" s="11">
        <v>0.28580536042918103</v>
      </c>
      <c r="D131" s="7">
        <f t="shared" si="1"/>
        <v>857.20414761252835</v>
      </c>
    </row>
    <row r="132" spans="1:4" x14ac:dyDescent="0.25">
      <c r="A132" s="5" t="s">
        <v>219</v>
      </c>
      <c r="B132" s="11">
        <v>852.9861510257997</v>
      </c>
      <c r="C132" s="11">
        <v>0</v>
      </c>
      <c r="D132" s="7">
        <f t="shared" si="1"/>
        <v>852.9861510257997</v>
      </c>
    </row>
    <row r="133" spans="1:4" x14ac:dyDescent="0.25">
      <c r="A133" s="5" t="s">
        <v>172</v>
      </c>
      <c r="B133" s="11">
        <v>852.13326527902268</v>
      </c>
      <c r="C133" s="11">
        <v>0</v>
      </c>
      <c r="D133" s="7">
        <f t="shared" si="1"/>
        <v>852.13326527902268</v>
      </c>
    </row>
    <row r="134" spans="1:4" x14ac:dyDescent="0.25">
      <c r="A134" s="5" t="s">
        <v>89</v>
      </c>
      <c r="B134" s="11">
        <v>594.35234020027701</v>
      </c>
      <c r="C134" s="11">
        <v>316.67215955225487</v>
      </c>
      <c r="D134" s="7">
        <f t="shared" si="1"/>
        <v>911.02449975253194</v>
      </c>
    </row>
    <row r="135" spans="1:4" x14ac:dyDescent="0.25">
      <c r="A135" s="5" t="s">
        <v>4</v>
      </c>
      <c r="B135" s="11">
        <v>829.52845767587837</v>
      </c>
      <c r="C135" s="11">
        <v>2.9787232362151128</v>
      </c>
      <c r="D135" s="7">
        <f t="shared" si="1"/>
        <v>832.50718091209353</v>
      </c>
    </row>
    <row r="136" spans="1:4" x14ac:dyDescent="0.25">
      <c r="A136" s="5" t="s">
        <v>150</v>
      </c>
      <c r="B136" s="11">
        <v>830.75559374258103</v>
      </c>
      <c r="C136" s="11">
        <v>0</v>
      </c>
      <c r="D136" s="7">
        <f t="shared" si="1"/>
        <v>830.75559374258103</v>
      </c>
    </row>
    <row r="137" spans="1:4" x14ac:dyDescent="0.25">
      <c r="A137" s="5" t="s">
        <v>222</v>
      </c>
      <c r="B137" s="11">
        <v>798.08125657842459</v>
      </c>
      <c r="C137" s="11">
        <v>0</v>
      </c>
      <c r="D137" s="7">
        <f t="shared" si="1"/>
        <v>798.08125657842459</v>
      </c>
    </row>
    <row r="138" spans="1:4" x14ac:dyDescent="0.25">
      <c r="A138" s="5" t="s">
        <v>66</v>
      </c>
      <c r="B138" s="11">
        <v>744.13704554295362</v>
      </c>
      <c r="C138" s="11">
        <v>7.1439116684288456E-2</v>
      </c>
      <c r="D138" s="7">
        <f t="shared" si="1"/>
        <v>744.20848465963786</v>
      </c>
    </row>
    <row r="139" spans="1:4" x14ac:dyDescent="0.25">
      <c r="A139" s="5" t="s">
        <v>226</v>
      </c>
      <c r="B139" s="11">
        <v>700.90781483033925</v>
      </c>
      <c r="C139" s="11">
        <v>0</v>
      </c>
      <c r="D139" s="7">
        <f t="shared" ref="D139:D202" si="2">SUM(B139:C139)</f>
        <v>700.90781483033925</v>
      </c>
    </row>
    <row r="140" spans="1:4" x14ac:dyDescent="0.25">
      <c r="A140" s="5" t="s">
        <v>153</v>
      </c>
      <c r="B140" s="11">
        <v>694.29361217820701</v>
      </c>
      <c r="C140" s="11">
        <v>0</v>
      </c>
      <c r="D140" s="7">
        <f t="shared" si="2"/>
        <v>694.29361217820701</v>
      </c>
    </row>
    <row r="141" spans="1:4" x14ac:dyDescent="0.25">
      <c r="A141" s="5" t="s">
        <v>15</v>
      </c>
      <c r="B141" s="11">
        <v>625.00500284762518</v>
      </c>
      <c r="C141" s="11">
        <v>3.9995040078306579E-2</v>
      </c>
      <c r="D141" s="7">
        <f t="shared" si="2"/>
        <v>625.04499788770352</v>
      </c>
    </row>
    <row r="142" spans="1:4" x14ac:dyDescent="0.25">
      <c r="A142" s="5" t="s">
        <v>31</v>
      </c>
      <c r="B142" s="11">
        <v>68.491221104710178</v>
      </c>
      <c r="C142" s="11">
        <v>735.91569009509396</v>
      </c>
      <c r="D142" s="7">
        <f t="shared" si="2"/>
        <v>804.4069111998042</v>
      </c>
    </row>
    <row r="143" spans="1:4" x14ac:dyDescent="0.25">
      <c r="A143" s="5" t="s">
        <v>193</v>
      </c>
      <c r="B143" s="11">
        <v>619.3583307937007</v>
      </c>
      <c r="C143" s="11">
        <v>0</v>
      </c>
      <c r="D143" s="7">
        <f t="shared" si="2"/>
        <v>619.3583307937007</v>
      </c>
    </row>
    <row r="144" spans="1:4" x14ac:dyDescent="0.25">
      <c r="A144" s="5" t="s">
        <v>49</v>
      </c>
      <c r="B144" s="11">
        <v>585.47518385559692</v>
      </c>
      <c r="C144" s="11">
        <v>0</v>
      </c>
      <c r="D144" s="7">
        <f t="shared" si="2"/>
        <v>585.47518385559692</v>
      </c>
    </row>
    <row r="145" spans="1:4" x14ac:dyDescent="0.25">
      <c r="A145" s="5" t="s">
        <v>234</v>
      </c>
      <c r="B145" s="11">
        <v>530.79488373997674</v>
      </c>
      <c r="C145" s="11">
        <v>47.990381067065861</v>
      </c>
      <c r="D145" s="7">
        <f t="shared" si="2"/>
        <v>578.78526480704261</v>
      </c>
    </row>
    <row r="146" spans="1:4" x14ac:dyDescent="0.25">
      <c r="A146" s="5" t="s">
        <v>29</v>
      </c>
      <c r="B146" s="11">
        <v>10.411687488400288</v>
      </c>
      <c r="C146" s="11">
        <v>735.91569009509396</v>
      </c>
      <c r="D146" s="7">
        <f t="shared" si="2"/>
        <v>746.32737758349424</v>
      </c>
    </row>
    <row r="147" spans="1:4" x14ac:dyDescent="0.25">
      <c r="A147" s="5" t="s">
        <v>24</v>
      </c>
      <c r="B147" s="11">
        <v>0</v>
      </c>
      <c r="C147" s="11">
        <v>735.91569009509396</v>
      </c>
      <c r="D147" s="7">
        <f t="shared" si="2"/>
        <v>735.91569009509396</v>
      </c>
    </row>
    <row r="148" spans="1:4" x14ac:dyDescent="0.25">
      <c r="A148" s="5" t="s">
        <v>26</v>
      </c>
      <c r="B148" s="11">
        <v>0</v>
      </c>
      <c r="C148" s="11">
        <v>735.91569009509396</v>
      </c>
      <c r="D148" s="7">
        <f t="shared" si="2"/>
        <v>735.91569009509396</v>
      </c>
    </row>
    <row r="149" spans="1:4" x14ac:dyDescent="0.25">
      <c r="A149" s="5" t="s">
        <v>32</v>
      </c>
      <c r="B149" s="11">
        <v>0</v>
      </c>
      <c r="C149" s="11">
        <v>735.91569009509396</v>
      </c>
      <c r="D149" s="7">
        <f t="shared" si="2"/>
        <v>735.91569009509396</v>
      </c>
    </row>
    <row r="150" spans="1:4" x14ac:dyDescent="0.25">
      <c r="A150" s="5" t="s">
        <v>33</v>
      </c>
      <c r="B150" s="11">
        <v>0</v>
      </c>
      <c r="C150" s="11">
        <v>735.91569009509396</v>
      </c>
      <c r="D150" s="7">
        <f t="shared" si="2"/>
        <v>735.91569009509396</v>
      </c>
    </row>
    <row r="151" spans="1:4" x14ac:dyDescent="0.25">
      <c r="A151" s="5" t="s">
        <v>41</v>
      </c>
      <c r="B151" s="11">
        <v>0</v>
      </c>
      <c r="C151" s="11">
        <v>735.91569009509396</v>
      </c>
      <c r="D151" s="7">
        <f t="shared" si="2"/>
        <v>735.91569009509396</v>
      </c>
    </row>
    <row r="152" spans="1:4" x14ac:dyDescent="0.25">
      <c r="A152" s="5" t="s">
        <v>47</v>
      </c>
      <c r="B152" s="11">
        <v>0</v>
      </c>
      <c r="C152" s="11">
        <v>735.91569009509396</v>
      </c>
      <c r="D152" s="7">
        <f t="shared" si="2"/>
        <v>735.91569009509396</v>
      </c>
    </row>
    <row r="153" spans="1:4" x14ac:dyDescent="0.25">
      <c r="A153" s="5" t="s">
        <v>48</v>
      </c>
      <c r="B153" s="11">
        <v>0</v>
      </c>
      <c r="C153" s="11">
        <v>735.91569009509396</v>
      </c>
      <c r="D153" s="7">
        <f t="shared" si="2"/>
        <v>735.91569009509396</v>
      </c>
    </row>
    <row r="154" spans="1:4" x14ac:dyDescent="0.25">
      <c r="A154" s="5" t="s">
        <v>35</v>
      </c>
      <c r="B154" s="11">
        <v>0</v>
      </c>
      <c r="C154" s="11">
        <v>735.91569009509396</v>
      </c>
      <c r="D154" s="7">
        <f t="shared" si="2"/>
        <v>735.91569009509396</v>
      </c>
    </row>
    <row r="155" spans="1:4" x14ac:dyDescent="0.25">
      <c r="A155" s="5" t="s">
        <v>36</v>
      </c>
      <c r="B155" s="11">
        <v>0</v>
      </c>
      <c r="C155" s="11">
        <v>735.91569009509396</v>
      </c>
      <c r="D155" s="7">
        <f t="shared" si="2"/>
        <v>735.91569009509396</v>
      </c>
    </row>
    <row r="156" spans="1:4" x14ac:dyDescent="0.25">
      <c r="A156" s="5" t="s">
        <v>37</v>
      </c>
      <c r="B156" s="11">
        <v>0</v>
      </c>
      <c r="C156" s="11">
        <v>735.91569009509396</v>
      </c>
      <c r="D156" s="7">
        <f t="shared" si="2"/>
        <v>735.91569009509396</v>
      </c>
    </row>
    <row r="157" spans="1:4" x14ac:dyDescent="0.25">
      <c r="A157" s="5" t="s">
        <v>20</v>
      </c>
      <c r="B157" s="11">
        <v>0</v>
      </c>
      <c r="C157" s="11">
        <v>735.91569009509396</v>
      </c>
      <c r="D157" s="7">
        <f t="shared" si="2"/>
        <v>735.91569009509396</v>
      </c>
    </row>
    <row r="158" spans="1:4" x14ac:dyDescent="0.25">
      <c r="A158" s="5" t="s">
        <v>21</v>
      </c>
      <c r="B158" s="11">
        <v>0</v>
      </c>
      <c r="C158" s="11">
        <v>735.91569009509396</v>
      </c>
      <c r="D158" s="7">
        <f t="shared" si="2"/>
        <v>735.91569009509396</v>
      </c>
    </row>
    <row r="159" spans="1:4" x14ac:dyDescent="0.25">
      <c r="A159" s="5" t="s">
        <v>22</v>
      </c>
      <c r="B159" s="11">
        <v>0</v>
      </c>
      <c r="C159" s="11">
        <v>735.91569009509396</v>
      </c>
      <c r="D159" s="7">
        <f t="shared" si="2"/>
        <v>735.91569009509396</v>
      </c>
    </row>
    <row r="160" spans="1:4" x14ac:dyDescent="0.25">
      <c r="A160" s="5" t="s">
        <v>23</v>
      </c>
      <c r="B160" s="11">
        <v>0</v>
      </c>
      <c r="C160" s="11">
        <v>735.91569009509396</v>
      </c>
      <c r="D160" s="7">
        <f t="shared" si="2"/>
        <v>735.91569009509396</v>
      </c>
    </row>
    <row r="161" spans="1:4" x14ac:dyDescent="0.25">
      <c r="A161" s="5" t="s">
        <v>25</v>
      </c>
      <c r="B161" s="11">
        <v>0</v>
      </c>
      <c r="C161" s="11">
        <v>735.91569009509396</v>
      </c>
      <c r="D161" s="7">
        <f t="shared" si="2"/>
        <v>735.91569009509396</v>
      </c>
    </row>
    <row r="162" spans="1:4" x14ac:dyDescent="0.25">
      <c r="A162" s="5" t="s">
        <v>27</v>
      </c>
      <c r="B162" s="11">
        <v>0</v>
      </c>
      <c r="C162" s="11">
        <v>735.91569009509396</v>
      </c>
      <c r="D162" s="7">
        <f t="shared" si="2"/>
        <v>735.91569009509396</v>
      </c>
    </row>
    <row r="163" spans="1:4" x14ac:dyDescent="0.25">
      <c r="A163" s="5" t="s">
        <v>28</v>
      </c>
      <c r="B163" s="11">
        <v>0</v>
      </c>
      <c r="C163" s="11">
        <v>735.91569009509396</v>
      </c>
      <c r="D163" s="7">
        <f t="shared" si="2"/>
        <v>735.91569009509396</v>
      </c>
    </row>
    <row r="164" spans="1:4" x14ac:dyDescent="0.25">
      <c r="A164" s="5" t="s">
        <v>30</v>
      </c>
      <c r="B164" s="11">
        <v>0</v>
      </c>
      <c r="C164" s="11">
        <v>735.91569009509396</v>
      </c>
      <c r="D164" s="7">
        <f t="shared" si="2"/>
        <v>735.91569009509396</v>
      </c>
    </row>
    <row r="165" spans="1:4" x14ac:dyDescent="0.25">
      <c r="A165" s="5" t="s">
        <v>34</v>
      </c>
      <c r="B165" s="11">
        <v>0</v>
      </c>
      <c r="C165" s="11">
        <v>735.91569009509396</v>
      </c>
      <c r="D165" s="7">
        <f t="shared" si="2"/>
        <v>735.91569009509396</v>
      </c>
    </row>
    <row r="166" spans="1:4" x14ac:dyDescent="0.25">
      <c r="A166" s="5" t="s">
        <v>38</v>
      </c>
      <c r="B166" s="11">
        <v>0</v>
      </c>
      <c r="C166" s="11">
        <v>735.91569009509396</v>
      </c>
      <c r="D166" s="7">
        <f t="shared" si="2"/>
        <v>735.91569009509396</v>
      </c>
    </row>
    <row r="167" spans="1:4" x14ac:dyDescent="0.25">
      <c r="A167" s="5" t="s">
        <v>39</v>
      </c>
      <c r="B167" s="11">
        <v>0</v>
      </c>
      <c r="C167" s="11">
        <v>735.91569009509396</v>
      </c>
      <c r="D167" s="7">
        <f t="shared" si="2"/>
        <v>735.91569009509396</v>
      </c>
    </row>
    <row r="168" spans="1:4" x14ac:dyDescent="0.25">
      <c r="A168" s="5" t="s">
        <v>40</v>
      </c>
      <c r="B168" s="11">
        <v>0</v>
      </c>
      <c r="C168" s="11">
        <v>735.91569009509396</v>
      </c>
      <c r="D168" s="7">
        <f t="shared" si="2"/>
        <v>735.91569009509396</v>
      </c>
    </row>
    <row r="169" spans="1:4" x14ac:dyDescent="0.25">
      <c r="A169" s="5" t="s">
        <v>42</v>
      </c>
      <c r="B169" s="11">
        <v>0</v>
      </c>
      <c r="C169" s="11">
        <v>735.91569009509396</v>
      </c>
      <c r="D169" s="7">
        <f t="shared" si="2"/>
        <v>735.91569009509396</v>
      </c>
    </row>
    <row r="170" spans="1:4" x14ac:dyDescent="0.25">
      <c r="A170" s="5" t="s">
        <v>43</v>
      </c>
      <c r="B170" s="11">
        <v>0</v>
      </c>
      <c r="C170" s="11">
        <v>735.91569009509396</v>
      </c>
      <c r="D170" s="7">
        <f t="shared" si="2"/>
        <v>735.91569009509396</v>
      </c>
    </row>
    <row r="171" spans="1:4" x14ac:dyDescent="0.25">
      <c r="A171" s="5" t="s">
        <v>44</v>
      </c>
      <c r="B171" s="11">
        <v>0</v>
      </c>
      <c r="C171" s="11">
        <v>735.91569009509396</v>
      </c>
      <c r="D171" s="7">
        <f t="shared" si="2"/>
        <v>735.91569009509396</v>
      </c>
    </row>
    <row r="172" spans="1:4" x14ac:dyDescent="0.25">
      <c r="A172" s="5" t="s">
        <v>46</v>
      </c>
      <c r="B172" s="11">
        <v>0</v>
      </c>
      <c r="C172" s="11">
        <v>735.91569009509396</v>
      </c>
      <c r="D172" s="7">
        <f t="shared" si="2"/>
        <v>735.91569009509396</v>
      </c>
    </row>
    <row r="173" spans="1:4" x14ac:dyDescent="0.25">
      <c r="A173" s="5" t="s">
        <v>161</v>
      </c>
      <c r="B173" s="11">
        <v>536.87303888057625</v>
      </c>
      <c r="C173" s="11">
        <v>0</v>
      </c>
      <c r="D173" s="7">
        <f t="shared" si="2"/>
        <v>536.87303888057625</v>
      </c>
    </row>
    <row r="174" spans="1:4" x14ac:dyDescent="0.25">
      <c r="A174" s="5" t="s">
        <v>256</v>
      </c>
      <c r="B174" s="11">
        <v>532.42713212224987</v>
      </c>
      <c r="C174" s="11">
        <v>0</v>
      </c>
      <c r="D174" s="7">
        <f t="shared" si="2"/>
        <v>532.42713212224987</v>
      </c>
    </row>
    <row r="175" spans="1:4" x14ac:dyDescent="0.25">
      <c r="A175" s="5" t="s">
        <v>252</v>
      </c>
      <c r="B175" s="11">
        <v>526.34646101311318</v>
      </c>
      <c r="C175" s="11">
        <v>0</v>
      </c>
      <c r="D175" s="7">
        <f t="shared" si="2"/>
        <v>526.34646101311318</v>
      </c>
    </row>
    <row r="176" spans="1:4" x14ac:dyDescent="0.25">
      <c r="A176" s="5" t="s">
        <v>246</v>
      </c>
      <c r="B176" s="11">
        <v>524.47486181256545</v>
      </c>
      <c r="C176" s="11">
        <v>0</v>
      </c>
      <c r="D176" s="7">
        <f t="shared" si="2"/>
        <v>524.47486181256545</v>
      </c>
    </row>
    <row r="177" spans="1:4" x14ac:dyDescent="0.25">
      <c r="A177" s="5" t="s">
        <v>261</v>
      </c>
      <c r="B177" s="11">
        <v>519.00179986392857</v>
      </c>
      <c r="C177" s="11">
        <v>0</v>
      </c>
      <c r="D177" s="7">
        <f t="shared" si="2"/>
        <v>519.00179986392857</v>
      </c>
    </row>
    <row r="178" spans="1:4" x14ac:dyDescent="0.25">
      <c r="A178" s="5" t="s">
        <v>240</v>
      </c>
      <c r="B178" s="11">
        <v>513.71447267158987</v>
      </c>
      <c r="C178" s="11">
        <v>0</v>
      </c>
      <c r="D178" s="7">
        <f t="shared" si="2"/>
        <v>513.71447267158987</v>
      </c>
    </row>
    <row r="179" spans="1:4" x14ac:dyDescent="0.25">
      <c r="A179" s="5" t="s">
        <v>244</v>
      </c>
      <c r="B179" s="11">
        <v>513.71447267158987</v>
      </c>
      <c r="C179" s="11">
        <v>0</v>
      </c>
      <c r="D179" s="7">
        <f t="shared" si="2"/>
        <v>513.71447267158987</v>
      </c>
    </row>
    <row r="180" spans="1:4" x14ac:dyDescent="0.25">
      <c r="A180" s="5" t="s">
        <v>245</v>
      </c>
      <c r="B180" s="11">
        <v>512.38371015075575</v>
      </c>
      <c r="C180" s="11">
        <v>0</v>
      </c>
      <c r="D180" s="7">
        <f t="shared" si="2"/>
        <v>512.38371015075575</v>
      </c>
    </row>
    <row r="181" spans="1:4" x14ac:dyDescent="0.25">
      <c r="A181" s="5" t="s">
        <v>250</v>
      </c>
      <c r="B181" s="11">
        <v>512.38371015075575</v>
      </c>
      <c r="C181" s="11">
        <v>0</v>
      </c>
      <c r="D181" s="7">
        <f t="shared" si="2"/>
        <v>512.38371015075575</v>
      </c>
    </row>
    <row r="182" spans="1:4" x14ac:dyDescent="0.25">
      <c r="A182" s="5" t="s">
        <v>258</v>
      </c>
      <c r="B182" s="11">
        <v>511.63990764074873</v>
      </c>
      <c r="C182" s="11">
        <v>0</v>
      </c>
      <c r="D182" s="7">
        <f t="shared" si="2"/>
        <v>511.63990764074873</v>
      </c>
    </row>
    <row r="183" spans="1:4" x14ac:dyDescent="0.25">
      <c r="A183" s="5" t="s">
        <v>227</v>
      </c>
      <c r="B183" s="11">
        <v>392.78654156577716</v>
      </c>
      <c r="C183" s="11">
        <v>157.27606207986355</v>
      </c>
      <c r="D183" s="7">
        <f t="shared" si="2"/>
        <v>550.06260364564071</v>
      </c>
    </row>
    <row r="184" spans="1:4" x14ac:dyDescent="0.25">
      <c r="A184" s="5" t="s">
        <v>255</v>
      </c>
      <c r="B184" s="11">
        <v>498.11748989474631</v>
      </c>
      <c r="C184" s="11">
        <v>0</v>
      </c>
      <c r="D184" s="7">
        <f t="shared" si="2"/>
        <v>498.11748989474631</v>
      </c>
    </row>
    <row r="185" spans="1:4" x14ac:dyDescent="0.25">
      <c r="A185" s="5" t="s">
        <v>307</v>
      </c>
      <c r="B185" s="11">
        <v>492.04502051199279</v>
      </c>
      <c r="C185" s="11">
        <v>0</v>
      </c>
      <c r="D185" s="7">
        <f t="shared" si="2"/>
        <v>492.04502051199279</v>
      </c>
    </row>
    <row r="186" spans="1:4" x14ac:dyDescent="0.25">
      <c r="A186" s="5" t="s">
        <v>251</v>
      </c>
      <c r="B186" s="11">
        <v>477.80539172608326</v>
      </c>
      <c r="C186" s="11">
        <v>0</v>
      </c>
      <c r="D186" s="7">
        <f t="shared" si="2"/>
        <v>477.80539172608326</v>
      </c>
    </row>
    <row r="187" spans="1:4" x14ac:dyDescent="0.25">
      <c r="A187" s="5" t="s">
        <v>92</v>
      </c>
      <c r="B187" s="11">
        <v>461.92084091814127</v>
      </c>
      <c r="C187" s="11">
        <v>0.99426952527187118</v>
      </c>
      <c r="D187" s="7">
        <f t="shared" si="2"/>
        <v>462.91511044341314</v>
      </c>
    </row>
    <row r="188" spans="1:4" x14ac:dyDescent="0.25">
      <c r="A188" s="5" t="s">
        <v>291</v>
      </c>
      <c r="B188" s="11">
        <v>203.83844101290649</v>
      </c>
      <c r="C188" s="11">
        <v>331.40725777445999</v>
      </c>
      <c r="D188" s="7">
        <f t="shared" si="2"/>
        <v>535.24569878736645</v>
      </c>
    </row>
    <row r="189" spans="1:4" x14ac:dyDescent="0.25">
      <c r="A189" s="5" t="s">
        <v>242</v>
      </c>
      <c r="B189" s="11">
        <v>447.40727226404408</v>
      </c>
      <c r="C189" s="11">
        <v>0</v>
      </c>
      <c r="D189" s="7">
        <f t="shared" si="2"/>
        <v>447.40727226404408</v>
      </c>
    </row>
    <row r="190" spans="1:4" x14ac:dyDescent="0.25">
      <c r="A190" s="5" t="s">
        <v>60</v>
      </c>
      <c r="B190" s="11">
        <v>441.10632700597</v>
      </c>
      <c r="C190" s="11">
        <v>0.12227769112775393</v>
      </c>
      <c r="D190" s="7">
        <f t="shared" si="2"/>
        <v>441.22860469709775</v>
      </c>
    </row>
    <row r="191" spans="1:4" x14ac:dyDescent="0.25">
      <c r="A191" s="5" t="s">
        <v>247</v>
      </c>
      <c r="B191" s="11">
        <v>440.18333622358955</v>
      </c>
      <c r="C191" s="11">
        <v>0</v>
      </c>
      <c r="D191" s="7">
        <f t="shared" si="2"/>
        <v>440.18333622358955</v>
      </c>
    </row>
    <row r="192" spans="1:4" x14ac:dyDescent="0.25">
      <c r="A192" s="5" t="s">
        <v>249</v>
      </c>
      <c r="B192" s="11">
        <v>416.07838789754305</v>
      </c>
      <c r="C192" s="11">
        <v>0</v>
      </c>
      <c r="D192" s="7">
        <f t="shared" si="2"/>
        <v>416.07838789754305</v>
      </c>
    </row>
    <row r="193" spans="1:4" x14ac:dyDescent="0.25">
      <c r="A193" s="5" t="s">
        <v>128</v>
      </c>
      <c r="B193" s="11">
        <v>398.16713339445516</v>
      </c>
      <c r="C193" s="11">
        <v>15.020413822399615</v>
      </c>
      <c r="D193" s="7">
        <f t="shared" si="2"/>
        <v>413.1875472168548</v>
      </c>
    </row>
    <row r="194" spans="1:4" x14ac:dyDescent="0.25">
      <c r="A194" s="5" t="s">
        <v>369</v>
      </c>
      <c r="B194" s="11">
        <v>396.45176701211528</v>
      </c>
      <c r="C194" s="11">
        <v>0</v>
      </c>
      <c r="D194" s="7">
        <f t="shared" si="2"/>
        <v>396.45176701211528</v>
      </c>
    </row>
    <row r="195" spans="1:4" x14ac:dyDescent="0.25">
      <c r="A195" s="5" t="s">
        <v>138</v>
      </c>
      <c r="B195" s="11">
        <v>104.05938831341007</v>
      </c>
      <c r="C195" s="11">
        <v>378.83165603097569</v>
      </c>
      <c r="D195" s="7">
        <f t="shared" si="2"/>
        <v>482.89104434438576</v>
      </c>
    </row>
    <row r="196" spans="1:4" x14ac:dyDescent="0.25">
      <c r="A196" s="5" t="s">
        <v>243</v>
      </c>
      <c r="B196" s="11">
        <v>386.24529924248969</v>
      </c>
      <c r="C196" s="11">
        <v>0</v>
      </c>
      <c r="D196" s="7">
        <f t="shared" si="2"/>
        <v>386.24529924248969</v>
      </c>
    </row>
    <row r="197" spans="1:4" x14ac:dyDescent="0.25">
      <c r="A197" s="5" t="s">
        <v>248</v>
      </c>
      <c r="B197" s="11">
        <v>386.24529924248969</v>
      </c>
      <c r="C197" s="11">
        <v>0</v>
      </c>
      <c r="D197" s="7">
        <f t="shared" si="2"/>
        <v>386.24529924248969</v>
      </c>
    </row>
    <row r="198" spans="1:4" x14ac:dyDescent="0.25">
      <c r="A198" s="5" t="s">
        <v>254</v>
      </c>
      <c r="B198" s="11">
        <v>386.24529924248969</v>
      </c>
      <c r="C198" s="11">
        <v>0</v>
      </c>
      <c r="D198" s="7">
        <f t="shared" si="2"/>
        <v>386.24529924248969</v>
      </c>
    </row>
    <row r="199" spans="1:4" x14ac:dyDescent="0.25">
      <c r="A199" s="5" t="s">
        <v>370</v>
      </c>
      <c r="B199" s="11">
        <v>374.1139610525185</v>
      </c>
      <c r="C199" s="11">
        <v>0</v>
      </c>
      <c r="D199" s="7">
        <f t="shared" si="2"/>
        <v>374.1139610525185</v>
      </c>
    </row>
    <row r="200" spans="1:4" x14ac:dyDescent="0.25">
      <c r="A200" s="5" t="s">
        <v>51</v>
      </c>
      <c r="B200" s="11">
        <v>371.05845520081573</v>
      </c>
      <c r="C200" s="11">
        <v>2.7076240118212445E-2</v>
      </c>
      <c r="D200" s="7">
        <f t="shared" si="2"/>
        <v>371.08553144093395</v>
      </c>
    </row>
    <row r="201" spans="1:4" x14ac:dyDescent="0.25">
      <c r="A201" s="5" t="s">
        <v>253</v>
      </c>
      <c r="B201" s="11">
        <v>371.02241229627617</v>
      </c>
      <c r="C201" s="11">
        <v>0</v>
      </c>
      <c r="D201" s="7">
        <f t="shared" si="2"/>
        <v>371.02241229627617</v>
      </c>
    </row>
    <row r="202" spans="1:4" x14ac:dyDescent="0.25">
      <c r="A202" s="5" t="s">
        <v>133</v>
      </c>
      <c r="B202" s="11">
        <v>0</v>
      </c>
      <c r="C202" s="11">
        <v>483.05783251643788</v>
      </c>
      <c r="D202" s="7">
        <f t="shared" si="2"/>
        <v>483.05783251643788</v>
      </c>
    </row>
    <row r="203" spans="1:4" x14ac:dyDescent="0.25">
      <c r="A203" s="5" t="s">
        <v>139</v>
      </c>
      <c r="B203" s="11">
        <v>0</v>
      </c>
      <c r="C203" s="11">
        <v>483.05783251643788</v>
      </c>
      <c r="D203" s="7">
        <f t="shared" ref="D203:D266" si="3">SUM(B203:C203)</f>
        <v>483.05783251643788</v>
      </c>
    </row>
    <row r="204" spans="1:4" x14ac:dyDescent="0.25">
      <c r="A204" s="5" t="s">
        <v>134</v>
      </c>
      <c r="B204" s="11">
        <v>0</v>
      </c>
      <c r="C204" s="11">
        <v>483.05783251643788</v>
      </c>
      <c r="D204" s="7">
        <f t="shared" si="3"/>
        <v>483.05783251643788</v>
      </c>
    </row>
    <row r="205" spans="1:4" x14ac:dyDescent="0.25">
      <c r="A205" s="5" t="s">
        <v>332</v>
      </c>
      <c r="B205" s="11">
        <v>359.89462829789107</v>
      </c>
      <c r="C205" s="11">
        <v>0</v>
      </c>
      <c r="D205" s="7">
        <f t="shared" si="3"/>
        <v>359.89462829789107</v>
      </c>
    </row>
    <row r="206" spans="1:4" x14ac:dyDescent="0.25">
      <c r="A206" s="5" t="s">
        <v>308</v>
      </c>
      <c r="B206" s="11">
        <v>351.81602436627901</v>
      </c>
      <c r="C206" s="11">
        <v>0</v>
      </c>
      <c r="D206" s="7">
        <f t="shared" si="3"/>
        <v>351.81602436627901</v>
      </c>
    </row>
    <row r="207" spans="1:4" x14ac:dyDescent="0.25">
      <c r="A207" s="5" t="s">
        <v>287</v>
      </c>
      <c r="B207" s="11">
        <v>342.8732624867456</v>
      </c>
      <c r="C207" s="11">
        <v>0</v>
      </c>
      <c r="D207" s="7">
        <f t="shared" si="3"/>
        <v>342.8732624867456</v>
      </c>
    </row>
    <row r="208" spans="1:4" x14ac:dyDescent="0.25">
      <c r="A208" s="5" t="s">
        <v>80</v>
      </c>
      <c r="B208" s="11">
        <v>342.8732624867456</v>
      </c>
      <c r="C208" s="11">
        <v>0</v>
      </c>
      <c r="D208" s="7">
        <f t="shared" si="3"/>
        <v>342.8732624867456</v>
      </c>
    </row>
    <row r="209" spans="1:4" x14ac:dyDescent="0.25">
      <c r="A209" s="5" t="s">
        <v>360</v>
      </c>
      <c r="B209" s="11">
        <v>327.0379137608906</v>
      </c>
      <c r="C209" s="11">
        <v>0.31136589609454823</v>
      </c>
      <c r="D209" s="7">
        <f t="shared" si="3"/>
        <v>327.34927965698517</v>
      </c>
    </row>
    <row r="210" spans="1:4" x14ac:dyDescent="0.25">
      <c r="A210" s="5" t="s">
        <v>309</v>
      </c>
      <c r="B210" s="11">
        <v>324.42371761859323</v>
      </c>
      <c r="C210" s="11">
        <v>0</v>
      </c>
      <c r="D210" s="7">
        <f t="shared" si="3"/>
        <v>324.42371761859323</v>
      </c>
    </row>
    <row r="211" spans="1:4" x14ac:dyDescent="0.25">
      <c r="A211" s="5" t="s">
        <v>290</v>
      </c>
      <c r="B211" s="11">
        <v>314.22865998698347</v>
      </c>
      <c r="C211" s="11">
        <v>0</v>
      </c>
      <c r="D211" s="7">
        <f t="shared" si="3"/>
        <v>314.22865998698347</v>
      </c>
    </row>
    <row r="212" spans="1:4" x14ac:dyDescent="0.25">
      <c r="A212" s="5" t="s">
        <v>204</v>
      </c>
      <c r="B212" s="11">
        <v>311.4096358666265</v>
      </c>
      <c r="C212" s="11">
        <v>0</v>
      </c>
      <c r="D212" s="7">
        <f t="shared" si="3"/>
        <v>311.4096358666265</v>
      </c>
    </row>
    <row r="213" spans="1:4" x14ac:dyDescent="0.25">
      <c r="A213" s="5" t="s">
        <v>305</v>
      </c>
      <c r="B213" s="11">
        <v>304.4620425546625</v>
      </c>
      <c r="C213" s="11">
        <v>0</v>
      </c>
      <c r="D213" s="7">
        <f t="shared" si="3"/>
        <v>304.4620425546625</v>
      </c>
    </row>
    <row r="214" spans="1:4" x14ac:dyDescent="0.25">
      <c r="A214" s="5" t="s">
        <v>371</v>
      </c>
      <c r="B214" s="11">
        <v>302.3379471519803</v>
      </c>
      <c r="C214" s="11">
        <v>0</v>
      </c>
      <c r="D214" s="7">
        <f t="shared" si="3"/>
        <v>302.3379471519803</v>
      </c>
    </row>
    <row r="215" spans="1:4" x14ac:dyDescent="0.25">
      <c r="A215" s="5" t="s">
        <v>350</v>
      </c>
      <c r="B215" s="11">
        <v>297.52551177979797</v>
      </c>
      <c r="C215" s="11">
        <v>0</v>
      </c>
      <c r="D215" s="7">
        <f t="shared" si="3"/>
        <v>297.52551177979797</v>
      </c>
    </row>
    <row r="216" spans="1:4" x14ac:dyDescent="0.25">
      <c r="A216" s="5" t="s">
        <v>303</v>
      </c>
      <c r="B216" s="11">
        <v>293.70889234070665</v>
      </c>
      <c r="C216" s="11">
        <v>0</v>
      </c>
      <c r="D216" s="7">
        <f t="shared" si="3"/>
        <v>293.70889234070665</v>
      </c>
    </row>
    <row r="217" spans="1:4" x14ac:dyDescent="0.25">
      <c r="A217" s="5" t="s">
        <v>312</v>
      </c>
      <c r="B217" s="11">
        <v>280.48742801981911</v>
      </c>
      <c r="C217" s="11">
        <v>3.3351854142561459</v>
      </c>
      <c r="D217" s="7">
        <f t="shared" si="3"/>
        <v>283.82261343407527</v>
      </c>
    </row>
    <row r="218" spans="1:4" x14ac:dyDescent="0.25">
      <c r="A218" s="5" t="s">
        <v>300</v>
      </c>
      <c r="B218" s="11">
        <v>281.21256215362871</v>
      </c>
      <c r="C218" s="11">
        <v>0</v>
      </c>
      <c r="D218" s="7">
        <f t="shared" si="3"/>
        <v>281.21256215362871</v>
      </c>
    </row>
    <row r="219" spans="1:4" x14ac:dyDescent="0.25">
      <c r="A219" s="5" t="s">
        <v>365</v>
      </c>
      <c r="B219" s="11">
        <v>274.74269388516308</v>
      </c>
      <c r="C219" s="11">
        <v>0</v>
      </c>
      <c r="D219" s="7">
        <f t="shared" si="3"/>
        <v>274.74269388516308</v>
      </c>
    </row>
    <row r="220" spans="1:4" x14ac:dyDescent="0.25">
      <c r="A220" s="5" t="s">
        <v>318</v>
      </c>
      <c r="B220" s="11">
        <v>267.46700393049798</v>
      </c>
      <c r="C220" s="11">
        <v>0</v>
      </c>
      <c r="D220" s="7">
        <f t="shared" si="3"/>
        <v>267.46700393049798</v>
      </c>
    </row>
    <row r="221" spans="1:4" x14ac:dyDescent="0.25">
      <c r="A221" s="5" t="s">
        <v>337</v>
      </c>
      <c r="B221" s="11">
        <v>267.46700393049798</v>
      </c>
      <c r="C221" s="11">
        <v>0</v>
      </c>
      <c r="D221" s="7">
        <f t="shared" si="3"/>
        <v>267.46700393049798</v>
      </c>
    </row>
    <row r="222" spans="1:4" x14ac:dyDescent="0.25">
      <c r="A222" s="5" t="s">
        <v>302</v>
      </c>
      <c r="B222" s="11">
        <v>265.89148070728658</v>
      </c>
      <c r="C222" s="11">
        <v>0</v>
      </c>
      <c r="D222" s="7">
        <f t="shared" si="3"/>
        <v>265.89148070728658</v>
      </c>
    </row>
    <row r="223" spans="1:4" x14ac:dyDescent="0.25">
      <c r="A223" s="5" t="s">
        <v>317</v>
      </c>
      <c r="B223" s="11">
        <v>255.81797304689866</v>
      </c>
      <c r="C223" s="11">
        <v>0</v>
      </c>
      <c r="D223" s="7">
        <f t="shared" si="3"/>
        <v>255.81797304689866</v>
      </c>
    </row>
    <row r="224" spans="1:4" x14ac:dyDescent="0.25">
      <c r="A224" s="5" t="s">
        <v>389</v>
      </c>
      <c r="B224" s="11">
        <v>0</v>
      </c>
      <c r="C224" s="11">
        <v>331.40725777445999</v>
      </c>
      <c r="D224" s="7">
        <f t="shared" si="3"/>
        <v>331.40725777445999</v>
      </c>
    </row>
    <row r="225" spans="1:4" x14ac:dyDescent="0.25">
      <c r="A225" s="5" t="s">
        <v>390</v>
      </c>
      <c r="B225" s="11">
        <v>0</v>
      </c>
      <c r="C225" s="11">
        <v>331.40725777445999</v>
      </c>
      <c r="D225" s="7">
        <f t="shared" si="3"/>
        <v>331.40725777445999</v>
      </c>
    </row>
    <row r="226" spans="1:4" x14ac:dyDescent="0.25">
      <c r="A226" s="5" t="s">
        <v>391</v>
      </c>
      <c r="B226" s="11">
        <v>0</v>
      </c>
      <c r="C226" s="11">
        <v>331.40725777445999</v>
      </c>
      <c r="D226" s="7">
        <f t="shared" si="3"/>
        <v>331.40725777445999</v>
      </c>
    </row>
    <row r="227" spans="1:4" x14ac:dyDescent="0.25">
      <c r="A227" s="5" t="s">
        <v>293</v>
      </c>
      <c r="B227" s="11">
        <v>243.32164285982074</v>
      </c>
      <c r="C227" s="11">
        <v>0</v>
      </c>
      <c r="D227" s="7">
        <f t="shared" si="3"/>
        <v>243.32164285982074</v>
      </c>
    </row>
    <row r="228" spans="1:4" x14ac:dyDescent="0.25">
      <c r="A228" s="5" t="s">
        <v>282</v>
      </c>
      <c r="B228" s="11">
        <v>235.97167114108123</v>
      </c>
      <c r="C228" s="11">
        <v>0</v>
      </c>
      <c r="D228" s="7">
        <f t="shared" si="3"/>
        <v>235.97167114108123</v>
      </c>
    </row>
    <row r="229" spans="1:4" x14ac:dyDescent="0.25">
      <c r="A229" s="5" t="s">
        <v>235</v>
      </c>
      <c r="B229" s="11">
        <v>230.38814934569643</v>
      </c>
      <c r="C229" s="11">
        <v>0</v>
      </c>
      <c r="D229" s="7">
        <f t="shared" si="3"/>
        <v>230.38814934569643</v>
      </c>
    </row>
    <row r="230" spans="1:4" x14ac:dyDescent="0.25">
      <c r="A230" s="5" t="s">
        <v>311</v>
      </c>
      <c r="B230" s="11">
        <v>230.38814934569643</v>
      </c>
      <c r="C230" s="11">
        <v>0</v>
      </c>
      <c r="D230" s="7">
        <f t="shared" si="3"/>
        <v>230.38814934569643</v>
      </c>
    </row>
    <row r="231" spans="1:4" x14ac:dyDescent="0.25">
      <c r="A231" s="5" t="s">
        <v>323</v>
      </c>
      <c r="B231" s="11">
        <v>230.38814934569643</v>
      </c>
      <c r="C231" s="11">
        <v>0</v>
      </c>
      <c r="D231" s="7">
        <f t="shared" si="3"/>
        <v>230.38814934569643</v>
      </c>
    </row>
    <row r="232" spans="1:4" x14ac:dyDescent="0.25">
      <c r="A232" s="5" t="s">
        <v>327</v>
      </c>
      <c r="B232" s="11">
        <v>230.38814934569643</v>
      </c>
      <c r="C232" s="11">
        <v>0</v>
      </c>
      <c r="D232" s="7">
        <f t="shared" si="3"/>
        <v>230.38814934569643</v>
      </c>
    </row>
    <row r="233" spans="1:4" x14ac:dyDescent="0.25">
      <c r="A233" s="5" t="s">
        <v>306</v>
      </c>
      <c r="B233" s="11">
        <v>217.76743044657991</v>
      </c>
      <c r="C233" s="11">
        <v>0</v>
      </c>
      <c r="D233" s="7">
        <f t="shared" si="3"/>
        <v>217.76743044657991</v>
      </c>
    </row>
    <row r="234" spans="1:4" x14ac:dyDescent="0.25">
      <c r="A234" s="5" t="s">
        <v>277</v>
      </c>
      <c r="B234" s="11">
        <v>217.76743044657991</v>
      </c>
      <c r="C234" s="11">
        <v>0</v>
      </c>
      <c r="D234" s="7">
        <f t="shared" si="3"/>
        <v>217.76743044657991</v>
      </c>
    </row>
    <row r="235" spans="1:4" x14ac:dyDescent="0.25">
      <c r="A235" s="5" t="s">
        <v>262</v>
      </c>
      <c r="B235" s="11">
        <v>211.89688960884567</v>
      </c>
      <c r="C235" s="11">
        <v>0</v>
      </c>
      <c r="D235" s="7">
        <f t="shared" si="3"/>
        <v>211.89688960884567</v>
      </c>
    </row>
    <row r="236" spans="1:4" x14ac:dyDescent="0.25">
      <c r="A236" s="5" t="s">
        <v>127</v>
      </c>
      <c r="B236" s="11">
        <v>109.65840869568372</v>
      </c>
      <c r="C236" s="11">
        <v>132.1308565977383</v>
      </c>
      <c r="D236" s="7">
        <f t="shared" si="3"/>
        <v>241.78926529342203</v>
      </c>
    </row>
    <row r="237" spans="1:4" x14ac:dyDescent="0.25">
      <c r="A237" s="5" t="s">
        <v>289</v>
      </c>
      <c r="B237" s="11">
        <v>203.83844101290649</v>
      </c>
      <c r="C237" s="11">
        <v>0</v>
      </c>
      <c r="D237" s="7">
        <f t="shared" si="3"/>
        <v>203.83844101290649</v>
      </c>
    </row>
    <row r="238" spans="1:4" x14ac:dyDescent="0.25">
      <c r="A238" s="5" t="s">
        <v>294</v>
      </c>
      <c r="B238" s="11">
        <v>203.83844101290649</v>
      </c>
      <c r="C238" s="11">
        <v>0</v>
      </c>
      <c r="D238" s="7">
        <f t="shared" si="3"/>
        <v>203.83844101290649</v>
      </c>
    </row>
    <row r="239" spans="1:4" x14ac:dyDescent="0.25">
      <c r="A239" s="5" t="s">
        <v>315</v>
      </c>
      <c r="B239" s="11">
        <v>203.83844101290649</v>
      </c>
      <c r="C239" s="11">
        <v>0</v>
      </c>
      <c r="D239" s="7">
        <f t="shared" si="3"/>
        <v>203.83844101290649</v>
      </c>
    </row>
    <row r="240" spans="1:4" x14ac:dyDescent="0.25">
      <c r="A240" s="5" t="s">
        <v>333</v>
      </c>
      <c r="B240" s="11">
        <v>203.83844101290649</v>
      </c>
      <c r="C240" s="11">
        <v>0</v>
      </c>
      <c r="D240" s="7">
        <f t="shared" si="3"/>
        <v>203.83844101290649</v>
      </c>
    </row>
    <row r="241" spans="1:4" x14ac:dyDescent="0.25">
      <c r="A241" s="5" t="s">
        <v>208</v>
      </c>
      <c r="B241" s="11">
        <v>203.83844101290649</v>
      </c>
      <c r="C241" s="11">
        <v>0</v>
      </c>
      <c r="D241" s="7">
        <f t="shared" si="3"/>
        <v>203.83844101290649</v>
      </c>
    </row>
    <row r="242" spans="1:4" x14ac:dyDescent="0.25">
      <c r="A242" s="5" t="s">
        <v>339</v>
      </c>
      <c r="B242" s="11">
        <v>203.83844101290649</v>
      </c>
      <c r="C242" s="11">
        <v>0</v>
      </c>
      <c r="D242" s="7">
        <f t="shared" si="3"/>
        <v>203.83844101290649</v>
      </c>
    </row>
    <row r="243" spans="1:4" x14ac:dyDescent="0.25">
      <c r="A243" s="5" t="s">
        <v>334</v>
      </c>
      <c r="B243" s="11">
        <v>201.87930155618966</v>
      </c>
      <c r="C243" s="11">
        <v>0</v>
      </c>
      <c r="D243" s="7">
        <f t="shared" si="3"/>
        <v>201.87930155618966</v>
      </c>
    </row>
    <row r="244" spans="1:4" x14ac:dyDescent="0.25">
      <c r="A244" s="5" t="s">
        <v>353</v>
      </c>
      <c r="B244" s="11">
        <v>200.84996696330865</v>
      </c>
      <c r="C244" s="11">
        <v>0</v>
      </c>
      <c r="D244" s="7">
        <f t="shared" si="3"/>
        <v>200.84996696330865</v>
      </c>
    </row>
    <row r="245" spans="1:4" x14ac:dyDescent="0.25">
      <c r="A245" s="5" t="s">
        <v>283</v>
      </c>
      <c r="B245" s="11">
        <v>197.35577220275974</v>
      </c>
      <c r="C245" s="11">
        <v>0</v>
      </c>
      <c r="D245" s="7">
        <f t="shared" si="3"/>
        <v>197.35577220275974</v>
      </c>
    </row>
    <row r="246" spans="1:4" x14ac:dyDescent="0.25">
      <c r="A246" s="5" t="s">
        <v>135</v>
      </c>
      <c r="B246" s="11">
        <v>0</v>
      </c>
      <c r="C246" s="11">
        <v>247.08340887124808</v>
      </c>
      <c r="D246" s="7">
        <f t="shared" si="3"/>
        <v>247.08340887124808</v>
      </c>
    </row>
    <row r="247" spans="1:4" x14ac:dyDescent="0.25">
      <c r="A247" s="5" t="s">
        <v>136</v>
      </c>
      <c r="B247" s="11">
        <v>0</v>
      </c>
      <c r="C247" s="11">
        <v>247.08340887124808</v>
      </c>
      <c r="D247" s="7">
        <f t="shared" si="3"/>
        <v>247.08340887124808</v>
      </c>
    </row>
    <row r="248" spans="1:4" x14ac:dyDescent="0.25">
      <c r="A248" s="5" t="s">
        <v>314</v>
      </c>
      <c r="B248" s="11">
        <v>176.72694890708729</v>
      </c>
      <c r="C248" s="11">
        <v>0</v>
      </c>
      <c r="D248" s="7">
        <f t="shared" si="3"/>
        <v>176.72694890708729</v>
      </c>
    </row>
    <row r="249" spans="1:4" x14ac:dyDescent="0.25">
      <c r="A249" s="5" t="s">
        <v>338</v>
      </c>
      <c r="B249" s="11">
        <v>176.72694890708729</v>
      </c>
      <c r="C249" s="11">
        <v>0</v>
      </c>
      <c r="D249" s="7">
        <f t="shared" si="3"/>
        <v>176.72694890708729</v>
      </c>
    </row>
    <row r="250" spans="1:4" x14ac:dyDescent="0.25">
      <c r="A250" s="5" t="s">
        <v>344</v>
      </c>
      <c r="B250" s="11">
        <v>176.72694890708729</v>
      </c>
      <c r="C250" s="11">
        <v>0</v>
      </c>
      <c r="D250" s="7">
        <f t="shared" si="3"/>
        <v>176.72694890708729</v>
      </c>
    </row>
    <row r="251" spans="1:4" x14ac:dyDescent="0.25">
      <c r="A251" s="5" t="s">
        <v>129</v>
      </c>
      <c r="B251" s="11">
        <v>155.507744766173</v>
      </c>
      <c r="C251" s="11">
        <v>27.637794380958926</v>
      </c>
      <c r="D251" s="7">
        <f t="shared" si="3"/>
        <v>183.14553914713193</v>
      </c>
    </row>
    <row r="252" spans="1:4" x14ac:dyDescent="0.25">
      <c r="A252" s="5" t="s">
        <v>379</v>
      </c>
      <c r="B252" s="11">
        <v>175.87160512525901</v>
      </c>
      <c r="C252" s="11">
        <v>0</v>
      </c>
      <c r="D252" s="7">
        <f t="shared" si="3"/>
        <v>175.87160512525901</v>
      </c>
    </row>
    <row r="253" spans="1:4" x14ac:dyDescent="0.25">
      <c r="A253" s="5" t="s">
        <v>299</v>
      </c>
      <c r="B253" s="11">
        <v>159.80842055116742</v>
      </c>
      <c r="C253" s="11">
        <v>2.2267491181006003</v>
      </c>
      <c r="D253" s="7">
        <f t="shared" si="3"/>
        <v>162.03516966926802</v>
      </c>
    </row>
    <row r="254" spans="1:4" x14ac:dyDescent="0.25">
      <c r="A254" s="5" t="s">
        <v>352</v>
      </c>
      <c r="B254" s="11">
        <v>161.06337572612762</v>
      </c>
      <c r="C254" s="11">
        <v>0</v>
      </c>
      <c r="D254" s="7">
        <f t="shared" si="3"/>
        <v>161.06337572612762</v>
      </c>
    </row>
    <row r="255" spans="1:4" x14ac:dyDescent="0.25">
      <c r="A255" s="5" t="s">
        <v>288</v>
      </c>
      <c r="B255" s="11">
        <v>160.52937243903125</v>
      </c>
      <c r="C255" s="11">
        <v>0</v>
      </c>
      <c r="D255" s="7">
        <f t="shared" si="3"/>
        <v>160.52937243903125</v>
      </c>
    </row>
    <row r="256" spans="1:4" x14ac:dyDescent="0.25">
      <c r="A256" s="5" t="s">
        <v>285</v>
      </c>
      <c r="B256" s="11">
        <v>146.00814828856218</v>
      </c>
      <c r="C256" s="11">
        <v>0</v>
      </c>
      <c r="D256" s="7">
        <f t="shared" si="3"/>
        <v>146.00814828856218</v>
      </c>
    </row>
    <row r="257" spans="1:4" x14ac:dyDescent="0.25">
      <c r="A257" s="5" t="s">
        <v>75</v>
      </c>
      <c r="B257" s="11">
        <v>144.52257645803488</v>
      </c>
      <c r="C257" s="11">
        <v>0.48743208108474617</v>
      </c>
      <c r="D257" s="7">
        <f t="shared" si="3"/>
        <v>145.01000853911961</v>
      </c>
    </row>
    <row r="258" spans="1:4" x14ac:dyDescent="0.25">
      <c r="A258" s="5" t="s">
        <v>278</v>
      </c>
      <c r="B258" s="11">
        <v>136.02359611664568</v>
      </c>
      <c r="C258" s="11">
        <v>0</v>
      </c>
      <c r="D258" s="7">
        <f t="shared" si="3"/>
        <v>136.02359611664568</v>
      </c>
    </row>
    <row r="259" spans="1:4" x14ac:dyDescent="0.25">
      <c r="A259" s="5" t="s">
        <v>297</v>
      </c>
      <c r="B259" s="11">
        <v>134.01261446612043</v>
      </c>
      <c r="C259" s="11">
        <v>0</v>
      </c>
      <c r="D259" s="7">
        <f t="shared" si="3"/>
        <v>134.01261446612043</v>
      </c>
    </row>
    <row r="260" spans="1:4" x14ac:dyDescent="0.25">
      <c r="A260" s="5" t="s">
        <v>298</v>
      </c>
      <c r="B260" s="11">
        <v>134.01261446612043</v>
      </c>
      <c r="C260" s="11">
        <v>0</v>
      </c>
      <c r="D260" s="7">
        <f t="shared" si="3"/>
        <v>134.01261446612043</v>
      </c>
    </row>
    <row r="261" spans="1:4" x14ac:dyDescent="0.25">
      <c r="A261" s="5" t="s">
        <v>331</v>
      </c>
      <c r="B261" s="11">
        <v>134.01261446612043</v>
      </c>
      <c r="C261" s="11">
        <v>0</v>
      </c>
      <c r="D261" s="7">
        <f t="shared" si="3"/>
        <v>134.01261446612043</v>
      </c>
    </row>
    <row r="262" spans="1:4" x14ac:dyDescent="0.25">
      <c r="A262" s="5" t="s">
        <v>335</v>
      </c>
      <c r="B262" s="11">
        <v>134.01261446612043</v>
      </c>
      <c r="C262" s="11">
        <v>0</v>
      </c>
      <c r="D262" s="7">
        <f t="shared" si="3"/>
        <v>134.01261446612043</v>
      </c>
    </row>
    <row r="263" spans="1:4" x14ac:dyDescent="0.25">
      <c r="A263" s="5" t="s">
        <v>382</v>
      </c>
      <c r="B263" s="11">
        <v>128.61288527588181</v>
      </c>
      <c r="C263" s="11">
        <v>0</v>
      </c>
      <c r="D263" s="7">
        <f t="shared" si="3"/>
        <v>128.61288527588181</v>
      </c>
    </row>
    <row r="264" spans="1:4" x14ac:dyDescent="0.25">
      <c r="A264" s="5" t="s">
        <v>301</v>
      </c>
      <c r="B264" s="11">
        <v>121.29603495874208</v>
      </c>
      <c r="C264" s="11">
        <v>0</v>
      </c>
      <c r="D264" s="7">
        <f t="shared" si="3"/>
        <v>121.29603495874208</v>
      </c>
    </row>
    <row r="265" spans="1:4" x14ac:dyDescent="0.25">
      <c r="A265" s="5" t="s">
        <v>310</v>
      </c>
      <c r="B265" s="11">
        <v>121.29603495874208</v>
      </c>
      <c r="C265" s="11">
        <v>0</v>
      </c>
      <c r="D265" s="7">
        <f t="shared" si="3"/>
        <v>121.29603495874208</v>
      </c>
    </row>
    <row r="266" spans="1:4" x14ac:dyDescent="0.25">
      <c r="A266" s="5" t="s">
        <v>313</v>
      </c>
      <c r="B266" s="11">
        <v>121.29603495874208</v>
      </c>
      <c r="C266" s="11">
        <v>0</v>
      </c>
      <c r="D266" s="7">
        <f t="shared" si="3"/>
        <v>121.29603495874208</v>
      </c>
    </row>
    <row r="267" spans="1:4" x14ac:dyDescent="0.25">
      <c r="A267" s="5" t="s">
        <v>320</v>
      </c>
      <c r="B267" s="11">
        <v>121.29603495874208</v>
      </c>
      <c r="C267" s="11">
        <v>0</v>
      </c>
      <c r="D267" s="7">
        <f t="shared" ref="D267:D331" si="4">SUM(B267:C267)</f>
        <v>121.29603495874208</v>
      </c>
    </row>
    <row r="268" spans="1:4" x14ac:dyDescent="0.25">
      <c r="A268" s="5" t="s">
        <v>330</v>
      </c>
      <c r="B268" s="11">
        <v>121.29603495874208</v>
      </c>
      <c r="C268" s="11">
        <v>0</v>
      </c>
      <c r="D268" s="7">
        <f t="shared" si="4"/>
        <v>121.29603495874208</v>
      </c>
    </row>
    <row r="269" spans="1:4" x14ac:dyDescent="0.25">
      <c r="A269" s="5" t="s">
        <v>346</v>
      </c>
      <c r="B269" s="11">
        <v>121.29603495874208</v>
      </c>
      <c r="C269" s="11">
        <v>0</v>
      </c>
      <c r="D269" s="7">
        <f t="shared" si="4"/>
        <v>121.29603495874208</v>
      </c>
    </row>
    <row r="270" spans="1:4" x14ac:dyDescent="0.25">
      <c r="A270" s="5" t="s">
        <v>343</v>
      </c>
      <c r="B270" s="11">
        <v>109.65840869568372</v>
      </c>
      <c r="C270" s="11">
        <v>0</v>
      </c>
      <c r="D270" s="7">
        <f t="shared" si="4"/>
        <v>109.65840869568372</v>
      </c>
    </row>
    <row r="271" spans="1:4" x14ac:dyDescent="0.25">
      <c r="A271" s="5" t="s">
        <v>345</v>
      </c>
      <c r="B271" s="11">
        <v>107.7688639081456</v>
      </c>
      <c r="C271" s="11">
        <v>0</v>
      </c>
      <c r="D271" s="7">
        <f t="shared" si="4"/>
        <v>107.7688639081456</v>
      </c>
    </row>
    <row r="272" spans="1:4" x14ac:dyDescent="0.25">
      <c r="A272" s="5" t="s">
        <v>13</v>
      </c>
      <c r="B272" s="11">
        <v>105.08378752502662</v>
      </c>
      <c r="C272" s="11">
        <v>0</v>
      </c>
      <c r="D272" s="7">
        <f t="shared" si="4"/>
        <v>105.08378752502662</v>
      </c>
    </row>
    <row r="273" spans="1:4" x14ac:dyDescent="0.25">
      <c r="A273" s="5" t="s">
        <v>378</v>
      </c>
      <c r="B273" s="11">
        <v>102.35247746129696</v>
      </c>
      <c r="C273" s="11">
        <v>0</v>
      </c>
      <c r="D273" s="7">
        <f t="shared" si="4"/>
        <v>102.35247746129696</v>
      </c>
    </row>
    <row r="274" spans="1:4" x14ac:dyDescent="0.25">
      <c r="A274" s="5" t="s">
        <v>121</v>
      </c>
      <c r="B274" s="11">
        <v>0</v>
      </c>
      <c r="C274" s="11">
        <v>132.1308565977383</v>
      </c>
      <c r="D274" s="7">
        <f t="shared" si="4"/>
        <v>132.1308565977383</v>
      </c>
    </row>
    <row r="275" spans="1:4" x14ac:dyDescent="0.25">
      <c r="A275" s="5" t="s">
        <v>110</v>
      </c>
      <c r="B275" s="11">
        <v>0</v>
      </c>
      <c r="C275" s="11">
        <v>132.1308565977383</v>
      </c>
      <c r="D275" s="7">
        <f t="shared" si="4"/>
        <v>132.1308565977383</v>
      </c>
    </row>
    <row r="276" spans="1:4" x14ac:dyDescent="0.25">
      <c r="A276" s="5" t="s">
        <v>111</v>
      </c>
      <c r="B276" s="11">
        <v>0</v>
      </c>
      <c r="C276" s="11">
        <v>132.1308565977383</v>
      </c>
      <c r="D276" s="7">
        <f t="shared" si="4"/>
        <v>132.1308565977383</v>
      </c>
    </row>
    <row r="277" spans="1:4" x14ac:dyDescent="0.25">
      <c r="A277" s="5" t="s">
        <v>112</v>
      </c>
      <c r="B277" s="11">
        <v>0</v>
      </c>
      <c r="C277" s="11">
        <v>132.1308565977383</v>
      </c>
      <c r="D277" s="7">
        <f t="shared" si="4"/>
        <v>132.1308565977383</v>
      </c>
    </row>
    <row r="278" spans="1:4" x14ac:dyDescent="0.25">
      <c r="A278" s="5" t="s">
        <v>113</v>
      </c>
      <c r="B278" s="11">
        <v>0</v>
      </c>
      <c r="C278" s="11">
        <v>132.1308565977383</v>
      </c>
      <c r="D278" s="7">
        <f t="shared" si="4"/>
        <v>132.1308565977383</v>
      </c>
    </row>
    <row r="279" spans="1:4" x14ac:dyDescent="0.25">
      <c r="A279" s="5" t="s">
        <v>286</v>
      </c>
      <c r="B279" s="11">
        <v>95.052284400767277</v>
      </c>
      <c r="C279" s="11">
        <v>0</v>
      </c>
      <c r="D279" s="7">
        <f t="shared" si="4"/>
        <v>95.052284400767277</v>
      </c>
    </row>
    <row r="280" spans="1:4" x14ac:dyDescent="0.25">
      <c r="A280" s="5" t="s">
        <v>292</v>
      </c>
      <c r="B280" s="11">
        <v>95.052284400767277</v>
      </c>
      <c r="C280" s="11">
        <v>0</v>
      </c>
      <c r="D280" s="7">
        <f t="shared" si="4"/>
        <v>95.052284400767277</v>
      </c>
    </row>
    <row r="281" spans="1:4" x14ac:dyDescent="0.25">
      <c r="A281" s="5" t="s">
        <v>296</v>
      </c>
      <c r="B281" s="11">
        <v>95.052284400767277</v>
      </c>
      <c r="C281" s="11">
        <v>0</v>
      </c>
      <c r="D281" s="7">
        <f t="shared" si="4"/>
        <v>95.052284400767277</v>
      </c>
    </row>
    <row r="282" spans="1:4" x14ac:dyDescent="0.25">
      <c r="A282" s="5" t="s">
        <v>316</v>
      </c>
      <c r="B282" s="11">
        <v>95.052284400767277</v>
      </c>
      <c r="C282" s="11">
        <v>0</v>
      </c>
      <c r="D282" s="7">
        <f t="shared" si="4"/>
        <v>95.052284400767277</v>
      </c>
    </row>
    <row r="283" spans="1:4" x14ac:dyDescent="0.25">
      <c r="A283" s="5" t="s">
        <v>336</v>
      </c>
      <c r="B283" s="11">
        <v>95.052284400767277</v>
      </c>
      <c r="C283" s="11">
        <v>0</v>
      </c>
      <c r="D283" s="7">
        <f t="shared" si="4"/>
        <v>95.052284400767277</v>
      </c>
    </row>
    <row r="284" spans="1:4" x14ac:dyDescent="0.25">
      <c r="A284" s="5" t="s">
        <v>340</v>
      </c>
      <c r="B284" s="11">
        <v>95.052284400767277</v>
      </c>
      <c r="C284" s="11">
        <v>0</v>
      </c>
      <c r="D284" s="7">
        <f t="shared" si="4"/>
        <v>95.052284400767277</v>
      </c>
    </row>
    <row r="285" spans="1:4" x14ac:dyDescent="0.25">
      <c r="A285" s="5" t="s">
        <v>357</v>
      </c>
      <c r="B285" s="11">
        <v>89.837865121262027</v>
      </c>
      <c r="C285" s="11">
        <v>4.424254375736445</v>
      </c>
      <c r="D285" s="7">
        <f t="shared" si="4"/>
        <v>94.262119496998466</v>
      </c>
    </row>
    <row r="286" spans="1:4" x14ac:dyDescent="0.25">
      <c r="A286" s="5" t="s">
        <v>232</v>
      </c>
      <c r="B286" s="11">
        <v>83.151383548430374</v>
      </c>
      <c r="C286" s="11">
        <v>0</v>
      </c>
      <c r="D286" s="7">
        <f t="shared" si="4"/>
        <v>83.151383548430374</v>
      </c>
    </row>
    <row r="287" spans="1:4" x14ac:dyDescent="0.25">
      <c r="A287" s="5" t="s">
        <v>319</v>
      </c>
      <c r="B287" s="11">
        <v>83.151383548430374</v>
      </c>
      <c r="C287" s="11">
        <v>0</v>
      </c>
      <c r="D287" s="7">
        <f t="shared" si="4"/>
        <v>83.151383548430374</v>
      </c>
    </row>
    <row r="288" spans="1:4" x14ac:dyDescent="0.25">
      <c r="A288" s="5" t="s">
        <v>341</v>
      </c>
      <c r="B288" s="11">
        <v>83.151383548430374</v>
      </c>
      <c r="C288" s="11">
        <v>0</v>
      </c>
      <c r="D288" s="7">
        <f t="shared" si="4"/>
        <v>83.151383548430374</v>
      </c>
    </row>
    <row r="289" spans="1:4" x14ac:dyDescent="0.25">
      <c r="A289" s="5" t="s">
        <v>348</v>
      </c>
      <c r="B289" s="11">
        <v>79.159098744665485</v>
      </c>
      <c r="C289" s="11">
        <v>0</v>
      </c>
      <c r="D289" s="7">
        <f t="shared" si="4"/>
        <v>79.159098744665485</v>
      </c>
    </row>
    <row r="290" spans="1:4" x14ac:dyDescent="0.25">
      <c r="A290" s="5" t="s">
        <v>381</v>
      </c>
      <c r="B290" s="11">
        <v>79.159098744665485</v>
      </c>
      <c r="C290" s="11">
        <v>0</v>
      </c>
      <c r="D290" s="7">
        <f t="shared" si="4"/>
        <v>79.159098744665485</v>
      </c>
    </row>
    <row r="291" spans="1:4" x14ac:dyDescent="0.25">
      <c r="A291" s="5" t="s">
        <v>295</v>
      </c>
      <c r="B291" s="11">
        <v>74.758402175362903</v>
      </c>
      <c r="C291" s="11">
        <v>0</v>
      </c>
      <c r="D291" s="7">
        <f t="shared" si="4"/>
        <v>74.758402175362903</v>
      </c>
    </row>
    <row r="292" spans="1:4" x14ac:dyDescent="0.25">
      <c r="A292" s="5" t="s">
        <v>347</v>
      </c>
      <c r="B292" s="11">
        <v>71.385754627298425</v>
      </c>
      <c r="C292" s="11">
        <v>0</v>
      </c>
      <c r="D292" s="7">
        <f t="shared" si="4"/>
        <v>71.385754627298425</v>
      </c>
    </row>
    <row r="293" spans="1:4" x14ac:dyDescent="0.25">
      <c r="A293" s="5" t="s">
        <v>364</v>
      </c>
      <c r="B293" s="11">
        <v>59.548473018864073</v>
      </c>
      <c r="C293" s="11">
        <v>0</v>
      </c>
      <c r="D293" s="7">
        <f t="shared" si="4"/>
        <v>59.548473018864073</v>
      </c>
    </row>
    <row r="294" spans="1:4" x14ac:dyDescent="0.25">
      <c r="A294" s="5" t="s">
        <v>103</v>
      </c>
      <c r="B294" s="11">
        <v>58.195240581652278</v>
      </c>
      <c r="C294" s="11">
        <v>2.10786138962007E-2</v>
      </c>
      <c r="D294" s="7">
        <f>SUM(B294:C294)</f>
        <v>58.216319195548479</v>
      </c>
    </row>
    <row r="295" spans="1:4" x14ac:dyDescent="0.25">
      <c r="A295" s="5" t="s">
        <v>349</v>
      </c>
      <c r="B295" s="11">
        <v>57.362408097263192</v>
      </c>
      <c r="C295" s="11">
        <v>0</v>
      </c>
      <c r="D295" s="7">
        <f t="shared" si="4"/>
        <v>57.362408097263192</v>
      </c>
    </row>
    <row r="296" spans="1:4" x14ac:dyDescent="0.25">
      <c r="A296" s="5" t="s">
        <v>361</v>
      </c>
      <c r="B296" s="11">
        <v>52.744731311516247</v>
      </c>
      <c r="C296" s="11">
        <v>2.61309620723519E-3</v>
      </c>
      <c r="D296" s="7">
        <f t="shared" si="4"/>
        <v>52.747344407723482</v>
      </c>
    </row>
    <row r="297" spans="1:4" x14ac:dyDescent="0.25">
      <c r="A297" s="5" t="s">
        <v>209</v>
      </c>
      <c r="B297" s="11">
        <v>37.53958304698584</v>
      </c>
      <c r="C297" s="11">
        <v>11.914289922658782</v>
      </c>
      <c r="D297" s="7">
        <f t="shared" si="4"/>
        <v>49.453872969644621</v>
      </c>
    </row>
    <row r="298" spans="1:4" x14ac:dyDescent="0.25">
      <c r="A298" s="5" t="s">
        <v>383</v>
      </c>
      <c r="B298" s="11">
        <v>37.067364443400258</v>
      </c>
      <c r="C298" s="11">
        <v>0</v>
      </c>
      <c r="D298" s="7">
        <f t="shared" si="4"/>
        <v>37.067364443400258</v>
      </c>
    </row>
    <row r="299" spans="1:4" x14ac:dyDescent="0.25">
      <c r="A299" s="5" t="s">
        <v>356</v>
      </c>
      <c r="B299" s="11">
        <v>31.463626620119129</v>
      </c>
      <c r="C299" s="11">
        <v>0</v>
      </c>
      <c r="D299" s="7">
        <f t="shared" si="4"/>
        <v>31.463626620119129</v>
      </c>
    </row>
    <row r="300" spans="1:4" x14ac:dyDescent="0.25">
      <c r="A300" s="5" t="s">
        <v>366</v>
      </c>
      <c r="B300" s="11">
        <v>30.568827375548832</v>
      </c>
      <c r="C300" s="11">
        <v>0</v>
      </c>
      <c r="D300" s="7">
        <f t="shared" si="4"/>
        <v>30.568827375548832</v>
      </c>
    </row>
    <row r="301" spans="1:4" x14ac:dyDescent="0.25">
      <c r="A301" s="5" t="s">
        <v>380</v>
      </c>
      <c r="B301" s="11">
        <v>24.157121568346678</v>
      </c>
      <c r="C301" s="11">
        <v>0</v>
      </c>
      <c r="D301" s="7">
        <f t="shared" si="4"/>
        <v>24.157121568346678</v>
      </c>
    </row>
    <row r="302" spans="1:4" x14ac:dyDescent="0.25">
      <c r="A302" s="5" t="s">
        <v>387</v>
      </c>
      <c r="B302" s="11">
        <v>23.782220186386628</v>
      </c>
      <c r="C302" s="11">
        <v>0</v>
      </c>
      <c r="D302" s="7">
        <f>SUM(B302:C302)</f>
        <v>23.782220186386628</v>
      </c>
    </row>
    <row r="303" spans="1:4" x14ac:dyDescent="0.25">
      <c r="A303" s="5" t="s">
        <v>388</v>
      </c>
      <c r="B303" s="11">
        <v>23.782220186386628</v>
      </c>
      <c r="C303" s="11">
        <v>0</v>
      </c>
      <c r="D303" s="7">
        <f t="shared" si="4"/>
        <v>23.782220186386628</v>
      </c>
    </row>
    <row r="304" spans="1:4" x14ac:dyDescent="0.25">
      <c r="A304" s="5" t="s">
        <v>263</v>
      </c>
      <c r="B304" s="11">
        <v>14.728043936954052</v>
      </c>
      <c r="C304" s="11">
        <v>0</v>
      </c>
      <c r="D304" s="7">
        <f t="shared" si="4"/>
        <v>14.728043936954052</v>
      </c>
    </row>
    <row r="305" spans="1:4" x14ac:dyDescent="0.25">
      <c r="A305" s="5" t="s">
        <v>368</v>
      </c>
      <c r="B305" s="11">
        <v>0</v>
      </c>
      <c r="C305" s="11">
        <v>19.235615068924801</v>
      </c>
      <c r="D305" s="7">
        <f t="shared" si="4"/>
        <v>19.235615068924801</v>
      </c>
    </row>
    <row r="306" spans="1:4" x14ac:dyDescent="0.25">
      <c r="A306" s="5" t="s">
        <v>207</v>
      </c>
      <c r="B306" s="11">
        <v>13.789949067137384</v>
      </c>
      <c r="C306" s="11">
        <v>0</v>
      </c>
      <c r="D306" s="7">
        <f t="shared" si="4"/>
        <v>13.789949067137384</v>
      </c>
    </row>
    <row r="307" spans="1:4" x14ac:dyDescent="0.25">
      <c r="A307" s="5" t="s">
        <v>384</v>
      </c>
      <c r="B307" s="11">
        <v>9.8821947370040846</v>
      </c>
      <c r="C307" s="11">
        <v>0</v>
      </c>
      <c r="D307" s="7">
        <f t="shared" si="4"/>
        <v>9.8821947370040846</v>
      </c>
    </row>
    <row r="308" spans="1:4" x14ac:dyDescent="0.25">
      <c r="A308" s="5" t="s">
        <v>367</v>
      </c>
      <c r="B308" s="11">
        <v>9.8821947370040846</v>
      </c>
      <c r="C308" s="11">
        <v>0</v>
      </c>
      <c r="D308" s="7">
        <f t="shared" si="4"/>
        <v>9.8821947370040846</v>
      </c>
    </row>
    <row r="309" spans="1:4" x14ac:dyDescent="0.25">
      <c r="A309" s="5" t="s">
        <v>385</v>
      </c>
      <c r="B309" s="11">
        <v>9.8821947370040846</v>
      </c>
      <c r="C309" s="11">
        <v>0</v>
      </c>
      <c r="D309" s="7">
        <f t="shared" si="4"/>
        <v>9.8821947370040846</v>
      </c>
    </row>
    <row r="310" spans="1:4" x14ac:dyDescent="0.25">
      <c r="A310" s="5" t="s">
        <v>386</v>
      </c>
      <c r="B310" s="11">
        <v>9.8821947370040846</v>
      </c>
      <c r="C310" s="11">
        <v>0</v>
      </c>
      <c r="D310" s="7">
        <f t="shared" si="4"/>
        <v>9.8821947370040846</v>
      </c>
    </row>
    <row r="311" spans="1:4" x14ac:dyDescent="0.25">
      <c r="A311" s="5" t="s">
        <v>123</v>
      </c>
      <c r="B311" s="11">
        <v>0</v>
      </c>
      <c r="C311" s="11">
        <v>11.265307650483487</v>
      </c>
      <c r="D311" s="7">
        <f t="shared" si="4"/>
        <v>11.265307650483487</v>
      </c>
    </row>
    <row r="312" spans="1:4" x14ac:dyDescent="0.25">
      <c r="A312" s="5" t="s">
        <v>115</v>
      </c>
      <c r="B312" s="11">
        <v>0</v>
      </c>
      <c r="C312" s="11">
        <v>9.9784292592113815</v>
      </c>
      <c r="D312" s="7">
        <f t="shared" si="4"/>
        <v>9.9784292592113815</v>
      </c>
    </row>
    <row r="313" spans="1:4" x14ac:dyDescent="0.25">
      <c r="A313" s="5" t="s">
        <v>117</v>
      </c>
      <c r="B313" s="11">
        <v>0</v>
      </c>
      <c r="C313" s="11">
        <v>9.9784292592113815</v>
      </c>
      <c r="D313" s="7">
        <f t="shared" si="4"/>
        <v>9.9784292592113815</v>
      </c>
    </row>
    <row r="314" spans="1:4" x14ac:dyDescent="0.25">
      <c r="A314" s="5" t="s">
        <v>114</v>
      </c>
      <c r="B314" s="11">
        <v>0</v>
      </c>
      <c r="C314" s="11">
        <v>7.1665983415295003</v>
      </c>
      <c r="D314" s="7">
        <f t="shared" si="4"/>
        <v>7.1665983415295003</v>
      </c>
    </row>
    <row r="315" spans="1:4" x14ac:dyDescent="0.25">
      <c r="A315" s="5" t="s">
        <v>116</v>
      </c>
      <c r="B315" s="11">
        <v>0</v>
      </c>
      <c r="C315" s="11">
        <v>7.1665983415295003</v>
      </c>
      <c r="D315" s="7">
        <f t="shared" si="4"/>
        <v>7.1665983415295003</v>
      </c>
    </row>
    <row r="316" spans="1:4" x14ac:dyDescent="0.25">
      <c r="A316" s="5" t="s">
        <v>118</v>
      </c>
      <c r="B316" s="11">
        <v>0</v>
      </c>
      <c r="C316" s="11">
        <v>7.1665983415295003</v>
      </c>
      <c r="D316" s="7">
        <f t="shared" si="4"/>
        <v>7.1665983415295003</v>
      </c>
    </row>
    <row r="317" spans="1:4" x14ac:dyDescent="0.25">
      <c r="A317" s="5" t="s">
        <v>392</v>
      </c>
      <c r="B317" s="11">
        <v>0</v>
      </c>
      <c r="C317" s="11">
        <v>1.116960096465633</v>
      </c>
      <c r="D317" s="7">
        <f t="shared" si="4"/>
        <v>1.116960096465633</v>
      </c>
    </row>
    <row r="318" spans="1:4" x14ac:dyDescent="0.25">
      <c r="A318" s="5" t="s">
        <v>393</v>
      </c>
      <c r="B318" s="11">
        <v>0</v>
      </c>
      <c r="C318" s="11">
        <v>1.116960096465633</v>
      </c>
      <c r="D318" s="7">
        <f t="shared" si="4"/>
        <v>1.116960096465633</v>
      </c>
    </row>
    <row r="319" spans="1:4" x14ac:dyDescent="0.25">
      <c r="A319" s="5" t="s">
        <v>394</v>
      </c>
      <c r="B319" s="11">
        <v>0</v>
      </c>
      <c r="C319" s="11">
        <v>1.116960096465633</v>
      </c>
      <c r="D319" s="7">
        <f t="shared" si="4"/>
        <v>1.116960096465633</v>
      </c>
    </row>
    <row r="320" spans="1:4" x14ac:dyDescent="0.25">
      <c r="A320" s="5" t="s">
        <v>395</v>
      </c>
      <c r="B320" s="11">
        <v>0</v>
      </c>
      <c r="C320" s="11">
        <v>1.116960096465633</v>
      </c>
      <c r="D320" s="7">
        <f t="shared" si="4"/>
        <v>1.116960096465633</v>
      </c>
    </row>
    <row r="321" spans="1:4" x14ac:dyDescent="0.25">
      <c r="A321" s="5" t="s">
        <v>396</v>
      </c>
      <c r="B321" s="11">
        <v>0</v>
      </c>
      <c r="C321" s="11">
        <v>1.116960096465633</v>
      </c>
      <c r="D321" s="7">
        <f t="shared" si="4"/>
        <v>1.116960096465633</v>
      </c>
    </row>
    <row r="322" spans="1:4" x14ac:dyDescent="0.25">
      <c r="A322" s="5" t="s">
        <v>397</v>
      </c>
      <c r="B322" s="11">
        <v>0</v>
      </c>
      <c r="C322" s="11">
        <v>1.116960096465633</v>
      </c>
      <c r="D322" s="7">
        <f t="shared" si="4"/>
        <v>1.116960096465633</v>
      </c>
    </row>
    <row r="323" spans="1:4" x14ac:dyDescent="0.25">
      <c r="A323" s="5" t="s">
        <v>398</v>
      </c>
      <c r="B323" s="11">
        <v>0</v>
      </c>
      <c r="C323" s="11">
        <v>1.116960096465633</v>
      </c>
      <c r="D323" s="7">
        <f t="shared" si="4"/>
        <v>1.116960096465633</v>
      </c>
    </row>
    <row r="324" spans="1:4" x14ac:dyDescent="0.25">
      <c r="A324" s="5" t="s">
        <v>399</v>
      </c>
      <c r="B324" s="11">
        <v>0</v>
      </c>
      <c r="C324" s="11">
        <v>1.116960096465633</v>
      </c>
      <c r="D324" s="7">
        <f t="shared" si="4"/>
        <v>1.116960096465633</v>
      </c>
    </row>
    <row r="325" spans="1:4" x14ac:dyDescent="0.25">
      <c r="A325" s="5" t="s">
        <v>400</v>
      </c>
      <c r="B325" s="11">
        <v>0</v>
      </c>
      <c r="C325" s="11">
        <v>1.116960096465633</v>
      </c>
      <c r="D325" s="7">
        <f t="shared" si="4"/>
        <v>1.116960096465633</v>
      </c>
    </row>
    <row r="326" spans="1:4" x14ac:dyDescent="0.25">
      <c r="A326" s="5" t="s">
        <v>401</v>
      </c>
      <c r="B326" s="11">
        <v>0</v>
      </c>
      <c r="C326" s="11">
        <v>1.116960096465633</v>
      </c>
      <c r="D326" s="7">
        <f t="shared" si="4"/>
        <v>1.116960096465633</v>
      </c>
    </row>
    <row r="327" spans="1:4" x14ac:dyDescent="0.25">
      <c r="A327" s="5" t="s">
        <v>402</v>
      </c>
      <c r="B327" s="11">
        <v>0</v>
      </c>
      <c r="C327" s="11">
        <v>1.116960096465633</v>
      </c>
      <c r="D327" s="7">
        <f t="shared" si="4"/>
        <v>1.116960096465633</v>
      </c>
    </row>
    <row r="328" spans="1:4" x14ac:dyDescent="0.25">
      <c r="A328" s="5" t="s">
        <v>403</v>
      </c>
      <c r="B328" s="11">
        <v>0</v>
      </c>
      <c r="C328" s="11">
        <v>1.116960096465633</v>
      </c>
      <c r="D328" s="7">
        <f t="shared" si="4"/>
        <v>1.116960096465633</v>
      </c>
    </row>
    <row r="329" spans="1:4" x14ac:dyDescent="0.25">
      <c r="A329" s="5" t="s">
        <v>404</v>
      </c>
      <c r="B329" s="11">
        <v>0</v>
      </c>
      <c r="C329" s="11">
        <v>1.116960096465633</v>
      </c>
      <c r="D329" s="7">
        <f t="shared" si="4"/>
        <v>1.116960096465633</v>
      </c>
    </row>
    <row r="330" spans="1:4" x14ac:dyDescent="0.25">
      <c r="A330" s="5" t="s">
        <v>405</v>
      </c>
      <c r="B330" s="11">
        <v>0</v>
      </c>
      <c r="C330" s="11">
        <v>1.116960096465633</v>
      </c>
      <c r="D330" s="7">
        <f>SUM(B330:C330)</f>
        <v>1.116960096465633</v>
      </c>
    </row>
    <row r="331" spans="1:4" x14ac:dyDescent="0.25">
      <c r="A331" s="5" t="s">
        <v>406</v>
      </c>
      <c r="B331" s="11">
        <v>0</v>
      </c>
      <c r="C331" s="11">
        <v>1.116960096465633</v>
      </c>
      <c r="D331" s="7">
        <f t="shared" si="4"/>
        <v>1.116960096465633</v>
      </c>
    </row>
  </sheetData>
  <sortState xmlns:xlrd2="http://schemas.microsoft.com/office/spreadsheetml/2017/richdata2" ref="A10:D331">
    <sortCondition descending="1" ref="D10:D33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27C3-14CB-4C01-8840-3D94354752CB}">
  <dimension ref="A2:H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4" style="1" bestFit="1" customWidth="1"/>
    <col min="4" max="4" width="11.453125" style="1" bestFit="1" customWidth="1"/>
    <col min="5" max="6" width="9.1796875" style="1"/>
    <col min="7" max="7" width="11.453125" style="1" bestFit="1" customWidth="1"/>
    <col min="8" max="16384" width="9.1796875" style="1"/>
  </cols>
  <sheetData>
    <row r="2" spans="1:8" ht="13" x14ac:dyDescent="0.3">
      <c r="B2" s="2" t="str">
        <f>Índice!A8</f>
        <v>MÊS DE COMPETÊNCIA: Dezembro de 2025</v>
      </c>
      <c r="C2" s="3"/>
      <c r="D2" s="3"/>
      <c r="H2" s="3"/>
    </row>
    <row r="3" spans="1:8" ht="13" x14ac:dyDescent="0.3">
      <c r="B3" s="2"/>
      <c r="C3" s="3"/>
      <c r="D3" s="3"/>
      <c r="H3" s="3"/>
    </row>
    <row r="5" spans="1:8" ht="13" x14ac:dyDescent="0.3">
      <c r="A5" s="2" t="s">
        <v>618</v>
      </c>
    </row>
    <row r="6" spans="1:8" x14ac:dyDescent="0.25">
      <c r="A6" s="1" t="s">
        <v>575</v>
      </c>
    </row>
    <row r="8" spans="1:8" ht="13" x14ac:dyDescent="0.3">
      <c r="A8" s="4" t="s">
        <v>1</v>
      </c>
      <c r="B8" s="6" t="s">
        <v>652</v>
      </c>
    </row>
    <row r="9" spans="1:8" x14ac:dyDescent="0.25">
      <c r="A9" s="38" t="s">
        <v>63</v>
      </c>
      <c r="B9" s="36">
        <v>3877027.79</v>
      </c>
      <c r="D9" s="16"/>
      <c r="G9" s="16"/>
    </row>
    <row r="10" spans="1:8" x14ac:dyDescent="0.25">
      <c r="A10" s="29" t="s">
        <v>487</v>
      </c>
      <c r="B10" s="30">
        <v>-3877027.79</v>
      </c>
      <c r="D10" s="13"/>
    </row>
    <row r="11" spans="1:8" x14ac:dyDescent="0.25">
      <c r="D11" s="13"/>
    </row>
    <row r="12" spans="1:8" x14ac:dyDescent="0.25">
      <c r="D12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023-57A3-41AB-8BD9-68121F98D5BD}">
  <sheetPr codeName="Planilha13"/>
  <dimension ref="A2:H10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Dezembro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492</v>
      </c>
    </row>
    <row r="6" spans="1:8" x14ac:dyDescent="0.25">
      <c r="A6" s="1" t="s">
        <v>478</v>
      </c>
    </row>
    <row r="8" spans="1:8" ht="13" x14ac:dyDescent="0.3">
      <c r="A8" s="4" t="s">
        <v>1</v>
      </c>
      <c r="B8" s="6" t="s">
        <v>658</v>
      </c>
    </row>
    <row r="9" spans="1:8" x14ac:dyDescent="0.25">
      <c r="A9" s="38" t="s">
        <v>178</v>
      </c>
      <c r="B9" s="36">
        <v>1921679.8</v>
      </c>
    </row>
    <row r="10" spans="1:8" x14ac:dyDescent="0.25">
      <c r="A10" s="29" t="s">
        <v>487</v>
      </c>
      <c r="B10" s="30">
        <v>-1921679.8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888A-F0C0-4730-9B8D-53FE649FA86F}">
  <sheetPr codeName="Planilha14"/>
  <dimension ref="A2:H29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3" width="30.6328125" style="1" customWidth="1"/>
    <col min="4" max="4" width="20.6328125" style="1" customWidth="1"/>
    <col min="5" max="16384" width="9.1796875" style="1"/>
  </cols>
  <sheetData>
    <row r="2" spans="1:8" ht="15" customHeight="1" x14ac:dyDescent="0.3">
      <c r="B2" s="2" t="str">
        <f>Índice!A8</f>
        <v>MÊS DE COMPETÊNCIA: Dezembro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586</v>
      </c>
    </row>
    <row r="6" spans="1:8" x14ac:dyDescent="0.25">
      <c r="A6" s="1" t="s">
        <v>587</v>
      </c>
    </row>
    <row r="8" spans="1:8" ht="13" x14ac:dyDescent="0.3">
      <c r="A8" s="4" t="s">
        <v>1</v>
      </c>
      <c r="B8" s="6" t="s">
        <v>644</v>
      </c>
      <c r="C8" s="44" t="s">
        <v>645</v>
      </c>
      <c r="D8" s="6" t="s">
        <v>374</v>
      </c>
    </row>
    <row r="9" spans="1:8" x14ac:dyDescent="0.25">
      <c r="A9" s="9" t="s">
        <v>153</v>
      </c>
      <c r="B9" s="20">
        <v>3563452.490916675</v>
      </c>
      <c r="C9" s="20">
        <v>276202.57357982203</v>
      </c>
      <c r="D9" s="42">
        <f>SUM(B9,C9)</f>
        <v>3839655.0644964972</v>
      </c>
    </row>
    <row r="10" spans="1:8" x14ac:dyDescent="0.25">
      <c r="A10" s="5" t="s">
        <v>56</v>
      </c>
      <c r="B10" s="25">
        <v>-13378.07821599419</v>
      </c>
      <c r="C10" s="25">
        <v>-1713.2867751201018</v>
      </c>
      <c r="D10" s="41">
        <f t="shared" ref="D10:D73" si="0">SUM(B10,C10)</f>
        <v>-15091.364991114291</v>
      </c>
    </row>
    <row r="11" spans="1:8" x14ac:dyDescent="0.25">
      <c r="A11" s="5" t="s">
        <v>164</v>
      </c>
      <c r="B11" s="25">
        <v>-2304.575540408699</v>
      </c>
      <c r="C11" s="25">
        <v>-1910.3865218560952</v>
      </c>
      <c r="D11" s="41">
        <f t="shared" si="0"/>
        <v>-4214.9620622647944</v>
      </c>
    </row>
    <row r="12" spans="1:8" x14ac:dyDescent="0.25">
      <c r="A12" s="5" t="s">
        <v>165</v>
      </c>
      <c r="B12" s="25">
        <v>-9109.7290937163652</v>
      </c>
      <c r="C12" s="25">
        <v>-3767.6860023066588</v>
      </c>
      <c r="D12" s="41">
        <f t="shared" si="0"/>
        <v>-12877.415096023024</v>
      </c>
    </row>
    <row r="13" spans="1:8" x14ac:dyDescent="0.25">
      <c r="A13" s="5" t="s">
        <v>166</v>
      </c>
      <c r="B13" s="25">
        <v>-19243.57608945985</v>
      </c>
      <c r="C13" s="25">
        <v>-1910.3865218560952</v>
      </c>
      <c r="D13" s="41">
        <f t="shared" si="0"/>
        <v>-21153.962611315947</v>
      </c>
    </row>
    <row r="14" spans="1:8" x14ac:dyDescent="0.25">
      <c r="A14" s="5" t="s">
        <v>143</v>
      </c>
      <c r="B14" s="25">
        <v>-8690.1282325706889</v>
      </c>
      <c r="C14" s="25">
        <v>-973.20833286505297</v>
      </c>
      <c r="D14" s="41">
        <f t="shared" si="0"/>
        <v>-9663.3365654357422</v>
      </c>
    </row>
    <row r="15" spans="1:8" x14ac:dyDescent="0.25">
      <c r="A15" s="5" t="s">
        <v>163</v>
      </c>
      <c r="B15" s="25">
        <v>-102944.18836110078</v>
      </c>
      <c r="C15" s="25">
        <v>-4138.6200730354458</v>
      </c>
      <c r="D15" s="41">
        <f t="shared" si="0"/>
        <v>-107082.80843413623</v>
      </c>
    </row>
    <row r="16" spans="1:8" x14ac:dyDescent="0.25">
      <c r="A16" s="5" t="s">
        <v>377</v>
      </c>
      <c r="B16" s="25">
        <v>0</v>
      </c>
      <c r="C16" s="25">
        <v>0</v>
      </c>
      <c r="D16" s="41">
        <f t="shared" si="0"/>
        <v>0</v>
      </c>
    </row>
    <row r="17" spans="1:4" x14ac:dyDescent="0.25">
      <c r="A17" s="5" t="s">
        <v>230</v>
      </c>
      <c r="B17" s="25">
        <v>-4402.2592752772116</v>
      </c>
      <c r="C17" s="25">
        <v>-2133.7080625037092</v>
      </c>
      <c r="D17" s="41">
        <f t="shared" si="0"/>
        <v>-6535.9673377809213</v>
      </c>
    </row>
    <row r="18" spans="1:4" x14ac:dyDescent="0.25">
      <c r="A18" s="5" t="s">
        <v>103</v>
      </c>
      <c r="B18" s="25">
        <v>-18986.110753812081</v>
      </c>
      <c r="C18" s="25">
        <v>-216.8255570629257</v>
      </c>
      <c r="D18" s="41">
        <f t="shared" si="0"/>
        <v>-19202.936310875008</v>
      </c>
    </row>
    <row r="19" spans="1:4" x14ac:dyDescent="0.25">
      <c r="A19" s="5" t="s">
        <v>138</v>
      </c>
      <c r="B19" s="25">
        <v>-43548.378607462924</v>
      </c>
      <c r="C19" s="25">
        <v>-38.14498096730798</v>
      </c>
      <c r="D19" s="41">
        <f t="shared" si="0"/>
        <v>-43586.523588430231</v>
      </c>
    </row>
    <row r="20" spans="1:4" x14ac:dyDescent="0.25">
      <c r="A20" s="5" t="s">
        <v>218</v>
      </c>
      <c r="B20" s="25">
        <v>-10996.73902596582</v>
      </c>
      <c r="C20" s="25">
        <v>-1910.3865218560952</v>
      </c>
      <c r="D20" s="41">
        <f t="shared" si="0"/>
        <v>-12907.125547821915</v>
      </c>
    </row>
    <row r="21" spans="1:4" x14ac:dyDescent="0.25">
      <c r="A21" s="5" t="s">
        <v>167</v>
      </c>
      <c r="B21" s="25">
        <v>-14773.345413246561</v>
      </c>
      <c r="C21" s="25">
        <v>-4138.6200730354458</v>
      </c>
      <c r="D21" s="41">
        <f t="shared" si="0"/>
        <v>-18911.965486282006</v>
      </c>
    </row>
    <row r="22" spans="1:4" x14ac:dyDescent="0.25">
      <c r="A22" s="5" t="s">
        <v>89</v>
      </c>
      <c r="B22" s="25">
        <v>-5027.9738028399506</v>
      </c>
      <c r="C22" s="25">
        <v>-980.05778736475793</v>
      </c>
      <c r="D22" s="41">
        <f t="shared" si="0"/>
        <v>-6008.0315902047087</v>
      </c>
    </row>
    <row r="23" spans="1:4" x14ac:dyDescent="0.25">
      <c r="A23" s="5" t="s">
        <v>96</v>
      </c>
      <c r="B23" s="25">
        <v>-102944.18836110078</v>
      </c>
      <c r="C23" s="25">
        <v>-4138.6200730354458</v>
      </c>
      <c r="D23" s="41">
        <f t="shared" si="0"/>
        <v>-107082.80843413623</v>
      </c>
    </row>
    <row r="24" spans="1:4" x14ac:dyDescent="0.25">
      <c r="A24" s="5" t="s">
        <v>229</v>
      </c>
      <c r="B24" s="25">
        <v>-5829.9139366595909</v>
      </c>
      <c r="C24" s="25">
        <v>-1910.3865218560952</v>
      </c>
      <c r="D24" s="41">
        <f t="shared" si="0"/>
        <v>-7740.3004585156859</v>
      </c>
    </row>
    <row r="25" spans="1:4" x14ac:dyDescent="0.25">
      <c r="A25" s="5" t="s">
        <v>144</v>
      </c>
      <c r="B25" s="25">
        <v>-22327.529132988086</v>
      </c>
      <c r="C25" s="25">
        <v>-2834.5318393939328</v>
      </c>
      <c r="D25" s="41">
        <f t="shared" si="0"/>
        <v>-25162.06097238202</v>
      </c>
    </row>
    <row r="26" spans="1:4" x14ac:dyDescent="0.25">
      <c r="A26" s="5" t="s">
        <v>260</v>
      </c>
      <c r="B26" s="25">
        <v>-610.72700946023986</v>
      </c>
      <c r="C26" s="25">
        <v>0</v>
      </c>
      <c r="D26" s="41">
        <f t="shared" si="0"/>
        <v>-610.72700946023986</v>
      </c>
    </row>
    <row r="27" spans="1:4" x14ac:dyDescent="0.25">
      <c r="A27" s="5" t="s">
        <v>78</v>
      </c>
      <c r="B27" s="25">
        <v>-12339.244908587423</v>
      </c>
      <c r="C27" s="25">
        <v>-983.30159775310756</v>
      </c>
      <c r="D27" s="41">
        <f t="shared" si="0"/>
        <v>-13322.54650634053</v>
      </c>
    </row>
    <row r="28" spans="1:4" x14ac:dyDescent="0.25">
      <c r="A28" s="5" t="s">
        <v>206</v>
      </c>
      <c r="B28" s="25">
        <v>-610.72700946023986</v>
      </c>
      <c r="C28" s="25">
        <v>0</v>
      </c>
      <c r="D28" s="41">
        <f t="shared" si="0"/>
        <v>-610.72700946023986</v>
      </c>
    </row>
    <row r="29" spans="1:4" x14ac:dyDescent="0.25">
      <c r="A29" s="5" t="s">
        <v>205</v>
      </c>
      <c r="B29" s="25">
        <v>-610.72700946023986</v>
      </c>
      <c r="C29" s="25">
        <v>0</v>
      </c>
      <c r="D29" s="41">
        <f t="shared" si="0"/>
        <v>-610.72700946023986</v>
      </c>
    </row>
    <row r="30" spans="1:4" x14ac:dyDescent="0.25">
      <c r="A30" s="5" t="s">
        <v>168</v>
      </c>
      <c r="B30" s="25">
        <v>-19397.717109970119</v>
      </c>
      <c r="C30" s="25">
        <v>-4138.6200730354458</v>
      </c>
      <c r="D30" s="41">
        <f t="shared" si="0"/>
        <v>-23536.337183005566</v>
      </c>
    </row>
    <row r="31" spans="1:4" x14ac:dyDescent="0.25">
      <c r="A31" s="5" t="s">
        <v>169</v>
      </c>
      <c r="B31" s="25">
        <v>-10332.646322239278</v>
      </c>
      <c r="C31" s="25">
        <v>0</v>
      </c>
      <c r="D31" s="41">
        <f t="shared" si="0"/>
        <v>-10332.646322239278</v>
      </c>
    </row>
    <row r="32" spans="1:4" x14ac:dyDescent="0.25">
      <c r="A32" s="5" t="s">
        <v>201</v>
      </c>
      <c r="B32" s="25">
        <v>-6047.6896991362455</v>
      </c>
      <c r="C32" s="25">
        <v>0</v>
      </c>
      <c r="D32" s="41">
        <f t="shared" si="0"/>
        <v>-6047.6896991362455</v>
      </c>
    </row>
    <row r="33" spans="1:4" x14ac:dyDescent="0.25">
      <c r="A33" s="5" t="s">
        <v>235</v>
      </c>
      <c r="B33" s="25">
        <v>-795.69973307516113</v>
      </c>
      <c r="C33" s="25">
        <v>0</v>
      </c>
      <c r="D33" s="41">
        <f t="shared" si="0"/>
        <v>-795.69973307516113</v>
      </c>
    </row>
    <row r="34" spans="1:4" x14ac:dyDescent="0.25">
      <c r="A34" s="5" t="s">
        <v>246</v>
      </c>
      <c r="B34" s="25">
        <v>-28.576826944771934</v>
      </c>
      <c r="C34" s="25">
        <v>-14.611024222226717</v>
      </c>
      <c r="D34" s="41">
        <f t="shared" si="0"/>
        <v>-43.187851166998655</v>
      </c>
    </row>
    <row r="35" spans="1:4" x14ac:dyDescent="0.25">
      <c r="A35" s="5" t="s">
        <v>14</v>
      </c>
      <c r="B35" s="25">
        <v>-12339.244908587423</v>
      </c>
      <c r="C35" s="25">
        <v>0</v>
      </c>
      <c r="D35" s="41">
        <f t="shared" si="0"/>
        <v>-12339.244908587423</v>
      </c>
    </row>
    <row r="36" spans="1:4" x14ac:dyDescent="0.25">
      <c r="A36" s="5" t="s">
        <v>72</v>
      </c>
      <c r="B36" s="25">
        <v>-6351.6196096758313</v>
      </c>
      <c r="C36" s="25">
        <v>-781.01165369212595</v>
      </c>
      <c r="D36" s="41">
        <f t="shared" si="0"/>
        <v>-7132.6312633679572</v>
      </c>
    </row>
    <row r="37" spans="1:4" x14ac:dyDescent="0.25">
      <c r="A37" s="5" t="s">
        <v>74</v>
      </c>
      <c r="B37" s="25">
        <v>-2760.0642694090952</v>
      </c>
      <c r="C37" s="25">
        <v>0</v>
      </c>
      <c r="D37" s="41">
        <f t="shared" si="0"/>
        <v>-2760.0642694090952</v>
      </c>
    </row>
    <row r="38" spans="1:4" x14ac:dyDescent="0.25">
      <c r="A38" s="5" t="s">
        <v>361</v>
      </c>
      <c r="B38" s="25">
        <v>0</v>
      </c>
      <c r="C38" s="25">
        <v>-30.347418057324223</v>
      </c>
      <c r="D38" s="41">
        <f t="shared" si="0"/>
        <v>-30.347418057324223</v>
      </c>
    </row>
    <row r="39" spans="1:4" x14ac:dyDescent="0.25">
      <c r="A39" s="5" t="s">
        <v>170</v>
      </c>
      <c r="B39" s="25">
        <v>-6455.5314321656306</v>
      </c>
      <c r="C39" s="25">
        <v>-1412.1819155396242</v>
      </c>
      <c r="D39" s="41">
        <f t="shared" si="0"/>
        <v>-7867.7133477052548</v>
      </c>
    </row>
    <row r="40" spans="1:4" x14ac:dyDescent="0.25">
      <c r="A40" s="5" t="s">
        <v>93</v>
      </c>
      <c r="B40" s="25">
        <v>-12339.244908587423</v>
      </c>
      <c r="C40" s="25">
        <v>0</v>
      </c>
      <c r="D40" s="41">
        <f t="shared" si="0"/>
        <v>-12339.244908587423</v>
      </c>
    </row>
    <row r="41" spans="1:4" x14ac:dyDescent="0.25">
      <c r="A41" s="5" t="s">
        <v>57</v>
      </c>
      <c r="B41" s="25">
        <v>-1961.2509907610286</v>
      </c>
      <c r="C41" s="25">
        <v>0</v>
      </c>
      <c r="D41" s="41">
        <f t="shared" si="0"/>
        <v>-1961.2509907610286</v>
      </c>
    </row>
    <row r="42" spans="1:4" x14ac:dyDescent="0.25">
      <c r="A42" s="5" t="s">
        <v>171</v>
      </c>
      <c r="B42" s="25">
        <v>-20070.061449318851</v>
      </c>
      <c r="C42" s="25">
        <v>-3081.9848604017957</v>
      </c>
      <c r="D42" s="41">
        <f t="shared" si="0"/>
        <v>-23152.046309720648</v>
      </c>
    </row>
    <row r="43" spans="1:4" x14ac:dyDescent="0.25">
      <c r="A43" s="5" t="s">
        <v>49</v>
      </c>
      <c r="B43" s="25">
        <v>-13745.457931476465</v>
      </c>
      <c r="C43" s="25">
        <v>-156.02909287504852</v>
      </c>
      <c r="D43" s="41">
        <f t="shared" si="0"/>
        <v>-13901.487024351514</v>
      </c>
    </row>
    <row r="44" spans="1:4" x14ac:dyDescent="0.25">
      <c r="A44" s="5" t="s">
        <v>264</v>
      </c>
      <c r="B44" s="25">
        <v>-610.72700946023986</v>
      </c>
      <c r="C44" s="25">
        <v>0</v>
      </c>
      <c r="D44" s="41">
        <f t="shared" si="0"/>
        <v>-610.72700946023986</v>
      </c>
    </row>
    <row r="45" spans="1:4" x14ac:dyDescent="0.25">
      <c r="A45" s="5" t="s">
        <v>236</v>
      </c>
      <c r="B45" s="25">
        <v>-1385.8670606525532</v>
      </c>
      <c r="C45" s="25">
        <v>-1927.7388634975271</v>
      </c>
      <c r="D45" s="41">
        <f t="shared" si="0"/>
        <v>-3313.6059241500802</v>
      </c>
    </row>
    <row r="46" spans="1:4" x14ac:dyDescent="0.25">
      <c r="A46" s="5" t="s">
        <v>119</v>
      </c>
      <c r="B46" s="25">
        <v>-8690.1282325706889</v>
      </c>
      <c r="C46" s="25">
        <v>-973.20833286505297</v>
      </c>
      <c r="D46" s="41">
        <f t="shared" si="0"/>
        <v>-9663.3365654357422</v>
      </c>
    </row>
    <row r="47" spans="1:4" x14ac:dyDescent="0.25">
      <c r="A47" s="5" t="s">
        <v>98</v>
      </c>
      <c r="B47" s="25">
        <v>-12339.454413475281</v>
      </c>
      <c r="C47" s="25">
        <v>0</v>
      </c>
      <c r="D47" s="41">
        <f t="shared" si="0"/>
        <v>-12339.454413475281</v>
      </c>
    </row>
    <row r="48" spans="1:4" x14ac:dyDescent="0.25">
      <c r="A48" s="5" t="s">
        <v>172</v>
      </c>
      <c r="B48" s="25">
        <v>-4705.0192387919151</v>
      </c>
      <c r="C48" s="25">
        <v>-560.55629050712139</v>
      </c>
      <c r="D48" s="41">
        <f t="shared" si="0"/>
        <v>-5265.5755292990361</v>
      </c>
    </row>
    <row r="49" spans="1:4" x14ac:dyDescent="0.25">
      <c r="A49" s="5" t="s">
        <v>100</v>
      </c>
      <c r="B49" s="25">
        <v>-12339.244908587423</v>
      </c>
      <c r="C49" s="25">
        <v>-1910.3865218560952</v>
      </c>
      <c r="D49" s="41">
        <f t="shared" si="0"/>
        <v>-14249.631430443518</v>
      </c>
    </row>
    <row r="50" spans="1:4" x14ac:dyDescent="0.25">
      <c r="A50" s="5" t="s">
        <v>210</v>
      </c>
      <c r="B50" s="25">
        <v>-610.72700946023986</v>
      </c>
      <c r="C50" s="25">
        <v>0</v>
      </c>
      <c r="D50" s="41">
        <f t="shared" si="0"/>
        <v>-610.72700946023986</v>
      </c>
    </row>
    <row r="51" spans="1:4" x14ac:dyDescent="0.25">
      <c r="A51" s="5" t="s">
        <v>268</v>
      </c>
      <c r="B51" s="25">
        <v>-552.5014579001604</v>
      </c>
      <c r="C51" s="25">
        <v>0</v>
      </c>
      <c r="D51" s="41">
        <f t="shared" si="0"/>
        <v>-552.5014579001604</v>
      </c>
    </row>
    <row r="52" spans="1:4" x14ac:dyDescent="0.25">
      <c r="A52" s="5" t="s">
        <v>75</v>
      </c>
      <c r="B52" s="25">
        <v>-1942.5905063553303</v>
      </c>
      <c r="C52" s="25">
        <v>-198.10611002666801</v>
      </c>
      <c r="D52" s="41">
        <f t="shared" si="0"/>
        <v>-2140.6966163819984</v>
      </c>
    </row>
    <row r="53" spans="1:4" x14ac:dyDescent="0.25">
      <c r="A53" s="5" t="s">
        <v>109</v>
      </c>
      <c r="B53" s="25">
        <v>-27054.536920418861</v>
      </c>
      <c r="C53" s="25">
        <v>-3024.8950832157384</v>
      </c>
      <c r="D53" s="41">
        <f t="shared" si="0"/>
        <v>-30079.4320036346</v>
      </c>
    </row>
    <row r="54" spans="1:4" x14ac:dyDescent="0.25">
      <c r="A54" s="5" t="s">
        <v>207</v>
      </c>
      <c r="B54" s="25">
        <v>-11318.51239159012</v>
      </c>
      <c r="C54" s="25">
        <v>0</v>
      </c>
      <c r="D54" s="41">
        <f t="shared" si="0"/>
        <v>-11318.51239159012</v>
      </c>
    </row>
    <row r="55" spans="1:4" x14ac:dyDescent="0.25">
      <c r="A55" s="5" t="s">
        <v>145</v>
      </c>
      <c r="B55" s="25">
        <v>-3131.7999731227133</v>
      </c>
      <c r="C55" s="25">
        <v>-329.35402237884125</v>
      </c>
      <c r="D55" s="41">
        <f t="shared" si="0"/>
        <v>-3461.1539955015546</v>
      </c>
    </row>
    <row r="56" spans="1:4" x14ac:dyDescent="0.25">
      <c r="A56" s="5" t="s">
        <v>224</v>
      </c>
      <c r="B56" s="25">
        <v>-8576.9225964069792</v>
      </c>
      <c r="C56" s="25">
        <v>0</v>
      </c>
      <c r="D56" s="41">
        <f t="shared" si="0"/>
        <v>-8576.9225964069792</v>
      </c>
    </row>
    <row r="57" spans="1:4" x14ac:dyDescent="0.25">
      <c r="A57" s="5" t="s">
        <v>139</v>
      </c>
      <c r="B57" s="25">
        <v>-102944.18836110078</v>
      </c>
      <c r="C57" s="25">
        <v>0</v>
      </c>
      <c r="D57" s="41">
        <f t="shared" si="0"/>
        <v>-102944.18836110078</v>
      </c>
    </row>
    <row r="58" spans="1:4" x14ac:dyDescent="0.25">
      <c r="A58" s="5" t="s">
        <v>358</v>
      </c>
      <c r="B58" s="25">
        <v>0</v>
      </c>
      <c r="C58" s="25">
        <v>-4138.6200730354458</v>
      </c>
      <c r="D58" s="41">
        <f t="shared" si="0"/>
        <v>-4138.6200730354458</v>
      </c>
    </row>
    <row r="59" spans="1:4" x14ac:dyDescent="0.25">
      <c r="A59" s="5" t="s">
        <v>216</v>
      </c>
      <c r="B59" s="25">
        <v>-9109.749380419009</v>
      </c>
      <c r="C59" s="25">
        <v>-2832.6962131203477</v>
      </c>
      <c r="D59" s="41">
        <f t="shared" si="0"/>
        <v>-11942.445593539356</v>
      </c>
    </row>
    <row r="60" spans="1:4" x14ac:dyDescent="0.25">
      <c r="A60" s="5" t="s">
        <v>146</v>
      </c>
      <c r="B60" s="25">
        <v>-68018.068015588491</v>
      </c>
      <c r="C60" s="25">
        <v>-4138.6200730354458</v>
      </c>
      <c r="D60" s="41">
        <f t="shared" si="0"/>
        <v>-72156.688088623938</v>
      </c>
    </row>
    <row r="61" spans="1:4" x14ac:dyDescent="0.25">
      <c r="A61" s="5" t="s">
        <v>173</v>
      </c>
      <c r="B61" s="25">
        <v>-21404.771614755475</v>
      </c>
      <c r="C61" s="25">
        <v>-4138.6200730354458</v>
      </c>
      <c r="D61" s="41">
        <f t="shared" si="0"/>
        <v>-25543.391687790921</v>
      </c>
    </row>
    <row r="62" spans="1:4" x14ac:dyDescent="0.25">
      <c r="A62" s="5" t="s">
        <v>174</v>
      </c>
      <c r="B62" s="25">
        <v>-14100.451509710978</v>
      </c>
      <c r="C62" s="25">
        <v>-4138.6200730354458</v>
      </c>
      <c r="D62" s="41">
        <f t="shared" si="0"/>
        <v>-18239.071582746423</v>
      </c>
    </row>
    <row r="63" spans="1:4" x14ac:dyDescent="0.25">
      <c r="A63" s="5" t="s">
        <v>87</v>
      </c>
      <c r="B63" s="25">
        <v>-7082.5118039086092</v>
      </c>
      <c r="C63" s="25">
        <v>-1261.8987857247148</v>
      </c>
      <c r="D63" s="41">
        <f t="shared" si="0"/>
        <v>-8344.410589633324</v>
      </c>
    </row>
    <row r="64" spans="1:4" x14ac:dyDescent="0.25">
      <c r="A64" s="5" t="s">
        <v>147</v>
      </c>
      <c r="B64" s="25">
        <v>-11724.835768159739</v>
      </c>
      <c r="C64" s="25">
        <v>-2706.7215265435434</v>
      </c>
      <c r="D64" s="41">
        <f t="shared" si="0"/>
        <v>-14431.557294703282</v>
      </c>
    </row>
    <row r="65" spans="1:4" x14ac:dyDescent="0.25">
      <c r="A65" s="5" t="s">
        <v>215</v>
      </c>
      <c r="B65" s="25">
        <v>-10996.73902596582</v>
      </c>
      <c r="C65" s="25">
        <v>-2606.4533716434548</v>
      </c>
      <c r="D65" s="41">
        <f t="shared" si="0"/>
        <v>-13603.192397609275</v>
      </c>
    </row>
    <row r="66" spans="1:4" x14ac:dyDescent="0.25">
      <c r="A66" s="5" t="s">
        <v>54</v>
      </c>
      <c r="B66" s="25">
        <v>0</v>
      </c>
      <c r="C66" s="25">
        <v>-1910.3865218560952</v>
      </c>
      <c r="D66" s="41">
        <f t="shared" si="0"/>
        <v>-1910.3865218560952</v>
      </c>
    </row>
    <row r="67" spans="1:4" x14ac:dyDescent="0.25">
      <c r="A67" s="5" t="s">
        <v>175</v>
      </c>
      <c r="B67" s="25">
        <v>-20070.061449318851</v>
      </c>
      <c r="C67" s="25">
        <v>-3989.2546399417456</v>
      </c>
      <c r="D67" s="41">
        <f t="shared" si="0"/>
        <v>-24059.316089260596</v>
      </c>
    </row>
    <row r="68" spans="1:4" x14ac:dyDescent="0.25">
      <c r="A68" s="5" t="s">
        <v>64</v>
      </c>
      <c r="B68" s="25">
        <v>-102944.18836110078</v>
      </c>
      <c r="C68" s="25">
        <v>-4013.0683114668186</v>
      </c>
      <c r="D68" s="41">
        <f t="shared" si="0"/>
        <v>-106957.2566725676</v>
      </c>
    </row>
    <row r="69" spans="1:4" x14ac:dyDescent="0.25">
      <c r="A69" s="5" t="s">
        <v>94</v>
      </c>
      <c r="B69" s="25">
        <v>-17509.604820693952</v>
      </c>
      <c r="C69" s="25">
        <v>0</v>
      </c>
      <c r="D69" s="41">
        <f t="shared" si="0"/>
        <v>-17509.604820693952</v>
      </c>
    </row>
    <row r="70" spans="1:4" x14ac:dyDescent="0.25">
      <c r="A70" s="5" t="s">
        <v>176</v>
      </c>
      <c r="B70" s="25">
        <v>-33835.761391036431</v>
      </c>
      <c r="C70" s="25">
        <v>-4138.6200730354458</v>
      </c>
      <c r="D70" s="41">
        <f t="shared" si="0"/>
        <v>-37974.381464071877</v>
      </c>
    </row>
    <row r="71" spans="1:4" x14ac:dyDescent="0.25">
      <c r="A71" s="5" t="s">
        <v>127</v>
      </c>
      <c r="B71" s="25">
        <v>-12339.244908587423</v>
      </c>
      <c r="C71" s="25">
        <v>0</v>
      </c>
      <c r="D71" s="41">
        <f t="shared" si="0"/>
        <v>-12339.244908587423</v>
      </c>
    </row>
    <row r="72" spans="1:4" x14ac:dyDescent="0.25">
      <c r="A72" s="5" t="s">
        <v>177</v>
      </c>
      <c r="B72" s="25">
        <v>-19243.57608945985</v>
      </c>
      <c r="C72" s="25">
        <v>-1910.3865218560952</v>
      </c>
      <c r="D72" s="41">
        <f t="shared" si="0"/>
        <v>-21153.962611315947</v>
      </c>
    </row>
    <row r="73" spans="1:4" x14ac:dyDescent="0.25">
      <c r="A73" s="5" t="s">
        <v>148</v>
      </c>
      <c r="B73" s="25">
        <v>-18336.623684077695</v>
      </c>
      <c r="C73" s="25">
        <v>-3084.8894825143557</v>
      </c>
      <c r="D73" s="41">
        <f t="shared" si="0"/>
        <v>-21421.513166592049</v>
      </c>
    </row>
    <row r="74" spans="1:4" x14ac:dyDescent="0.25">
      <c r="A74" s="5" t="s">
        <v>149</v>
      </c>
      <c r="B74" s="25">
        <v>-19138.446350549646</v>
      </c>
      <c r="C74" s="25">
        <v>-2462.0987339054832</v>
      </c>
      <c r="D74" s="41">
        <f t="shared" ref="D74:D137" si="1">SUM(B74,C74)</f>
        <v>-21600.545084455131</v>
      </c>
    </row>
    <row r="75" spans="1:4" x14ac:dyDescent="0.25">
      <c r="A75" s="5" t="s">
        <v>60</v>
      </c>
      <c r="B75" s="25">
        <v>-23977.475112185959</v>
      </c>
      <c r="C75" s="25">
        <v>-413.79013843276761</v>
      </c>
      <c r="D75" s="41">
        <f t="shared" si="1"/>
        <v>-24391.265250618726</v>
      </c>
    </row>
    <row r="76" spans="1:4" x14ac:dyDescent="0.25">
      <c r="A76" s="5" t="s">
        <v>178</v>
      </c>
      <c r="B76" s="25">
        <v>-45898.023106845365</v>
      </c>
      <c r="C76" s="25">
        <v>-3771.989169895633</v>
      </c>
      <c r="D76" s="41">
        <f t="shared" si="1"/>
        <v>-49670.012276740999</v>
      </c>
    </row>
    <row r="77" spans="1:4" x14ac:dyDescent="0.25">
      <c r="A77" s="5" t="s">
        <v>90</v>
      </c>
      <c r="B77" s="25">
        <v>-14322.878559244838</v>
      </c>
      <c r="C77" s="25">
        <v>0</v>
      </c>
      <c r="D77" s="41">
        <f t="shared" si="1"/>
        <v>-14322.878559244838</v>
      </c>
    </row>
    <row r="78" spans="1:4" x14ac:dyDescent="0.25">
      <c r="A78" s="5" t="s">
        <v>62</v>
      </c>
      <c r="B78" s="25">
        <v>-5556.2208358477656</v>
      </c>
      <c r="C78" s="25">
        <v>-584.90478287918688</v>
      </c>
      <c r="D78" s="41">
        <f t="shared" si="1"/>
        <v>-6141.1256187269528</v>
      </c>
    </row>
    <row r="79" spans="1:4" x14ac:dyDescent="0.25">
      <c r="A79" s="5" t="s">
        <v>263</v>
      </c>
      <c r="B79" s="25">
        <v>-610.72700946023986</v>
      </c>
      <c r="C79" s="25">
        <v>0</v>
      </c>
      <c r="D79" s="41">
        <f t="shared" si="1"/>
        <v>-610.72700946023986</v>
      </c>
    </row>
    <row r="80" spans="1:4" x14ac:dyDescent="0.25">
      <c r="A80" s="5" t="s">
        <v>70</v>
      </c>
      <c r="B80" s="25">
        <v>-11996.534879877297</v>
      </c>
      <c r="C80" s="25">
        <v>-1910.3865218560952</v>
      </c>
      <c r="D80" s="41">
        <f t="shared" si="1"/>
        <v>-13906.921401733392</v>
      </c>
    </row>
    <row r="81" spans="1:4" x14ac:dyDescent="0.25">
      <c r="A81" s="5" t="s">
        <v>151</v>
      </c>
      <c r="B81" s="25">
        <v>-46279.280107464961</v>
      </c>
      <c r="C81" s="25">
        <v>-1749.7638284552547</v>
      </c>
      <c r="D81" s="41">
        <f t="shared" si="1"/>
        <v>-48029.043935920214</v>
      </c>
    </row>
    <row r="82" spans="1:4" x14ac:dyDescent="0.25">
      <c r="A82" s="5" t="s">
        <v>179</v>
      </c>
      <c r="B82" s="25">
        <v>-14898.582975097759</v>
      </c>
      <c r="C82" s="25">
        <v>-3964.7075786674436</v>
      </c>
      <c r="D82" s="41">
        <f t="shared" si="1"/>
        <v>-18863.290553765204</v>
      </c>
    </row>
    <row r="83" spans="1:4" x14ac:dyDescent="0.25">
      <c r="A83" s="5" t="s">
        <v>208</v>
      </c>
      <c r="B83" s="25">
        <v>-610.72700946023986</v>
      </c>
      <c r="C83" s="25">
        <v>0</v>
      </c>
      <c r="D83" s="41">
        <f t="shared" si="1"/>
        <v>-610.72700946023986</v>
      </c>
    </row>
    <row r="84" spans="1:4" x14ac:dyDescent="0.25">
      <c r="A84" s="5" t="s">
        <v>180</v>
      </c>
      <c r="B84" s="25">
        <v>-8690.1282325706889</v>
      </c>
      <c r="C84" s="25">
        <v>0</v>
      </c>
      <c r="D84" s="41">
        <f t="shared" si="1"/>
        <v>-8690.1282325706889</v>
      </c>
    </row>
    <row r="85" spans="1:4" x14ac:dyDescent="0.25">
      <c r="A85" s="5" t="s">
        <v>101</v>
      </c>
      <c r="B85" s="25">
        <v>-1156.3883611007768</v>
      </c>
      <c r="C85" s="25">
        <v>-4138.6200730354458</v>
      </c>
      <c r="D85" s="41">
        <f t="shared" si="1"/>
        <v>-5295.0084341362226</v>
      </c>
    </row>
    <row r="86" spans="1:4" x14ac:dyDescent="0.25">
      <c r="A86" s="5" t="s">
        <v>121</v>
      </c>
      <c r="B86" s="25">
        <v>-12339.244908587423</v>
      </c>
      <c r="C86" s="25">
        <v>0</v>
      </c>
      <c r="D86" s="41">
        <f t="shared" si="1"/>
        <v>-12339.244908587423</v>
      </c>
    </row>
    <row r="87" spans="1:4" x14ac:dyDescent="0.25">
      <c r="A87" s="5" t="s">
        <v>267</v>
      </c>
      <c r="B87" s="25">
        <v>-610.72700946023986</v>
      </c>
      <c r="C87" s="25">
        <v>0</v>
      </c>
      <c r="D87" s="41">
        <f t="shared" si="1"/>
        <v>-610.72700946023986</v>
      </c>
    </row>
    <row r="88" spans="1:4" x14ac:dyDescent="0.25">
      <c r="A88" s="5" t="s">
        <v>141</v>
      </c>
      <c r="B88" s="25">
        <v>-14180.570563473273</v>
      </c>
      <c r="C88" s="25">
        <v>-209.62816809225924</v>
      </c>
      <c r="D88" s="41">
        <f t="shared" si="1"/>
        <v>-14390.198731565531</v>
      </c>
    </row>
    <row r="89" spans="1:4" x14ac:dyDescent="0.25">
      <c r="A89" s="5" t="s">
        <v>9</v>
      </c>
      <c r="B89" s="25">
        <v>-12499.482943786667</v>
      </c>
      <c r="C89" s="25">
        <v>-1774.4525170643922</v>
      </c>
      <c r="D89" s="41">
        <f t="shared" si="1"/>
        <v>-14273.935460851058</v>
      </c>
    </row>
    <row r="90" spans="1:4" x14ac:dyDescent="0.25">
      <c r="A90" s="5" t="s">
        <v>232</v>
      </c>
      <c r="B90" s="25">
        <v>-1575.5447226393483</v>
      </c>
      <c r="C90" s="25">
        <v>0</v>
      </c>
      <c r="D90" s="41">
        <f t="shared" si="1"/>
        <v>-1575.5447226393483</v>
      </c>
    </row>
    <row r="91" spans="1:4" x14ac:dyDescent="0.25">
      <c r="A91" s="5" t="s">
        <v>181</v>
      </c>
      <c r="B91" s="25">
        <v>-17582.558615748912</v>
      </c>
      <c r="C91" s="25">
        <v>-3901.37513141196</v>
      </c>
      <c r="D91" s="41">
        <f t="shared" si="1"/>
        <v>-21483.933747160874</v>
      </c>
    </row>
    <row r="92" spans="1:4" x14ac:dyDescent="0.25">
      <c r="A92" s="5" t="s">
        <v>152</v>
      </c>
      <c r="B92" s="25">
        <v>0</v>
      </c>
      <c r="C92" s="25">
        <v>0</v>
      </c>
      <c r="D92" s="41">
        <f t="shared" si="1"/>
        <v>0</v>
      </c>
    </row>
    <row r="93" spans="1:4" x14ac:dyDescent="0.25">
      <c r="A93" s="5" t="s">
        <v>55</v>
      </c>
      <c r="B93" s="25">
        <v>-11996.534879877297</v>
      </c>
      <c r="C93" s="25">
        <v>-1910.3865218560952</v>
      </c>
      <c r="D93" s="41">
        <f t="shared" si="1"/>
        <v>-13906.921401733392</v>
      </c>
    </row>
    <row r="94" spans="1:4" x14ac:dyDescent="0.25">
      <c r="A94" s="5" t="s">
        <v>269</v>
      </c>
      <c r="B94" s="25">
        <v>-610.72700946023986</v>
      </c>
      <c r="C94" s="25">
        <v>0</v>
      </c>
      <c r="D94" s="41">
        <f t="shared" si="1"/>
        <v>-610.72700946023986</v>
      </c>
    </row>
    <row r="95" spans="1:4" x14ac:dyDescent="0.25">
      <c r="A95" s="5" t="s">
        <v>124</v>
      </c>
      <c r="B95" s="25">
        <v>-11095.477660221695</v>
      </c>
      <c r="C95" s="25">
        <v>-53.599075217210732</v>
      </c>
      <c r="D95" s="41">
        <f t="shared" si="1"/>
        <v>-11149.076735438906</v>
      </c>
    </row>
    <row r="96" spans="1:4" x14ac:dyDescent="0.25">
      <c r="A96" s="5" t="s">
        <v>211</v>
      </c>
      <c r="B96" s="25">
        <v>-1581.7312081279849</v>
      </c>
      <c r="C96" s="25">
        <v>0</v>
      </c>
      <c r="D96" s="41">
        <f t="shared" si="1"/>
        <v>-1581.7312081279849</v>
      </c>
    </row>
    <row r="97" spans="1:4" x14ac:dyDescent="0.25">
      <c r="A97" s="5" t="s">
        <v>222</v>
      </c>
      <c r="B97" s="25">
        <v>-7328.6940028625177</v>
      </c>
      <c r="C97" s="25">
        <v>-800.07987549283382</v>
      </c>
      <c r="D97" s="41">
        <f t="shared" si="1"/>
        <v>-8128.7738783553514</v>
      </c>
    </row>
    <row r="98" spans="1:4" x14ac:dyDescent="0.25">
      <c r="A98" s="5" t="s">
        <v>122</v>
      </c>
      <c r="B98" s="25">
        <v>-18507.76090110607</v>
      </c>
      <c r="C98" s="25">
        <v>-2369.742120781365</v>
      </c>
      <c r="D98" s="41">
        <f t="shared" si="1"/>
        <v>-20877.503021887434</v>
      </c>
    </row>
    <row r="99" spans="1:4" x14ac:dyDescent="0.25">
      <c r="A99" s="5" t="s">
        <v>31</v>
      </c>
      <c r="B99" s="25">
        <v>-47.914942197961381</v>
      </c>
      <c r="C99" s="25">
        <v>0</v>
      </c>
      <c r="D99" s="41">
        <f t="shared" si="1"/>
        <v>-47.914942197961381</v>
      </c>
    </row>
    <row r="100" spans="1:4" x14ac:dyDescent="0.25">
      <c r="A100" s="5" t="s">
        <v>15</v>
      </c>
      <c r="B100" s="25">
        <v>-12405.405985498432</v>
      </c>
      <c r="C100" s="25">
        <v>-1015.9091297840068</v>
      </c>
      <c r="D100" s="41">
        <f t="shared" si="1"/>
        <v>-13421.315115282439</v>
      </c>
    </row>
    <row r="101" spans="1:4" x14ac:dyDescent="0.25">
      <c r="A101" s="5" t="s">
        <v>182</v>
      </c>
      <c r="B101" s="25">
        <v>-20070.061449318851</v>
      </c>
      <c r="C101" s="25">
        <v>-3147.9514967188593</v>
      </c>
      <c r="D101" s="41">
        <f t="shared" si="1"/>
        <v>-23218.01294603771</v>
      </c>
    </row>
    <row r="102" spans="1:4" x14ac:dyDescent="0.25">
      <c r="A102" s="5" t="s">
        <v>105</v>
      </c>
      <c r="B102" s="25">
        <v>-7520.8242425550043</v>
      </c>
      <c r="C102" s="25">
        <v>-1089.5201138876848</v>
      </c>
      <c r="D102" s="41">
        <f t="shared" si="1"/>
        <v>-8610.3443564426889</v>
      </c>
    </row>
    <row r="103" spans="1:4" x14ac:dyDescent="0.25">
      <c r="A103" s="5" t="s">
        <v>51</v>
      </c>
      <c r="B103" s="25">
        <v>-12339.244908587423</v>
      </c>
      <c r="C103" s="25">
        <v>-544.67404724752805</v>
      </c>
      <c r="D103" s="41">
        <f t="shared" si="1"/>
        <v>-12883.918955834952</v>
      </c>
    </row>
    <row r="104" spans="1:4" x14ac:dyDescent="0.25">
      <c r="A104" s="5" t="s">
        <v>274</v>
      </c>
      <c r="B104" s="25">
        <v>-610.72700946023986</v>
      </c>
      <c r="C104" s="25">
        <v>0</v>
      </c>
      <c r="D104" s="41">
        <f t="shared" si="1"/>
        <v>-610.72700946023986</v>
      </c>
    </row>
    <row r="105" spans="1:4" x14ac:dyDescent="0.25">
      <c r="A105" s="5" t="s">
        <v>375</v>
      </c>
      <c r="B105" s="25">
        <v>0</v>
      </c>
      <c r="C105" s="25">
        <v>0</v>
      </c>
      <c r="D105" s="41">
        <f t="shared" si="1"/>
        <v>0</v>
      </c>
    </row>
    <row r="106" spans="1:4" x14ac:dyDescent="0.25">
      <c r="A106" s="5" t="s">
        <v>73</v>
      </c>
      <c r="B106" s="25">
        <v>-30504.464728613788</v>
      </c>
      <c r="C106" s="25">
        <v>-2764.031038898112</v>
      </c>
      <c r="D106" s="41">
        <f t="shared" si="1"/>
        <v>-33268.4957675119</v>
      </c>
    </row>
    <row r="107" spans="1:4" x14ac:dyDescent="0.25">
      <c r="A107" s="5" t="s">
        <v>363</v>
      </c>
      <c r="B107" s="25">
        <v>6.4619153181633858E-3</v>
      </c>
      <c r="C107" s="25">
        <v>0</v>
      </c>
      <c r="D107" s="41">
        <f t="shared" si="1"/>
        <v>6.4619153181633858E-3</v>
      </c>
    </row>
    <row r="108" spans="1:4" x14ac:dyDescent="0.25">
      <c r="A108" s="5" t="s">
        <v>351</v>
      </c>
      <c r="B108" s="25">
        <v>-7689.4651863855033</v>
      </c>
      <c r="C108" s="25">
        <v>0</v>
      </c>
      <c r="D108" s="41">
        <f t="shared" si="1"/>
        <v>-7689.4651863855033</v>
      </c>
    </row>
    <row r="109" spans="1:4" x14ac:dyDescent="0.25">
      <c r="A109" s="5" t="s">
        <v>212</v>
      </c>
      <c r="B109" s="25">
        <v>-10497.069033661572</v>
      </c>
      <c r="C109" s="25">
        <v>0</v>
      </c>
      <c r="D109" s="41">
        <f t="shared" si="1"/>
        <v>-10497.069033661572</v>
      </c>
    </row>
    <row r="110" spans="1:4" x14ac:dyDescent="0.25">
      <c r="A110" s="5" t="s">
        <v>61</v>
      </c>
      <c r="B110" s="25">
        <v>-11996.534879877297</v>
      </c>
      <c r="C110" s="25">
        <v>-1910.3865218560952</v>
      </c>
      <c r="D110" s="41">
        <f t="shared" si="1"/>
        <v>-13906.921401733392</v>
      </c>
    </row>
    <row r="111" spans="1:4" x14ac:dyDescent="0.25">
      <c r="A111" s="5" t="s">
        <v>223</v>
      </c>
      <c r="B111" s="25">
        <v>-8377.9103124953053</v>
      </c>
      <c r="C111" s="25">
        <v>-1031.847552858608</v>
      </c>
      <c r="D111" s="41">
        <f t="shared" si="1"/>
        <v>-9409.7578653539131</v>
      </c>
    </row>
    <row r="112" spans="1:4" x14ac:dyDescent="0.25">
      <c r="A112" s="5" t="s">
        <v>204</v>
      </c>
      <c r="B112" s="25">
        <v>-642.028298555172</v>
      </c>
      <c r="C112" s="25">
        <v>0</v>
      </c>
      <c r="D112" s="41">
        <f t="shared" si="1"/>
        <v>-642.028298555172</v>
      </c>
    </row>
    <row r="113" spans="1:4" x14ac:dyDescent="0.25">
      <c r="A113" s="5" t="s">
        <v>53</v>
      </c>
      <c r="B113" s="25">
        <v>-1963.6366958425281</v>
      </c>
      <c r="C113" s="25">
        <v>-1910.3865218560952</v>
      </c>
      <c r="D113" s="41">
        <f t="shared" si="1"/>
        <v>-3874.0232176986233</v>
      </c>
    </row>
    <row r="114" spans="1:4" x14ac:dyDescent="0.25">
      <c r="A114" s="5" t="s">
        <v>217</v>
      </c>
      <c r="B114" s="25">
        <v>-10405.641060749727</v>
      </c>
      <c r="C114" s="25">
        <v>0</v>
      </c>
      <c r="D114" s="41">
        <f t="shared" si="1"/>
        <v>-10405.641060749727</v>
      </c>
    </row>
    <row r="115" spans="1:4" x14ac:dyDescent="0.25">
      <c r="A115" s="5" t="s">
        <v>231</v>
      </c>
      <c r="B115" s="25">
        <v>-1575.5447226393483</v>
      </c>
      <c r="C115" s="25">
        <v>-977.20604249336213</v>
      </c>
      <c r="D115" s="41">
        <f t="shared" si="1"/>
        <v>-2552.7507651327105</v>
      </c>
    </row>
    <row r="116" spans="1:4" x14ac:dyDescent="0.25">
      <c r="A116" s="5" t="s">
        <v>154</v>
      </c>
      <c r="B116" s="25">
        <v>-102944.18836110078</v>
      </c>
      <c r="C116" s="25">
        <v>-4138.6200730354458</v>
      </c>
      <c r="D116" s="41">
        <f t="shared" si="1"/>
        <v>-107082.80843413623</v>
      </c>
    </row>
    <row r="117" spans="1:4" x14ac:dyDescent="0.25">
      <c r="A117" s="5" t="s">
        <v>86</v>
      </c>
      <c r="B117" s="25">
        <v>-13310.249107255166</v>
      </c>
      <c r="C117" s="25">
        <v>0</v>
      </c>
      <c r="D117" s="41">
        <f t="shared" si="1"/>
        <v>-13310.249107255166</v>
      </c>
    </row>
    <row r="118" spans="1:4" x14ac:dyDescent="0.25">
      <c r="A118" s="5" t="s">
        <v>155</v>
      </c>
      <c r="B118" s="25">
        <v>-3131.7999731227133</v>
      </c>
      <c r="C118" s="25">
        <v>-329.35402237884125</v>
      </c>
      <c r="D118" s="41">
        <f t="shared" si="1"/>
        <v>-3461.1539955015546</v>
      </c>
    </row>
    <row r="119" spans="1:4" x14ac:dyDescent="0.25">
      <c r="A119" s="5" t="s">
        <v>118</v>
      </c>
      <c r="B119" s="25">
        <v>-610.72700946023986</v>
      </c>
      <c r="C119" s="25">
        <v>0</v>
      </c>
      <c r="D119" s="41">
        <f t="shared" si="1"/>
        <v>-610.72700946023986</v>
      </c>
    </row>
    <row r="120" spans="1:4" x14ac:dyDescent="0.25">
      <c r="A120" s="5" t="s">
        <v>80</v>
      </c>
      <c r="B120" s="25">
        <v>-12339.244908587423</v>
      </c>
      <c r="C120" s="25">
        <v>0</v>
      </c>
      <c r="D120" s="41">
        <f t="shared" si="1"/>
        <v>-12339.244908587423</v>
      </c>
    </row>
    <row r="121" spans="1:4" x14ac:dyDescent="0.25">
      <c r="A121" s="5" t="s">
        <v>12</v>
      </c>
      <c r="B121" s="25">
        <v>-14283.929680026507</v>
      </c>
      <c r="C121" s="25">
        <v>-2059.1939379251585</v>
      </c>
      <c r="D121" s="41">
        <f t="shared" si="1"/>
        <v>-16343.123617951665</v>
      </c>
    </row>
    <row r="122" spans="1:4" x14ac:dyDescent="0.25">
      <c r="A122" s="5" t="s">
        <v>225</v>
      </c>
      <c r="B122" s="25">
        <v>-7403.4482044474089</v>
      </c>
      <c r="C122" s="25">
        <v>-641.32058455516847</v>
      </c>
      <c r="D122" s="41">
        <f t="shared" si="1"/>
        <v>-8044.7687890025773</v>
      </c>
    </row>
    <row r="123" spans="1:4" x14ac:dyDescent="0.25">
      <c r="A123" s="5" t="s">
        <v>125</v>
      </c>
      <c r="B123" s="25">
        <v>-34706.385796241906</v>
      </c>
      <c r="C123" s="25">
        <v>-3180.5755512926776</v>
      </c>
      <c r="D123" s="41">
        <f t="shared" si="1"/>
        <v>-37886.961347534583</v>
      </c>
    </row>
    <row r="124" spans="1:4" x14ac:dyDescent="0.25">
      <c r="A124" s="5" t="s">
        <v>81</v>
      </c>
      <c r="B124" s="25">
        <v>-12339.663918363143</v>
      </c>
      <c r="C124" s="25">
        <v>0</v>
      </c>
      <c r="D124" s="41">
        <f t="shared" si="1"/>
        <v>-12339.663918363143</v>
      </c>
    </row>
    <row r="125" spans="1:4" x14ac:dyDescent="0.25">
      <c r="A125" s="5" t="s">
        <v>137</v>
      </c>
      <c r="B125" s="25">
        <v>-14322.878559244838</v>
      </c>
      <c r="C125" s="25">
        <v>0</v>
      </c>
      <c r="D125" s="41">
        <f t="shared" si="1"/>
        <v>-14322.878559244838</v>
      </c>
    </row>
    <row r="126" spans="1:4" x14ac:dyDescent="0.25">
      <c r="A126" s="5" t="s">
        <v>68</v>
      </c>
      <c r="B126" s="25">
        <v>-11996.534879877297</v>
      </c>
      <c r="C126" s="25">
        <v>-1910.3865218560952</v>
      </c>
      <c r="D126" s="41">
        <f t="shared" si="1"/>
        <v>-13906.921401733392</v>
      </c>
    </row>
    <row r="127" spans="1:4" x14ac:dyDescent="0.25">
      <c r="A127" s="5" t="s">
        <v>91</v>
      </c>
      <c r="B127" s="25">
        <v>-102944.18836110078</v>
      </c>
      <c r="C127" s="25">
        <v>-4138.6200730354458</v>
      </c>
      <c r="D127" s="41">
        <f t="shared" si="1"/>
        <v>-107082.80843413623</v>
      </c>
    </row>
    <row r="128" spans="1:4" x14ac:dyDescent="0.25">
      <c r="A128" s="5" t="s">
        <v>183</v>
      </c>
      <c r="B128" s="25">
        <v>-18990.396920687996</v>
      </c>
      <c r="C128" s="25">
        <v>-3115.9900203805851</v>
      </c>
      <c r="D128" s="41">
        <f t="shared" si="1"/>
        <v>-22106.38694106858</v>
      </c>
    </row>
    <row r="129" spans="1:4" x14ac:dyDescent="0.25">
      <c r="A129" s="5" t="s">
        <v>130</v>
      </c>
      <c r="B129" s="25">
        <v>-102944.18836110078</v>
      </c>
      <c r="C129" s="25">
        <v>-4138.6200730354458</v>
      </c>
      <c r="D129" s="41">
        <f t="shared" si="1"/>
        <v>-107082.80843413623</v>
      </c>
    </row>
    <row r="130" spans="1:4" x14ac:dyDescent="0.25">
      <c r="A130" s="5" t="s">
        <v>7</v>
      </c>
      <c r="B130" s="25">
        <v>-20712.097520032024</v>
      </c>
      <c r="C130" s="25">
        <v>-1910.3865218560952</v>
      </c>
      <c r="D130" s="41">
        <f t="shared" si="1"/>
        <v>-22622.484041888121</v>
      </c>
    </row>
    <row r="131" spans="1:4" x14ac:dyDescent="0.25">
      <c r="A131" s="5" t="s">
        <v>291</v>
      </c>
      <c r="B131" s="25">
        <v>0</v>
      </c>
      <c r="C131" s="25">
        <v>0</v>
      </c>
      <c r="D131" s="41">
        <f t="shared" si="1"/>
        <v>0</v>
      </c>
    </row>
    <row r="132" spans="1:4" x14ac:dyDescent="0.25">
      <c r="A132" s="5" t="s">
        <v>82</v>
      </c>
      <c r="B132" s="25">
        <v>-14322.878559244838</v>
      </c>
      <c r="C132" s="25">
        <v>-2053.6958843482935</v>
      </c>
      <c r="D132" s="41">
        <f t="shared" si="1"/>
        <v>-16376.574443593132</v>
      </c>
    </row>
    <row r="133" spans="1:4" x14ac:dyDescent="0.25">
      <c r="A133" s="5" t="s">
        <v>156</v>
      </c>
      <c r="B133" s="25">
        <v>-14797.152716000479</v>
      </c>
      <c r="C133" s="25">
        <v>-1916.0465494691209</v>
      </c>
      <c r="D133" s="41">
        <f t="shared" si="1"/>
        <v>-16713.199265469601</v>
      </c>
    </row>
    <row r="134" spans="1:4" x14ac:dyDescent="0.25">
      <c r="A134" s="5" t="s">
        <v>228</v>
      </c>
      <c r="B134" s="25">
        <v>-3131.7999731227133</v>
      </c>
      <c r="C134" s="25">
        <v>0</v>
      </c>
      <c r="D134" s="41">
        <f t="shared" si="1"/>
        <v>-3131.7999731227133</v>
      </c>
    </row>
    <row r="135" spans="1:4" x14ac:dyDescent="0.25">
      <c r="A135" s="5" t="s">
        <v>157</v>
      </c>
      <c r="B135" s="25">
        <v>-8690.129359693894</v>
      </c>
      <c r="C135" s="25">
        <v>-4138.6200730354458</v>
      </c>
      <c r="D135" s="41">
        <f t="shared" si="1"/>
        <v>-12828.749432729339</v>
      </c>
    </row>
    <row r="136" spans="1:4" x14ac:dyDescent="0.25">
      <c r="A136" s="5" t="s">
        <v>184</v>
      </c>
      <c r="B136" s="25">
        <v>-42872.751065143617</v>
      </c>
      <c r="C136" s="25">
        <v>-4138.6200730354458</v>
      </c>
      <c r="D136" s="41">
        <f t="shared" si="1"/>
        <v>-47011.371138179064</v>
      </c>
    </row>
    <row r="137" spans="1:4" x14ac:dyDescent="0.25">
      <c r="A137" s="5" t="s">
        <v>252</v>
      </c>
      <c r="B137" s="25">
        <v>-28.576826944771934</v>
      </c>
      <c r="C137" s="25">
        <v>-14.611024222226717</v>
      </c>
      <c r="D137" s="41">
        <f t="shared" si="1"/>
        <v>-43.187851166998655</v>
      </c>
    </row>
    <row r="138" spans="1:4" x14ac:dyDescent="0.25">
      <c r="A138" s="5" t="s">
        <v>237</v>
      </c>
      <c r="B138" s="25">
        <v>-1657.759706920082</v>
      </c>
      <c r="C138" s="25">
        <v>-1910.3865218560952</v>
      </c>
      <c r="D138" s="41">
        <f t="shared" ref="D138:D201" si="2">SUM(B138,C138)</f>
        <v>-3568.1462287761769</v>
      </c>
    </row>
    <row r="139" spans="1:4" x14ac:dyDescent="0.25">
      <c r="A139" s="5" t="s">
        <v>99</v>
      </c>
      <c r="B139" s="25">
        <v>-12339.733753325761</v>
      </c>
      <c r="C139" s="25">
        <v>0</v>
      </c>
      <c r="D139" s="41">
        <f t="shared" si="2"/>
        <v>-12339.733753325761</v>
      </c>
    </row>
    <row r="140" spans="1:4" x14ac:dyDescent="0.25">
      <c r="A140" s="5" t="s">
        <v>185</v>
      </c>
      <c r="B140" s="25">
        <v>0</v>
      </c>
      <c r="C140" s="25">
        <v>-951.00773838703242</v>
      </c>
      <c r="D140" s="41">
        <f t="shared" si="2"/>
        <v>-951.00773838703242</v>
      </c>
    </row>
    <row r="141" spans="1:4" x14ac:dyDescent="0.25">
      <c r="A141" s="5" t="s">
        <v>10</v>
      </c>
      <c r="B141" s="25">
        <v>-19680.76922031795</v>
      </c>
      <c r="C141" s="25">
        <v>-1910.3865218560952</v>
      </c>
      <c r="D141" s="41">
        <f t="shared" si="2"/>
        <v>-21591.155742174047</v>
      </c>
    </row>
    <row r="142" spans="1:4" x14ac:dyDescent="0.25">
      <c r="A142" s="5" t="s">
        <v>76</v>
      </c>
      <c r="B142" s="25">
        <v>-11778.814899244338</v>
      </c>
      <c r="C142" s="25">
        <v>-979.47165620380463</v>
      </c>
      <c r="D142" s="41">
        <f t="shared" si="2"/>
        <v>-12758.286555448143</v>
      </c>
    </row>
    <row r="143" spans="1:4" x14ac:dyDescent="0.25">
      <c r="A143" s="5" t="s">
        <v>17</v>
      </c>
      <c r="B143" s="25">
        <v>-12623.125966131391</v>
      </c>
      <c r="C143" s="25">
        <v>-1946.8239954362973</v>
      </c>
      <c r="D143" s="41">
        <f t="shared" si="2"/>
        <v>-14569.949961567689</v>
      </c>
    </row>
    <row r="144" spans="1:4" x14ac:dyDescent="0.25">
      <c r="A144" s="5" t="s">
        <v>270</v>
      </c>
      <c r="B144" s="25">
        <v>-610.72700946023986</v>
      </c>
      <c r="C144" s="25">
        <v>0</v>
      </c>
      <c r="D144" s="41">
        <f t="shared" si="2"/>
        <v>-610.72700946023986</v>
      </c>
    </row>
    <row r="145" spans="1:4" x14ac:dyDescent="0.25">
      <c r="A145" s="5" t="s">
        <v>307</v>
      </c>
      <c r="B145" s="25">
        <v>-60.22140458293979</v>
      </c>
      <c r="C145" s="25">
        <v>-28.921730602985363</v>
      </c>
      <c r="D145" s="41">
        <f t="shared" si="2"/>
        <v>-89.143135185925161</v>
      </c>
    </row>
    <row r="146" spans="1:4" x14ac:dyDescent="0.25">
      <c r="A146" s="5" t="s">
        <v>132</v>
      </c>
      <c r="B146" s="25">
        <v>-90.84793147646451</v>
      </c>
      <c r="C146" s="25">
        <v>-25.387326510385517</v>
      </c>
      <c r="D146" s="41">
        <f t="shared" si="2"/>
        <v>-116.23525798685003</v>
      </c>
    </row>
    <row r="147" spans="1:4" x14ac:dyDescent="0.25">
      <c r="A147" s="5" t="s">
        <v>234</v>
      </c>
      <c r="B147" s="25">
        <v>-28.576826944771934</v>
      </c>
      <c r="C147" s="25">
        <v>-47.807817818920142</v>
      </c>
      <c r="D147" s="41">
        <f t="shared" si="2"/>
        <v>-76.38464476369208</v>
      </c>
    </row>
    <row r="148" spans="1:4" x14ac:dyDescent="0.25">
      <c r="A148" s="5" t="s">
        <v>186</v>
      </c>
      <c r="B148" s="25">
        <v>-25546.25850057949</v>
      </c>
      <c r="C148" s="25">
        <v>-3531.2150713724063</v>
      </c>
      <c r="D148" s="41">
        <f t="shared" si="2"/>
        <v>-29077.473571951898</v>
      </c>
    </row>
    <row r="149" spans="1:4" x14ac:dyDescent="0.25">
      <c r="A149" s="5" t="s">
        <v>50</v>
      </c>
      <c r="B149" s="25">
        <v>-12339.244908587423</v>
      </c>
      <c r="C149" s="25">
        <v>0</v>
      </c>
      <c r="D149" s="41">
        <f t="shared" si="2"/>
        <v>-12339.244908587423</v>
      </c>
    </row>
    <row r="150" spans="1:4" x14ac:dyDescent="0.25">
      <c r="A150" s="5" t="s">
        <v>376</v>
      </c>
      <c r="B150" s="25">
        <v>0</v>
      </c>
      <c r="C150" s="25">
        <v>0</v>
      </c>
      <c r="D150" s="41">
        <f t="shared" si="2"/>
        <v>0</v>
      </c>
    </row>
    <row r="151" spans="1:4" x14ac:dyDescent="0.25">
      <c r="A151" s="5" t="s">
        <v>187</v>
      </c>
      <c r="B151" s="25">
        <v>-21600.799615110402</v>
      </c>
      <c r="C151" s="25">
        <v>-2103.7417046451287</v>
      </c>
      <c r="D151" s="41">
        <f t="shared" si="2"/>
        <v>-23704.541319755532</v>
      </c>
    </row>
    <row r="152" spans="1:4" x14ac:dyDescent="0.25">
      <c r="A152" s="5" t="s">
        <v>359</v>
      </c>
      <c r="B152" s="25">
        <v>0</v>
      </c>
      <c r="C152" s="25">
        <v>-1427.3973284752453</v>
      </c>
      <c r="D152" s="41">
        <f t="shared" si="2"/>
        <v>-1427.3973284752453</v>
      </c>
    </row>
    <row r="153" spans="1:4" x14ac:dyDescent="0.25">
      <c r="A153" s="5" t="s">
        <v>213</v>
      </c>
      <c r="B153" s="25">
        <v>0</v>
      </c>
      <c r="C153" s="25">
        <v>0</v>
      </c>
      <c r="D153" s="41">
        <f t="shared" si="2"/>
        <v>0</v>
      </c>
    </row>
    <row r="154" spans="1:4" x14ac:dyDescent="0.25">
      <c r="A154" s="5" t="s">
        <v>352</v>
      </c>
      <c r="B154" s="25">
        <v>0</v>
      </c>
      <c r="C154" s="25">
        <v>-104.24622746390696</v>
      </c>
      <c r="D154" s="41">
        <f t="shared" si="2"/>
        <v>-104.24622746390696</v>
      </c>
    </row>
    <row r="155" spans="1:4" x14ac:dyDescent="0.25">
      <c r="A155" s="5" t="s">
        <v>11</v>
      </c>
      <c r="B155" s="25">
        <v>-14244.484823892761</v>
      </c>
      <c r="C155" s="25">
        <v>-2024.2494970669834</v>
      </c>
      <c r="D155" s="41">
        <f t="shared" si="2"/>
        <v>-16268.734320959744</v>
      </c>
    </row>
    <row r="156" spans="1:4" x14ac:dyDescent="0.25">
      <c r="A156" s="5" t="s">
        <v>219</v>
      </c>
      <c r="B156" s="25">
        <v>-8690.1678702700719</v>
      </c>
      <c r="C156" s="25">
        <v>-973.20833286505297</v>
      </c>
      <c r="D156" s="41">
        <f t="shared" si="2"/>
        <v>-9663.3762031351253</v>
      </c>
    </row>
    <row r="157" spans="1:4" x14ac:dyDescent="0.25">
      <c r="A157" s="5" t="s">
        <v>256</v>
      </c>
      <c r="B157" s="25">
        <v>-686.81249083703324</v>
      </c>
      <c r="C157" s="25">
        <v>-65.359204183187558</v>
      </c>
      <c r="D157" s="41">
        <f t="shared" si="2"/>
        <v>-752.1716950202208</v>
      </c>
    </row>
    <row r="158" spans="1:4" x14ac:dyDescent="0.25">
      <c r="A158" s="5" t="s">
        <v>158</v>
      </c>
      <c r="B158" s="25">
        <v>-98126.302154245262</v>
      </c>
      <c r="C158" s="25">
        <v>-4138.6200730354458</v>
      </c>
      <c r="D158" s="41">
        <f t="shared" si="2"/>
        <v>-102264.92222728071</v>
      </c>
    </row>
    <row r="159" spans="1:4" x14ac:dyDescent="0.25">
      <c r="A159" s="5" t="s">
        <v>3</v>
      </c>
      <c r="B159" s="25">
        <v>-18883.260643637699</v>
      </c>
      <c r="C159" s="25">
        <v>-2440.3668913659594</v>
      </c>
      <c r="D159" s="41">
        <f t="shared" si="2"/>
        <v>-21323.627535003659</v>
      </c>
    </row>
    <row r="160" spans="1:4" x14ac:dyDescent="0.25">
      <c r="A160" s="5" t="s">
        <v>71</v>
      </c>
      <c r="B160" s="25">
        <v>-17474.70829459577</v>
      </c>
      <c r="C160" s="25">
        <v>-2750.6992840882522</v>
      </c>
      <c r="D160" s="41">
        <f t="shared" si="2"/>
        <v>-20225.407578684022</v>
      </c>
    </row>
    <row r="161" spans="1:4" x14ac:dyDescent="0.25">
      <c r="A161" s="5" t="s">
        <v>65</v>
      </c>
      <c r="B161" s="25">
        <v>-2760.6229491100553</v>
      </c>
      <c r="C161" s="25">
        <v>0</v>
      </c>
      <c r="D161" s="41">
        <f t="shared" si="2"/>
        <v>-2760.6229491100553</v>
      </c>
    </row>
    <row r="162" spans="1:4" x14ac:dyDescent="0.25">
      <c r="A162" s="5" t="s">
        <v>69</v>
      </c>
      <c r="B162" s="25">
        <v>-12339.244908587423</v>
      </c>
      <c r="C162" s="25">
        <v>0</v>
      </c>
      <c r="D162" s="41">
        <f t="shared" si="2"/>
        <v>-12339.244908587423</v>
      </c>
    </row>
    <row r="163" spans="1:4" x14ac:dyDescent="0.25">
      <c r="A163" s="5" t="s">
        <v>19</v>
      </c>
      <c r="B163" s="25">
        <v>0</v>
      </c>
      <c r="C163" s="25">
        <v>0</v>
      </c>
      <c r="D163" s="41">
        <f t="shared" si="2"/>
        <v>0</v>
      </c>
    </row>
    <row r="164" spans="1:4" x14ac:dyDescent="0.25">
      <c r="A164" s="5" t="s">
        <v>5</v>
      </c>
      <c r="B164" s="25">
        <v>-10029.339243190609</v>
      </c>
      <c r="C164" s="25">
        <v>-2640.7586558312341</v>
      </c>
      <c r="D164" s="41">
        <f t="shared" si="2"/>
        <v>-12670.097899021843</v>
      </c>
    </row>
    <row r="165" spans="1:4" x14ac:dyDescent="0.25">
      <c r="A165" s="5" t="s">
        <v>188</v>
      </c>
      <c r="B165" s="25">
        <v>-3986.8358571538661</v>
      </c>
      <c r="C165" s="25">
        <v>-479.83687277962412</v>
      </c>
      <c r="D165" s="41">
        <f t="shared" si="2"/>
        <v>-4466.6727299334898</v>
      </c>
    </row>
    <row r="166" spans="1:4" x14ac:dyDescent="0.25">
      <c r="A166" s="5" t="s">
        <v>265</v>
      </c>
      <c r="B166" s="25">
        <v>-610.72700946023986</v>
      </c>
      <c r="C166" s="25">
        <v>0</v>
      </c>
      <c r="D166" s="41">
        <f t="shared" si="2"/>
        <v>-610.72700946023986</v>
      </c>
    </row>
    <row r="167" spans="1:4" x14ac:dyDescent="0.25">
      <c r="A167" s="5" t="s">
        <v>85</v>
      </c>
      <c r="B167" s="25">
        <v>-12274.467568913906</v>
      </c>
      <c r="C167" s="25">
        <v>0</v>
      </c>
      <c r="D167" s="41">
        <f t="shared" si="2"/>
        <v>-12274.467568913906</v>
      </c>
    </row>
    <row r="168" spans="1:4" x14ac:dyDescent="0.25">
      <c r="A168" s="5" t="s">
        <v>189</v>
      </c>
      <c r="B168" s="25">
        <v>-43260.623681165416</v>
      </c>
      <c r="C168" s="25">
        <v>-3535.6988532807613</v>
      </c>
      <c r="D168" s="41">
        <f t="shared" si="2"/>
        <v>-46796.322534446175</v>
      </c>
    </row>
    <row r="169" spans="1:4" x14ac:dyDescent="0.25">
      <c r="A169" s="5" t="s">
        <v>59</v>
      </c>
      <c r="B169" s="25">
        <v>-12274.467568913906</v>
      </c>
      <c r="C169" s="25">
        <v>0</v>
      </c>
      <c r="D169" s="41">
        <f t="shared" si="2"/>
        <v>-12274.467568913906</v>
      </c>
    </row>
    <row r="170" spans="1:4" x14ac:dyDescent="0.25">
      <c r="A170" s="5" t="s">
        <v>131</v>
      </c>
      <c r="B170" s="25">
        <v>-102944.18836110078</v>
      </c>
      <c r="C170" s="25">
        <v>-1271.7396738340517</v>
      </c>
      <c r="D170" s="41">
        <f t="shared" si="2"/>
        <v>-104215.92803493483</v>
      </c>
    </row>
    <row r="171" spans="1:4" x14ac:dyDescent="0.25">
      <c r="A171" s="5" t="s">
        <v>209</v>
      </c>
      <c r="B171" s="25">
        <v>0</v>
      </c>
      <c r="C171" s="25">
        <v>0</v>
      </c>
      <c r="D171" s="41">
        <f t="shared" si="2"/>
        <v>0</v>
      </c>
    </row>
    <row r="172" spans="1:4" x14ac:dyDescent="0.25">
      <c r="A172" s="5" t="s">
        <v>6</v>
      </c>
      <c r="B172" s="25">
        <v>-18843.112189848431</v>
      </c>
      <c r="C172" s="25">
        <v>-2440.3668913659594</v>
      </c>
      <c r="D172" s="41">
        <f t="shared" si="2"/>
        <v>-21283.479081214391</v>
      </c>
    </row>
    <row r="173" spans="1:4" x14ac:dyDescent="0.25">
      <c r="A173" s="5" t="s">
        <v>8</v>
      </c>
      <c r="B173" s="25">
        <v>0</v>
      </c>
      <c r="C173" s="25">
        <v>0</v>
      </c>
      <c r="D173" s="41">
        <f t="shared" si="2"/>
        <v>0</v>
      </c>
    </row>
    <row r="174" spans="1:4" x14ac:dyDescent="0.25">
      <c r="A174" s="5" t="s">
        <v>190</v>
      </c>
      <c r="B174" s="25">
        <v>-102944.18836110078</v>
      </c>
      <c r="C174" s="25">
        <v>-4138.6200730354458</v>
      </c>
      <c r="D174" s="41">
        <f t="shared" si="2"/>
        <v>-107082.80843413623</v>
      </c>
    </row>
    <row r="175" spans="1:4" x14ac:dyDescent="0.25">
      <c r="A175" s="5" t="s">
        <v>106</v>
      </c>
      <c r="B175" s="25">
        <v>-17664.053502607087</v>
      </c>
      <c r="C175" s="25">
        <v>0</v>
      </c>
      <c r="D175" s="41">
        <f t="shared" si="2"/>
        <v>-17664.053502607087</v>
      </c>
    </row>
    <row r="176" spans="1:4" x14ac:dyDescent="0.25">
      <c r="A176" s="5" t="s">
        <v>191</v>
      </c>
      <c r="B176" s="25">
        <v>-6038.0594940197443</v>
      </c>
      <c r="C176" s="25">
        <v>-774.03759908679615</v>
      </c>
      <c r="D176" s="41">
        <f t="shared" si="2"/>
        <v>-6812.0970931065403</v>
      </c>
    </row>
    <row r="177" spans="1:4" x14ac:dyDescent="0.25">
      <c r="A177" s="5" t="s">
        <v>16</v>
      </c>
      <c r="B177" s="25">
        <v>-14283.929680026507</v>
      </c>
      <c r="C177" s="25">
        <v>-2059.1939379251585</v>
      </c>
      <c r="D177" s="41">
        <f t="shared" si="2"/>
        <v>-16343.123617951665</v>
      </c>
    </row>
    <row r="178" spans="1:4" x14ac:dyDescent="0.25">
      <c r="A178" s="5" t="s">
        <v>159</v>
      </c>
      <c r="B178" s="25">
        <v>0</v>
      </c>
      <c r="C178" s="25">
        <v>-4138.6200730354458</v>
      </c>
      <c r="D178" s="41">
        <f t="shared" si="2"/>
        <v>-4138.6200730354458</v>
      </c>
    </row>
    <row r="179" spans="1:4" x14ac:dyDescent="0.25">
      <c r="A179" s="5" t="s">
        <v>107</v>
      </c>
      <c r="B179" s="25">
        <v>-7689.4651863855033</v>
      </c>
      <c r="C179" s="25">
        <v>0</v>
      </c>
      <c r="D179" s="41">
        <f t="shared" si="2"/>
        <v>-7689.4651863855033</v>
      </c>
    </row>
    <row r="180" spans="1:4" x14ac:dyDescent="0.25">
      <c r="A180" s="5" t="s">
        <v>192</v>
      </c>
      <c r="B180" s="25">
        <v>-15648.171933779124</v>
      </c>
      <c r="C180" s="25">
        <v>-1910.3865218560952</v>
      </c>
      <c r="D180" s="41">
        <f t="shared" si="2"/>
        <v>-17558.558455635219</v>
      </c>
    </row>
    <row r="181" spans="1:4" x14ac:dyDescent="0.25">
      <c r="A181" s="5" t="s">
        <v>84</v>
      </c>
      <c r="B181" s="25">
        <v>-12339.873423251003</v>
      </c>
      <c r="C181" s="25">
        <v>0</v>
      </c>
      <c r="D181" s="41">
        <f t="shared" si="2"/>
        <v>-12339.873423251003</v>
      </c>
    </row>
    <row r="182" spans="1:4" x14ac:dyDescent="0.25">
      <c r="A182" s="5" t="s">
        <v>77</v>
      </c>
      <c r="B182" s="25">
        <v>-12339.244908587423</v>
      </c>
      <c r="C182" s="25">
        <v>0</v>
      </c>
      <c r="D182" s="41">
        <f t="shared" si="2"/>
        <v>-12339.244908587423</v>
      </c>
    </row>
    <row r="183" spans="1:4" x14ac:dyDescent="0.25">
      <c r="A183" s="5" t="s">
        <v>198</v>
      </c>
      <c r="B183" s="25">
        <v>-11724.834384295338</v>
      </c>
      <c r="C183" s="25">
        <v>-4077.2540384659592</v>
      </c>
      <c r="D183" s="41">
        <f t="shared" si="2"/>
        <v>-15802.088422761297</v>
      </c>
    </row>
    <row r="184" spans="1:4" x14ac:dyDescent="0.25">
      <c r="A184" s="5" t="s">
        <v>261</v>
      </c>
      <c r="B184" s="25">
        <v>-610.72700946023986</v>
      </c>
      <c r="C184" s="25">
        <v>0</v>
      </c>
      <c r="D184" s="41">
        <f t="shared" si="2"/>
        <v>-610.72700946023986</v>
      </c>
    </row>
    <row r="185" spans="1:4" x14ac:dyDescent="0.25">
      <c r="A185" s="5" t="s">
        <v>126</v>
      </c>
      <c r="B185" s="25">
        <v>-102944.18836110078</v>
      </c>
      <c r="C185" s="25">
        <v>-4138.6200730354458</v>
      </c>
      <c r="D185" s="41">
        <f t="shared" si="2"/>
        <v>-107082.80843413623</v>
      </c>
    </row>
    <row r="186" spans="1:4" x14ac:dyDescent="0.25">
      <c r="A186" s="5" t="s">
        <v>129</v>
      </c>
      <c r="B186" s="25">
        <v>-102944.18836110078</v>
      </c>
      <c r="C186" s="25">
        <v>-307.72284143432097</v>
      </c>
      <c r="D186" s="41">
        <f t="shared" si="2"/>
        <v>-103251.91120253511</v>
      </c>
    </row>
    <row r="187" spans="1:4" x14ac:dyDescent="0.25">
      <c r="A187" s="5" t="s">
        <v>4</v>
      </c>
      <c r="B187" s="25">
        <v>0</v>
      </c>
      <c r="C187" s="25">
        <v>-864.8049985038557</v>
      </c>
      <c r="D187" s="41">
        <f t="shared" si="2"/>
        <v>-864.8049985038557</v>
      </c>
    </row>
    <row r="188" spans="1:4" x14ac:dyDescent="0.25">
      <c r="A188" s="5" t="s">
        <v>83</v>
      </c>
      <c r="B188" s="25">
        <v>-12339.943258213623</v>
      </c>
      <c r="C188" s="25">
        <v>0</v>
      </c>
      <c r="D188" s="41">
        <f t="shared" si="2"/>
        <v>-12339.943258213623</v>
      </c>
    </row>
    <row r="189" spans="1:4" x14ac:dyDescent="0.25">
      <c r="A189" s="5" t="s">
        <v>52</v>
      </c>
      <c r="B189" s="25">
        <v>-11996.534879877297</v>
      </c>
      <c r="C189" s="25">
        <v>-1910.3865218560952</v>
      </c>
      <c r="D189" s="41">
        <f t="shared" si="2"/>
        <v>-13906.921401733392</v>
      </c>
    </row>
    <row r="190" spans="1:4" x14ac:dyDescent="0.25">
      <c r="A190" s="5" t="s">
        <v>58</v>
      </c>
      <c r="B190" s="25">
        <v>-102944.18836110078</v>
      </c>
      <c r="C190" s="25">
        <v>-4138.6200730354458</v>
      </c>
      <c r="D190" s="41">
        <f t="shared" si="2"/>
        <v>-107082.80843413623</v>
      </c>
    </row>
    <row r="191" spans="1:4" x14ac:dyDescent="0.25">
      <c r="A191" s="5" t="s">
        <v>193</v>
      </c>
      <c r="B191" s="25">
        <v>-2719.7300616463235</v>
      </c>
      <c r="C191" s="25">
        <v>-724.68025752815993</v>
      </c>
      <c r="D191" s="41">
        <f t="shared" si="2"/>
        <v>-3444.4103191744834</v>
      </c>
    </row>
    <row r="192" spans="1:4" x14ac:dyDescent="0.25">
      <c r="A192" s="5" t="s">
        <v>63</v>
      </c>
      <c r="B192" s="25">
        <v>-39873.762912385537</v>
      </c>
      <c r="C192" s="25">
        <v>-3442.5441816178463</v>
      </c>
      <c r="D192" s="41">
        <f t="shared" si="2"/>
        <v>-43316.307094003379</v>
      </c>
    </row>
    <row r="193" spans="1:4" x14ac:dyDescent="0.25">
      <c r="A193" s="5" t="s">
        <v>271</v>
      </c>
      <c r="B193" s="25">
        <v>-610.72700946023986</v>
      </c>
      <c r="C193" s="25">
        <v>0</v>
      </c>
      <c r="D193" s="41">
        <f t="shared" si="2"/>
        <v>-610.72700946023986</v>
      </c>
    </row>
    <row r="194" spans="1:4" x14ac:dyDescent="0.25">
      <c r="A194" s="5" t="s">
        <v>194</v>
      </c>
      <c r="B194" s="25">
        <v>-15518.888016701067</v>
      </c>
      <c r="C194" s="25">
        <v>-2950.7446844177689</v>
      </c>
      <c r="D194" s="41">
        <f t="shared" si="2"/>
        <v>-18469.632701118837</v>
      </c>
    </row>
    <row r="195" spans="1:4" x14ac:dyDescent="0.25">
      <c r="A195" s="5" t="s">
        <v>140</v>
      </c>
      <c r="B195" s="25">
        <v>-102944.18836110078</v>
      </c>
      <c r="C195" s="25">
        <v>-102.00285997421679</v>
      </c>
      <c r="D195" s="41">
        <f t="shared" si="2"/>
        <v>-103046.191221075</v>
      </c>
    </row>
    <row r="196" spans="1:4" x14ac:dyDescent="0.25">
      <c r="A196" s="5" t="s">
        <v>2</v>
      </c>
      <c r="B196" s="25">
        <v>-8351.1371769611287</v>
      </c>
      <c r="C196" s="25">
        <v>0</v>
      </c>
      <c r="D196" s="41">
        <f t="shared" si="2"/>
        <v>-8351.1371769611287</v>
      </c>
    </row>
    <row r="197" spans="1:4" x14ac:dyDescent="0.25">
      <c r="A197" s="5" t="s">
        <v>233</v>
      </c>
      <c r="B197" s="25">
        <v>0</v>
      </c>
      <c r="C197" s="25">
        <v>-1510.3884839509935</v>
      </c>
      <c r="D197" s="41">
        <f t="shared" si="2"/>
        <v>-1510.3884839509935</v>
      </c>
    </row>
    <row r="198" spans="1:4" x14ac:dyDescent="0.25">
      <c r="A198" s="5" t="s">
        <v>108</v>
      </c>
      <c r="B198" s="25">
        <v>-17582.558615748912</v>
      </c>
      <c r="C198" s="25">
        <v>-1895.5202150517689</v>
      </c>
      <c r="D198" s="41">
        <f t="shared" si="2"/>
        <v>-19478.078830800681</v>
      </c>
    </row>
    <row r="199" spans="1:4" x14ac:dyDescent="0.25">
      <c r="A199" s="5" t="s">
        <v>162</v>
      </c>
      <c r="B199" s="25">
        <v>-48391.765955550218</v>
      </c>
      <c r="C199" s="25">
        <v>-4138.6200730354458</v>
      </c>
      <c r="D199" s="41">
        <f t="shared" si="2"/>
        <v>-52530.386028585664</v>
      </c>
    </row>
    <row r="200" spans="1:4" x14ac:dyDescent="0.25">
      <c r="A200" s="5" t="s">
        <v>18</v>
      </c>
      <c r="B200" s="25">
        <v>-14180.221388660173</v>
      </c>
      <c r="C200" s="25">
        <v>-1097.1645729639956</v>
      </c>
      <c r="D200" s="41">
        <f t="shared" si="2"/>
        <v>-15277.385961624168</v>
      </c>
    </row>
    <row r="201" spans="1:4" x14ac:dyDescent="0.25">
      <c r="A201" s="5" t="s">
        <v>13</v>
      </c>
      <c r="B201" s="25">
        <v>-13746.226116065285</v>
      </c>
      <c r="C201" s="25">
        <v>0</v>
      </c>
      <c r="D201" s="41">
        <f t="shared" si="2"/>
        <v>-13746.226116065285</v>
      </c>
    </row>
    <row r="202" spans="1:4" x14ac:dyDescent="0.25">
      <c r="A202" s="5" t="s">
        <v>79</v>
      </c>
      <c r="B202" s="25">
        <v>-12112.877239358988</v>
      </c>
      <c r="C202" s="25">
        <v>-1535.8592555548221</v>
      </c>
      <c r="D202" s="41">
        <f t="shared" ref="D202:D221" si="3">SUM(B202,C202)</f>
        <v>-13648.73649491381</v>
      </c>
    </row>
    <row r="203" spans="1:4" x14ac:dyDescent="0.25">
      <c r="A203" s="5" t="s">
        <v>195</v>
      </c>
      <c r="B203" s="25">
        <v>-18990.396920687996</v>
      </c>
      <c r="C203" s="25">
        <v>-3033.1425098354289</v>
      </c>
      <c r="D203" s="41">
        <f t="shared" si="3"/>
        <v>-22023.539430523426</v>
      </c>
    </row>
    <row r="204" spans="1:4" x14ac:dyDescent="0.25">
      <c r="A204" s="5" t="s">
        <v>88</v>
      </c>
      <c r="B204" s="25">
        <v>-12340.082928138863</v>
      </c>
      <c r="C204" s="25">
        <v>0</v>
      </c>
      <c r="D204" s="41">
        <f t="shared" si="3"/>
        <v>-12340.082928138863</v>
      </c>
    </row>
    <row r="205" spans="1:4" x14ac:dyDescent="0.25">
      <c r="A205" s="5" t="s">
        <v>67</v>
      </c>
      <c r="B205" s="25">
        <v>-12340.152763101483</v>
      </c>
      <c r="C205" s="25">
        <v>0</v>
      </c>
      <c r="D205" s="41">
        <f t="shared" si="3"/>
        <v>-12340.152763101483</v>
      </c>
    </row>
    <row r="206" spans="1:4" x14ac:dyDescent="0.25">
      <c r="A206" s="5" t="s">
        <v>227</v>
      </c>
      <c r="B206" s="25">
        <v>-2908.2392627535814</v>
      </c>
      <c r="C206" s="25">
        <v>0</v>
      </c>
      <c r="D206" s="41">
        <f t="shared" si="3"/>
        <v>-2908.2392627535814</v>
      </c>
    </row>
    <row r="207" spans="1:4" x14ac:dyDescent="0.25">
      <c r="A207" s="5" t="s">
        <v>196</v>
      </c>
      <c r="B207" s="25">
        <v>-19243.57608945985</v>
      </c>
      <c r="C207" s="25">
        <v>-1910.3865218560952</v>
      </c>
      <c r="D207" s="41">
        <f t="shared" si="3"/>
        <v>-21153.962611315947</v>
      </c>
    </row>
    <row r="208" spans="1:4" x14ac:dyDescent="0.25">
      <c r="A208" s="5" t="s">
        <v>378</v>
      </c>
      <c r="B208" s="25">
        <v>-2091.1913511658499</v>
      </c>
      <c r="C208" s="25">
        <v>-209.62816809225924</v>
      </c>
      <c r="D208" s="41">
        <f t="shared" si="3"/>
        <v>-2300.8195192581093</v>
      </c>
    </row>
    <row r="209" spans="1:4" x14ac:dyDescent="0.25">
      <c r="A209" s="5" t="s">
        <v>199</v>
      </c>
      <c r="B209" s="25">
        <v>-8690.1282325706889</v>
      </c>
      <c r="C209" s="25">
        <v>0</v>
      </c>
      <c r="D209" s="41">
        <f t="shared" si="3"/>
        <v>-8690.1282325706889</v>
      </c>
    </row>
    <row r="210" spans="1:4" x14ac:dyDescent="0.25">
      <c r="A210" s="5" t="s">
        <v>266</v>
      </c>
      <c r="B210" s="25">
        <v>-610.72700946023986</v>
      </c>
      <c r="C210" s="25">
        <v>0</v>
      </c>
      <c r="D210" s="41">
        <f t="shared" si="3"/>
        <v>-610.72700946023986</v>
      </c>
    </row>
    <row r="211" spans="1:4" x14ac:dyDescent="0.25">
      <c r="A211" s="5" t="s">
        <v>221</v>
      </c>
      <c r="B211" s="25">
        <v>-9221.2930632782209</v>
      </c>
      <c r="C211" s="25">
        <v>0</v>
      </c>
      <c r="D211" s="41">
        <f t="shared" si="3"/>
        <v>-9221.2930632782209</v>
      </c>
    </row>
    <row r="212" spans="1:4" x14ac:dyDescent="0.25">
      <c r="A212" s="5" t="s">
        <v>128</v>
      </c>
      <c r="B212" s="25">
        <v>-12596.278361100776</v>
      </c>
      <c r="C212" s="25">
        <v>-53.599075217210732</v>
      </c>
      <c r="D212" s="41">
        <f t="shared" si="3"/>
        <v>-12649.877436317987</v>
      </c>
    </row>
    <row r="213" spans="1:4" x14ac:dyDescent="0.25">
      <c r="A213" s="5" t="s">
        <v>220</v>
      </c>
      <c r="B213" s="25">
        <v>-9517.2667595063886</v>
      </c>
      <c r="C213" s="25">
        <v>0</v>
      </c>
      <c r="D213" s="41">
        <f t="shared" si="3"/>
        <v>-9517.2667595063886</v>
      </c>
    </row>
    <row r="214" spans="1:4" x14ac:dyDescent="0.25">
      <c r="A214" s="5" t="s">
        <v>272</v>
      </c>
      <c r="B214" s="25">
        <v>-610.72700946023986</v>
      </c>
      <c r="C214" s="25">
        <v>0</v>
      </c>
      <c r="D214" s="41">
        <f t="shared" si="3"/>
        <v>-610.72700946023986</v>
      </c>
    </row>
    <row r="215" spans="1:4" x14ac:dyDescent="0.25">
      <c r="A215" s="5" t="s">
        <v>214</v>
      </c>
      <c r="B215" s="25">
        <v>-9517.2667595063886</v>
      </c>
      <c r="C215" s="25">
        <v>-4138.6200730354458</v>
      </c>
      <c r="D215" s="41">
        <f t="shared" si="3"/>
        <v>-13655.886832541833</v>
      </c>
    </row>
    <row r="216" spans="1:4" x14ac:dyDescent="0.25">
      <c r="A216" s="5" t="s">
        <v>273</v>
      </c>
      <c r="B216" s="25">
        <v>-610.72700946023986</v>
      </c>
      <c r="C216" s="25">
        <v>0</v>
      </c>
      <c r="D216" s="41">
        <f t="shared" si="3"/>
        <v>-610.72700946023986</v>
      </c>
    </row>
    <row r="217" spans="1:4" x14ac:dyDescent="0.25">
      <c r="A217" s="5" t="s">
        <v>226</v>
      </c>
      <c r="B217" s="25">
        <v>-4695.5569185524355</v>
      </c>
      <c r="C217" s="25">
        <v>-496.03811208019169</v>
      </c>
      <c r="D217" s="41">
        <f t="shared" si="3"/>
        <v>-5191.5950306326267</v>
      </c>
    </row>
    <row r="218" spans="1:4" x14ac:dyDescent="0.25">
      <c r="A218" s="5" t="s">
        <v>197</v>
      </c>
      <c r="B218" s="25">
        <v>-25510.506882256628</v>
      </c>
      <c r="C218" s="25">
        <v>-1944.3008393439122</v>
      </c>
      <c r="D218" s="41">
        <f t="shared" si="3"/>
        <v>-27454.80772160054</v>
      </c>
    </row>
    <row r="219" spans="1:4" x14ac:dyDescent="0.25">
      <c r="A219" s="5" t="s">
        <v>66</v>
      </c>
      <c r="B219" s="25">
        <v>-12339.244908587423</v>
      </c>
      <c r="C219" s="25">
        <v>-544.67404724752805</v>
      </c>
      <c r="D219" s="41">
        <f>SUM(B219,C219)</f>
        <v>-12883.918955834952</v>
      </c>
    </row>
    <row r="220" spans="1:4" x14ac:dyDescent="0.25">
      <c r="A220" s="5" t="s">
        <v>92</v>
      </c>
      <c r="B220" s="25">
        <v>-12339.244908587423</v>
      </c>
      <c r="C220" s="25">
        <v>-810.55309743552425</v>
      </c>
      <c r="D220" s="41">
        <f t="shared" si="3"/>
        <v>-13149.798006022947</v>
      </c>
    </row>
    <row r="221" spans="1:4" x14ac:dyDescent="0.25">
      <c r="A221" s="5" t="s">
        <v>95</v>
      </c>
      <c r="B221" s="25">
        <v>-12274.467568913906</v>
      </c>
      <c r="C221" s="25">
        <v>0</v>
      </c>
      <c r="D221" s="41">
        <f t="shared" si="3"/>
        <v>-12274.467568913906</v>
      </c>
    </row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</sheetData>
  <phoneticPr fontId="8" type="noConversion"/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3147-C6A8-4C4C-8F71-5B51E2DBCCBD}">
  <dimension ref="A2:G11"/>
  <sheetViews>
    <sheetView workbookViewId="0">
      <selection activeCell="B4" sqref="B4"/>
    </sheetView>
  </sheetViews>
  <sheetFormatPr defaultColWidth="9.1796875" defaultRowHeight="12.5" x14ac:dyDescent="0.25"/>
  <cols>
    <col min="1" max="1" width="43.1796875" style="1" customWidth="1"/>
    <col min="2" max="2" width="30.54296875" style="1" customWidth="1"/>
    <col min="3" max="3" width="14" style="1" bestFit="1" customWidth="1"/>
    <col min="4" max="4" width="11.1796875" style="1" bestFit="1" customWidth="1"/>
    <col min="5" max="5" width="12.7265625" style="1" bestFit="1" customWidth="1"/>
    <col min="6" max="6" width="9.1796875" style="1"/>
    <col min="7" max="7" width="13.81640625" style="1" bestFit="1" customWidth="1"/>
    <col min="8" max="16384" width="9.1796875" style="1"/>
  </cols>
  <sheetData>
    <row r="2" spans="1:7" ht="15" customHeight="1" x14ac:dyDescent="0.3">
      <c r="B2" s="2" t="str">
        <f>Índice!A8</f>
        <v>MÊS DE COMPETÊNCIA: Dezembro de 2025</v>
      </c>
      <c r="C2" s="3"/>
    </row>
    <row r="3" spans="1:7" ht="17.25" customHeight="1" x14ac:dyDescent="0.3">
      <c r="B3" s="2"/>
      <c r="C3" s="3"/>
    </row>
    <row r="5" spans="1:7" ht="13" x14ac:dyDescent="0.3">
      <c r="A5" s="2" t="s">
        <v>619</v>
      </c>
    </row>
    <row r="6" spans="1:7" x14ac:dyDescent="0.25">
      <c r="A6" s="1" t="s">
        <v>489</v>
      </c>
    </row>
    <row r="8" spans="1:7" ht="13" x14ac:dyDescent="0.3">
      <c r="A8" s="27" t="s">
        <v>483</v>
      </c>
      <c r="B8" s="28" t="s">
        <v>653</v>
      </c>
    </row>
    <row r="9" spans="1:7" x14ac:dyDescent="0.25">
      <c r="A9" s="29" t="s">
        <v>163</v>
      </c>
      <c r="B9" s="30">
        <v>2722528.09</v>
      </c>
      <c r="D9" s="13"/>
      <c r="E9" s="13"/>
      <c r="G9" s="15"/>
    </row>
    <row r="10" spans="1:7" x14ac:dyDescent="0.25">
      <c r="A10" s="29" t="s">
        <v>567</v>
      </c>
      <c r="B10" s="32">
        <v>680632.02</v>
      </c>
      <c r="D10" s="13"/>
      <c r="G10" s="13"/>
    </row>
    <row r="11" spans="1:7" x14ac:dyDescent="0.25">
      <c r="A11" s="29" t="s">
        <v>487</v>
      </c>
      <c r="B11" s="30">
        <v>-3403160.11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1D0D-9E3A-461D-9DFA-226B5F03BB83}">
  <sheetPr codeName="Planilha18"/>
  <dimension ref="A2:H30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Dezembro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568</v>
      </c>
    </row>
    <row r="6" spans="1:8" x14ac:dyDescent="0.25">
      <c r="A6" s="1" t="s">
        <v>477</v>
      </c>
    </row>
    <row r="8" spans="1:8" ht="13" x14ac:dyDescent="0.3">
      <c r="A8" s="4" t="s">
        <v>1</v>
      </c>
      <c r="B8" s="6" t="s">
        <v>638</v>
      </c>
    </row>
    <row r="9" spans="1:8" x14ac:dyDescent="0.25">
      <c r="A9" s="9" t="s">
        <v>233</v>
      </c>
      <c r="B9" s="20">
        <v>800585.03594724776</v>
      </c>
    </row>
    <row r="10" spans="1:8" x14ac:dyDescent="0.25">
      <c r="A10" s="5" t="s">
        <v>56</v>
      </c>
      <c r="B10" s="25">
        <v>-1445.6327894790109</v>
      </c>
    </row>
    <row r="11" spans="1:8" x14ac:dyDescent="0.25">
      <c r="A11" s="5" t="s">
        <v>164</v>
      </c>
      <c r="B11" s="25">
        <v>-3017.5049804762175</v>
      </c>
    </row>
    <row r="12" spans="1:8" x14ac:dyDescent="0.25">
      <c r="A12" s="5" t="s">
        <v>165</v>
      </c>
      <c r="B12" s="25">
        <v>-5006.0264555173335</v>
      </c>
    </row>
    <row r="13" spans="1:8" x14ac:dyDescent="0.25">
      <c r="A13" s="5" t="s">
        <v>299</v>
      </c>
      <c r="B13" s="25">
        <v>-55.47564977858783</v>
      </c>
    </row>
    <row r="14" spans="1:8" x14ac:dyDescent="0.25">
      <c r="A14" s="5" t="s">
        <v>300</v>
      </c>
      <c r="B14" s="25">
        <v>-895.41442529197116</v>
      </c>
    </row>
    <row r="15" spans="1:8" x14ac:dyDescent="0.25">
      <c r="A15" s="5" t="s">
        <v>166</v>
      </c>
      <c r="B15" s="25">
        <v>-6980.2707810305619</v>
      </c>
    </row>
    <row r="16" spans="1:8" x14ac:dyDescent="0.25">
      <c r="A16" s="5" t="s">
        <v>245</v>
      </c>
      <c r="B16" s="25">
        <v>-2327.027680289837</v>
      </c>
    </row>
    <row r="17" spans="1:2" x14ac:dyDescent="0.25">
      <c r="A17" s="5" t="s">
        <v>314</v>
      </c>
      <c r="B17" s="25">
        <v>-297.07222262040546</v>
      </c>
    </row>
    <row r="18" spans="1:2" x14ac:dyDescent="0.25">
      <c r="A18" s="5" t="s">
        <v>143</v>
      </c>
      <c r="B18" s="25">
        <v>-4890.8804305441954</v>
      </c>
    </row>
    <row r="19" spans="1:2" x14ac:dyDescent="0.25">
      <c r="A19" s="5" t="s">
        <v>163</v>
      </c>
      <c r="B19" s="25">
        <v>-6980.2707810305619</v>
      </c>
    </row>
    <row r="20" spans="1:2" x14ac:dyDescent="0.25">
      <c r="A20" s="5" t="s">
        <v>290</v>
      </c>
      <c r="B20" s="25">
        <v>-1079.1140931586478</v>
      </c>
    </row>
    <row r="21" spans="1:2" x14ac:dyDescent="0.25">
      <c r="A21" s="5" t="s">
        <v>377</v>
      </c>
      <c r="B21" s="25">
        <v>0</v>
      </c>
    </row>
    <row r="22" spans="1:2" x14ac:dyDescent="0.25">
      <c r="A22" s="5" t="s">
        <v>230</v>
      </c>
      <c r="B22" s="25">
        <v>-3245.6106568804121</v>
      </c>
    </row>
    <row r="23" spans="1:2" x14ac:dyDescent="0.25">
      <c r="A23" s="5" t="s">
        <v>103</v>
      </c>
      <c r="B23" s="25">
        <v>-4923.5101069989014</v>
      </c>
    </row>
    <row r="24" spans="1:2" x14ac:dyDescent="0.25">
      <c r="A24" s="5" t="s">
        <v>138</v>
      </c>
      <c r="B24" s="25">
        <v>-6980.2707810305619</v>
      </c>
    </row>
    <row r="25" spans="1:2" x14ac:dyDescent="0.25">
      <c r="A25" s="5" t="s">
        <v>218</v>
      </c>
      <c r="B25" s="25">
        <v>-5340.1740964250766</v>
      </c>
    </row>
    <row r="26" spans="1:2" x14ac:dyDescent="0.25">
      <c r="A26" s="5" t="s">
        <v>167</v>
      </c>
      <c r="B26" s="25">
        <v>-6560.2883945137246</v>
      </c>
    </row>
    <row r="27" spans="1:2" x14ac:dyDescent="0.25">
      <c r="A27" s="5" t="s">
        <v>89</v>
      </c>
      <c r="B27" s="25">
        <v>-593.83122092386054</v>
      </c>
    </row>
    <row r="28" spans="1:2" x14ac:dyDescent="0.25">
      <c r="A28" s="5" t="s">
        <v>96</v>
      </c>
      <c r="B28" s="25">
        <v>-6980.2707810305619</v>
      </c>
    </row>
    <row r="29" spans="1:2" x14ac:dyDescent="0.25">
      <c r="A29" s="5" t="s">
        <v>229</v>
      </c>
      <c r="B29" s="25">
        <v>-4125.0269113942804</v>
      </c>
    </row>
    <row r="30" spans="1:2" x14ac:dyDescent="0.25">
      <c r="A30" s="5" t="s">
        <v>144</v>
      </c>
      <c r="B30" s="25">
        <v>-6261.2348588059303</v>
      </c>
    </row>
    <row r="31" spans="1:2" x14ac:dyDescent="0.25">
      <c r="A31" s="5" t="s">
        <v>260</v>
      </c>
      <c r="B31" s="25">
        <v>-95.926061999412738</v>
      </c>
    </row>
    <row r="32" spans="1:2" x14ac:dyDescent="0.25">
      <c r="A32" s="5" t="s">
        <v>78</v>
      </c>
      <c r="B32" s="25">
        <v>-657.34620680484215</v>
      </c>
    </row>
    <row r="33" spans="1:2" x14ac:dyDescent="0.25">
      <c r="A33" s="5" t="s">
        <v>338</v>
      </c>
      <c r="B33" s="25">
        <v>-297.07222262040546</v>
      </c>
    </row>
    <row r="34" spans="1:2" x14ac:dyDescent="0.25">
      <c r="A34" s="5" t="s">
        <v>206</v>
      </c>
      <c r="B34" s="25">
        <v>-2495.941614168571</v>
      </c>
    </row>
    <row r="35" spans="1:2" x14ac:dyDescent="0.25">
      <c r="A35" s="5" t="s">
        <v>205</v>
      </c>
      <c r="B35" s="25">
        <v>-419.73646901337258</v>
      </c>
    </row>
    <row r="36" spans="1:2" x14ac:dyDescent="0.25">
      <c r="A36" s="5" t="s">
        <v>168</v>
      </c>
      <c r="B36" s="25">
        <v>-6980.2707810305619</v>
      </c>
    </row>
    <row r="37" spans="1:2" x14ac:dyDescent="0.25">
      <c r="A37" s="5" t="s">
        <v>169</v>
      </c>
      <c r="B37" s="25">
        <v>-5341.6284515143943</v>
      </c>
    </row>
    <row r="38" spans="1:2" x14ac:dyDescent="0.25">
      <c r="A38" s="5" t="s">
        <v>339</v>
      </c>
      <c r="B38" s="25">
        <v>-426.87036023184862</v>
      </c>
    </row>
    <row r="39" spans="1:2" x14ac:dyDescent="0.25">
      <c r="A39" s="5" t="s">
        <v>201</v>
      </c>
      <c r="B39" s="25">
        <v>-4165.705582493847</v>
      </c>
    </row>
    <row r="40" spans="1:2" x14ac:dyDescent="0.25">
      <c r="A40" s="5" t="s">
        <v>97</v>
      </c>
      <c r="B40" s="25">
        <v>-1558.8305016077904</v>
      </c>
    </row>
    <row r="41" spans="1:2" x14ac:dyDescent="0.25">
      <c r="A41" s="5" t="s">
        <v>235</v>
      </c>
      <c r="B41" s="25">
        <v>-1791.3098081845612</v>
      </c>
    </row>
    <row r="42" spans="1:2" x14ac:dyDescent="0.25">
      <c r="A42" s="5" t="s">
        <v>246</v>
      </c>
      <c r="B42" s="25">
        <v>-2431.9657024807511</v>
      </c>
    </row>
    <row r="43" spans="1:2" x14ac:dyDescent="0.25">
      <c r="A43" s="5" t="s">
        <v>14</v>
      </c>
      <c r="B43" s="25">
        <v>-2825.6521822318873</v>
      </c>
    </row>
    <row r="44" spans="1:2" x14ac:dyDescent="0.25">
      <c r="A44" s="5" t="s">
        <v>284</v>
      </c>
      <c r="B44" s="25">
        <v>-55.47564977858783</v>
      </c>
    </row>
    <row r="45" spans="1:2" x14ac:dyDescent="0.25">
      <c r="A45" s="5" t="s">
        <v>285</v>
      </c>
      <c r="B45" s="25">
        <v>-173.57651784376463</v>
      </c>
    </row>
    <row r="46" spans="1:2" x14ac:dyDescent="0.25">
      <c r="A46" s="5" t="s">
        <v>323</v>
      </c>
      <c r="B46" s="25">
        <v>-1387.6105650923184</v>
      </c>
    </row>
    <row r="47" spans="1:2" x14ac:dyDescent="0.25">
      <c r="A47" s="5" t="s">
        <v>72</v>
      </c>
      <c r="B47" s="25">
        <v>-4210.0456342102489</v>
      </c>
    </row>
    <row r="48" spans="1:2" x14ac:dyDescent="0.25">
      <c r="A48" s="5" t="s">
        <v>74</v>
      </c>
      <c r="B48" s="25">
        <v>-535.26317748790905</v>
      </c>
    </row>
    <row r="49" spans="1:2" x14ac:dyDescent="0.25">
      <c r="A49" s="5" t="s">
        <v>170</v>
      </c>
      <c r="B49" s="25">
        <v>-3271.3764494009606</v>
      </c>
    </row>
    <row r="50" spans="1:2" x14ac:dyDescent="0.25">
      <c r="A50" s="5" t="s">
        <v>315</v>
      </c>
      <c r="B50" s="25">
        <v>-426.87036023184862</v>
      </c>
    </row>
    <row r="51" spans="1:2" x14ac:dyDescent="0.25">
      <c r="A51" s="5" t="s">
        <v>311</v>
      </c>
      <c r="B51" s="25">
        <v>-583.66736737712984</v>
      </c>
    </row>
    <row r="52" spans="1:2" x14ac:dyDescent="0.25">
      <c r="A52" s="5" t="s">
        <v>93</v>
      </c>
      <c r="B52" s="25">
        <v>-1935.772677553394</v>
      </c>
    </row>
    <row r="53" spans="1:2" x14ac:dyDescent="0.25">
      <c r="A53" s="5" t="s">
        <v>57</v>
      </c>
      <c r="B53" s="25">
        <v>-636.85429816088049</v>
      </c>
    </row>
    <row r="54" spans="1:2" x14ac:dyDescent="0.25">
      <c r="A54" s="5" t="s">
        <v>171</v>
      </c>
      <c r="B54" s="25">
        <v>-6980.2707810305619</v>
      </c>
    </row>
    <row r="55" spans="1:2" x14ac:dyDescent="0.25">
      <c r="A55" s="5" t="s">
        <v>49</v>
      </c>
      <c r="B55" s="25">
        <v>-3485.3264355433835</v>
      </c>
    </row>
    <row r="56" spans="1:2" x14ac:dyDescent="0.25">
      <c r="A56" s="5" t="s">
        <v>264</v>
      </c>
      <c r="B56" s="25">
        <v>-65.391124657246294</v>
      </c>
    </row>
    <row r="57" spans="1:2" x14ac:dyDescent="0.25">
      <c r="A57" s="5" t="s">
        <v>236</v>
      </c>
      <c r="B57" s="25">
        <v>-2886.3687306027355</v>
      </c>
    </row>
    <row r="58" spans="1:2" x14ac:dyDescent="0.25">
      <c r="A58" s="5" t="s">
        <v>119</v>
      </c>
      <c r="B58" s="25">
        <v>-4890.8804305441954</v>
      </c>
    </row>
    <row r="59" spans="1:2" x14ac:dyDescent="0.25">
      <c r="A59" s="5" t="s">
        <v>324</v>
      </c>
      <c r="B59" s="25">
        <v>-1430.3935883056608</v>
      </c>
    </row>
    <row r="60" spans="1:2" x14ac:dyDescent="0.25">
      <c r="A60" s="5" t="s">
        <v>98</v>
      </c>
      <c r="B60" s="25">
        <v>-657.34620680484215</v>
      </c>
    </row>
    <row r="61" spans="1:2" x14ac:dyDescent="0.25">
      <c r="A61" s="5" t="s">
        <v>310</v>
      </c>
      <c r="B61" s="25">
        <v>-55.47564977858783</v>
      </c>
    </row>
    <row r="62" spans="1:2" x14ac:dyDescent="0.25">
      <c r="A62" s="5" t="s">
        <v>172</v>
      </c>
      <c r="B62" s="25">
        <v>-3643.8947224386761</v>
      </c>
    </row>
    <row r="63" spans="1:2" x14ac:dyDescent="0.25">
      <c r="A63" s="5" t="s">
        <v>301</v>
      </c>
      <c r="B63" s="25">
        <v>-55.47564977858783</v>
      </c>
    </row>
    <row r="64" spans="1:2" x14ac:dyDescent="0.25">
      <c r="A64" s="5" t="s">
        <v>100</v>
      </c>
      <c r="B64" s="25">
        <v>-568.78470971655929</v>
      </c>
    </row>
    <row r="65" spans="1:2" x14ac:dyDescent="0.25">
      <c r="A65" s="5" t="s">
        <v>371</v>
      </c>
      <c r="B65" s="25">
        <v>0</v>
      </c>
    </row>
    <row r="66" spans="1:2" x14ac:dyDescent="0.25">
      <c r="A66" s="5" t="s">
        <v>210</v>
      </c>
      <c r="B66" s="25">
        <v>-101.12804698132159</v>
      </c>
    </row>
    <row r="67" spans="1:2" x14ac:dyDescent="0.25">
      <c r="A67" s="5" t="s">
        <v>268</v>
      </c>
      <c r="B67" s="25">
        <v>-80.986978208855049</v>
      </c>
    </row>
    <row r="68" spans="1:2" x14ac:dyDescent="0.25">
      <c r="A68" s="5" t="s">
        <v>75</v>
      </c>
      <c r="B68" s="25">
        <v>-850.17066420614344</v>
      </c>
    </row>
    <row r="69" spans="1:2" x14ac:dyDescent="0.25">
      <c r="A69" s="5" t="s">
        <v>109</v>
      </c>
      <c r="B69" s="25">
        <v>-6980.2707810305619</v>
      </c>
    </row>
    <row r="70" spans="1:2" x14ac:dyDescent="0.25">
      <c r="A70" s="5" t="s">
        <v>207</v>
      </c>
      <c r="B70" s="25">
        <v>-239.41711827926846</v>
      </c>
    </row>
    <row r="71" spans="1:2" x14ac:dyDescent="0.25">
      <c r="A71" s="5" t="s">
        <v>145</v>
      </c>
      <c r="B71" s="25">
        <v>-3365.4993082667461</v>
      </c>
    </row>
    <row r="72" spans="1:2" x14ac:dyDescent="0.25">
      <c r="A72" s="5" t="s">
        <v>224</v>
      </c>
      <c r="B72" s="25">
        <v>-4859.8054268141186</v>
      </c>
    </row>
    <row r="73" spans="1:2" x14ac:dyDescent="0.25">
      <c r="A73" s="5" t="s">
        <v>139</v>
      </c>
      <c r="B73" s="25">
        <v>-6980.2707810305619</v>
      </c>
    </row>
    <row r="74" spans="1:2" x14ac:dyDescent="0.25">
      <c r="A74" s="5" t="s">
        <v>247</v>
      </c>
      <c r="B74" s="25">
        <v>-1872.0954786975817</v>
      </c>
    </row>
    <row r="75" spans="1:2" x14ac:dyDescent="0.25">
      <c r="A75" s="5" t="s">
        <v>216</v>
      </c>
      <c r="B75" s="25">
        <v>-5006.0264555173335</v>
      </c>
    </row>
    <row r="76" spans="1:2" x14ac:dyDescent="0.25">
      <c r="A76" s="5" t="s">
        <v>146</v>
      </c>
      <c r="B76" s="25">
        <v>-6980.2707810305619</v>
      </c>
    </row>
    <row r="77" spans="1:2" x14ac:dyDescent="0.25">
      <c r="A77" s="5" t="s">
        <v>173</v>
      </c>
      <c r="B77" s="25">
        <v>-6980.2707810305619</v>
      </c>
    </row>
    <row r="78" spans="1:2" x14ac:dyDescent="0.25">
      <c r="A78" s="5" t="s">
        <v>325</v>
      </c>
      <c r="B78" s="25">
        <v>-426.87036023184862</v>
      </c>
    </row>
    <row r="79" spans="1:2" x14ac:dyDescent="0.25">
      <c r="A79" s="5" t="s">
        <v>174</v>
      </c>
      <c r="B79" s="25">
        <v>-6375.6261193123892</v>
      </c>
    </row>
    <row r="80" spans="1:2" x14ac:dyDescent="0.25">
      <c r="A80" s="5" t="s">
        <v>87</v>
      </c>
      <c r="B80" s="25">
        <v>-1077.4220618501513</v>
      </c>
    </row>
    <row r="81" spans="1:2" x14ac:dyDescent="0.25">
      <c r="A81" s="5" t="s">
        <v>147</v>
      </c>
      <c r="B81" s="25">
        <v>-5723.685439122215</v>
      </c>
    </row>
    <row r="82" spans="1:2" x14ac:dyDescent="0.25">
      <c r="A82" s="5" t="s">
        <v>215</v>
      </c>
      <c r="B82" s="25">
        <v>-5523.8737642917531</v>
      </c>
    </row>
    <row r="83" spans="1:2" x14ac:dyDescent="0.25">
      <c r="A83" s="5" t="s">
        <v>350</v>
      </c>
      <c r="B83" s="25">
        <v>-969.10002335650722</v>
      </c>
    </row>
    <row r="84" spans="1:2" x14ac:dyDescent="0.25">
      <c r="A84" s="5" t="s">
        <v>175</v>
      </c>
      <c r="B84" s="25">
        <v>-6980.2707810305619</v>
      </c>
    </row>
    <row r="85" spans="1:2" x14ac:dyDescent="0.25">
      <c r="A85" s="5" t="s">
        <v>64</v>
      </c>
      <c r="B85" s="25">
        <v>-6980.2707810305619</v>
      </c>
    </row>
    <row r="86" spans="1:2" x14ac:dyDescent="0.25">
      <c r="A86" s="5" t="s">
        <v>94</v>
      </c>
      <c r="B86" s="25">
        <v>-4518.2382859170348</v>
      </c>
    </row>
    <row r="87" spans="1:2" x14ac:dyDescent="0.25">
      <c r="A87" s="5" t="s">
        <v>302</v>
      </c>
      <c r="B87" s="25">
        <v>-356.53340575154817</v>
      </c>
    </row>
    <row r="88" spans="1:2" x14ac:dyDescent="0.25">
      <c r="A88" s="5" t="s">
        <v>176</v>
      </c>
      <c r="B88" s="25">
        <v>-6980.2707810305619</v>
      </c>
    </row>
    <row r="89" spans="1:2" x14ac:dyDescent="0.25">
      <c r="A89" s="5" t="s">
        <v>127</v>
      </c>
      <c r="B89" s="25">
        <v>-1040.9274226713462</v>
      </c>
    </row>
    <row r="90" spans="1:2" x14ac:dyDescent="0.25">
      <c r="A90" s="5" t="s">
        <v>177</v>
      </c>
      <c r="B90" s="25">
        <v>-6980.2707810305619</v>
      </c>
    </row>
    <row r="91" spans="1:2" x14ac:dyDescent="0.25">
      <c r="A91" s="5" t="s">
        <v>148</v>
      </c>
      <c r="B91" s="25">
        <v>-6980.2707810305619</v>
      </c>
    </row>
    <row r="92" spans="1:2" x14ac:dyDescent="0.25">
      <c r="A92" s="5" t="s">
        <v>149</v>
      </c>
      <c r="B92" s="25">
        <v>-5059.3645378636338</v>
      </c>
    </row>
    <row r="93" spans="1:2" x14ac:dyDescent="0.25">
      <c r="A93" s="5" t="s">
        <v>60</v>
      </c>
      <c r="B93" s="25">
        <v>-4251.525800832087</v>
      </c>
    </row>
    <row r="94" spans="1:2" x14ac:dyDescent="0.25">
      <c r="A94" s="5" t="s">
        <v>178</v>
      </c>
      <c r="B94" s="25">
        <v>-2988.141716380479</v>
      </c>
    </row>
    <row r="95" spans="1:2" x14ac:dyDescent="0.25">
      <c r="A95" s="5" t="s">
        <v>240</v>
      </c>
      <c r="B95" s="25">
        <v>-2432.0278697552271</v>
      </c>
    </row>
    <row r="96" spans="1:2" x14ac:dyDescent="0.25">
      <c r="A96" s="5" t="s">
        <v>90</v>
      </c>
      <c r="B96" s="25">
        <v>-1201.7108988840882</v>
      </c>
    </row>
    <row r="97" spans="1:2" x14ac:dyDescent="0.25">
      <c r="A97" s="5" t="s">
        <v>408</v>
      </c>
      <c r="B97" s="25">
        <v>0</v>
      </c>
    </row>
    <row r="98" spans="1:2" x14ac:dyDescent="0.25">
      <c r="A98" s="5" t="s">
        <v>355</v>
      </c>
      <c r="B98" s="25">
        <v>-1075.179253790672</v>
      </c>
    </row>
    <row r="99" spans="1:2" x14ac:dyDescent="0.25">
      <c r="A99" s="5" t="s">
        <v>62</v>
      </c>
      <c r="B99" s="25">
        <v>-4030.8319091402295</v>
      </c>
    </row>
    <row r="100" spans="1:2" x14ac:dyDescent="0.25">
      <c r="A100" s="5" t="s">
        <v>248</v>
      </c>
      <c r="B100" s="25">
        <v>-1497.0615893262679</v>
      </c>
    </row>
    <row r="101" spans="1:2" x14ac:dyDescent="0.25">
      <c r="A101" s="5" t="s">
        <v>263</v>
      </c>
      <c r="B101" s="25">
        <v>-65.391124657246294</v>
      </c>
    </row>
    <row r="102" spans="1:2" x14ac:dyDescent="0.25">
      <c r="A102" s="5" t="s">
        <v>150</v>
      </c>
      <c r="B102" s="25">
        <v>-1855.4963201904393</v>
      </c>
    </row>
    <row r="103" spans="1:2" x14ac:dyDescent="0.25">
      <c r="A103" s="5" t="s">
        <v>70</v>
      </c>
      <c r="B103" s="25">
        <v>-657.34620680484215</v>
      </c>
    </row>
    <row r="104" spans="1:2" x14ac:dyDescent="0.25">
      <c r="A104" s="5" t="s">
        <v>151</v>
      </c>
      <c r="B104" s="25">
        <v>-4890.8804305441954</v>
      </c>
    </row>
    <row r="105" spans="1:2" x14ac:dyDescent="0.25">
      <c r="A105" s="5" t="s">
        <v>303</v>
      </c>
      <c r="B105" s="25">
        <v>-965.66808976489574</v>
      </c>
    </row>
    <row r="106" spans="1:2" x14ac:dyDescent="0.25">
      <c r="A106" s="5" t="s">
        <v>179</v>
      </c>
      <c r="B106" s="25">
        <v>-7025.2492772970827</v>
      </c>
    </row>
    <row r="107" spans="1:2" x14ac:dyDescent="0.25">
      <c r="A107" s="5" t="s">
        <v>208</v>
      </c>
      <c r="B107" s="25">
        <v>-547.26490197616499</v>
      </c>
    </row>
    <row r="108" spans="1:2" x14ac:dyDescent="0.25">
      <c r="A108" s="5" t="s">
        <v>180</v>
      </c>
      <c r="B108" s="25">
        <v>-4737.3697429871936</v>
      </c>
    </row>
    <row r="109" spans="1:2" x14ac:dyDescent="0.25">
      <c r="A109" s="5" t="s">
        <v>101</v>
      </c>
      <c r="B109" s="25">
        <v>-6980.2707810305619</v>
      </c>
    </row>
    <row r="110" spans="1:2" x14ac:dyDescent="0.25">
      <c r="A110" s="5" t="s">
        <v>121</v>
      </c>
      <c r="B110" s="25">
        <v>-657.34620680484215</v>
      </c>
    </row>
    <row r="111" spans="1:2" x14ac:dyDescent="0.25">
      <c r="A111" s="5" t="s">
        <v>267</v>
      </c>
      <c r="B111" s="25">
        <v>-126.74443196781378</v>
      </c>
    </row>
    <row r="112" spans="1:2" x14ac:dyDescent="0.25">
      <c r="A112" s="5" t="s">
        <v>141</v>
      </c>
      <c r="B112" s="25">
        <v>-3604.6377579882801</v>
      </c>
    </row>
    <row r="113" spans="1:2" x14ac:dyDescent="0.25">
      <c r="A113" s="5" t="s">
        <v>321</v>
      </c>
      <c r="B113" s="25">
        <v>-356.53340575154817</v>
      </c>
    </row>
    <row r="114" spans="1:2" x14ac:dyDescent="0.25">
      <c r="A114" s="5" t="s">
        <v>9</v>
      </c>
      <c r="B114" s="25">
        <v>-2543.2469255540154</v>
      </c>
    </row>
    <row r="115" spans="1:2" x14ac:dyDescent="0.25">
      <c r="A115" s="5" t="s">
        <v>232</v>
      </c>
      <c r="B115" s="25">
        <v>-2938.4165358514551</v>
      </c>
    </row>
    <row r="116" spans="1:2" x14ac:dyDescent="0.25">
      <c r="A116" s="5" t="s">
        <v>317</v>
      </c>
      <c r="B116" s="25">
        <v>-732.56391271079042</v>
      </c>
    </row>
    <row r="117" spans="1:2" x14ac:dyDescent="0.25">
      <c r="A117" s="5" t="s">
        <v>181</v>
      </c>
      <c r="B117" s="25">
        <v>-6980.2707810305619</v>
      </c>
    </row>
    <row r="118" spans="1:2" x14ac:dyDescent="0.25">
      <c r="A118" s="5" t="s">
        <v>152</v>
      </c>
      <c r="B118" s="25">
        <v>0</v>
      </c>
    </row>
    <row r="119" spans="1:2" x14ac:dyDescent="0.25">
      <c r="A119" s="5" t="s">
        <v>55</v>
      </c>
      <c r="B119" s="25">
        <v>-981.00903725364935</v>
      </c>
    </row>
    <row r="120" spans="1:2" x14ac:dyDescent="0.25">
      <c r="A120" s="5" t="s">
        <v>342</v>
      </c>
      <c r="B120" s="25">
        <v>-297.07222262040546</v>
      </c>
    </row>
    <row r="121" spans="1:2" x14ac:dyDescent="0.25">
      <c r="A121" s="5" t="s">
        <v>269</v>
      </c>
      <c r="B121" s="25">
        <v>-823.57540918273526</v>
      </c>
    </row>
    <row r="122" spans="1:2" x14ac:dyDescent="0.25">
      <c r="A122" s="5" t="s">
        <v>134</v>
      </c>
      <c r="B122" s="25">
        <v>-232.4256622763194</v>
      </c>
    </row>
    <row r="123" spans="1:2" x14ac:dyDescent="0.25">
      <c r="A123" s="5" t="s">
        <v>124</v>
      </c>
      <c r="B123" s="25">
        <v>-5550.9708869177648</v>
      </c>
    </row>
    <row r="124" spans="1:2" x14ac:dyDescent="0.25">
      <c r="A124" s="5" t="s">
        <v>211</v>
      </c>
      <c r="B124" s="25">
        <v>-2940.1178689516564</v>
      </c>
    </row>
    <row r="125" spans="1:2" x14ac:dyDescent="0.25">
      <c r="A125" s="5" t="s">
        <v>153</v>
      </c>
      <c r="B125" s="25">
        <v>-2506.0406994723198</v>
      </c>
    </row>
    <row r="126" spans="1:2" x14ac:dyDescent="0.25">
      <c r="A126" s="5" t="s">
        <v>222</v>
      </c>
      <c r="B126" s="25">
        <v>-4517.251121482409</v>
      </c>
    </row>
    <row r="127" spans="1:2" x14ac:dyDescent="0.25">
      <c r="A127" s="5" t="s">
        <v>304</v>
      </c>
      <c r="B127" s="25">
        <v>-297.07222262040546</v>
      </c>
    </row>
    <row r="128" spans="1:2" x14ac:dyDescent="0.25">
      <c r="A128" s="5" t="s">
        <v>122</v>
      </c>
      <c r="B128" s="25">
        <v>-4792.2375025713191</v>
      </c>
    </row>
    <row r="129" spans="1:2" x14ac:dyDescent="0.25">
      <c r="A129" s="5" t="s">
        <v>31</v>
      </c>
      <c r="B129" s="25">
        <v>-1378.7390397685256</v>
      </c>
    </row>
    <row r="130" spans="1:2" x14ac:dyDescent="0.25">
      <c r="A130" s="5" t="s">
        <v>305</v>
      </c>
      <c r="B130" s="25">
        <v>-1025.2510447407501</v>
      </c>
    </row>
    <row r="131" spans="1:2" x14ac:dyDescent="0.25">
      <c r="A131" s="5" t="s">
        <v>15</v>
      </c>
      <c r="B131" s="25">
        <v>-1808.4874051847846</v>
      </c>
    </row>
    <row r="132" spans="1:2" x14ac:dyDescent="0.25">
      <c r="A132" s="5" t="s">
        <v>306</v>
      </c>
      <c r="B132" s="25">
        <v>-509.01485481046944</v>
      </c>
    </row>
    <row r="133" spans="1:2" x14ac:dyDescent="0.25">
      <c r="A133" s="5" t="s">
        <v>249</v>
      </c>
      <c r="B133" s="25">
        <v>-1199.9391070438239</v>
      </c>
    </row>
    <row r="134" spans="1:2" x14ac:dyDescent="0.25">
      <c r="A134" s="5" t="s">
        <v>365</v>
      </c>
      <c r="B134" s="25">
        <v>0</v>
      </c>
    </row>
    <row r="135" spans="1:2" x14ac:dyDescent="0.25">
      <c r="A135" s="5" t="s">
        <v>182</v>
      </c>
      <c r="B135" s="25">
        <v>-6980.2707810305619</v>
      </c>
    </row>
    <row r="136" spans="1:2" x14ac:dyDescent="0.25">
      <c r="A136" s="5" t="s">
        <v>105</v>
      </c>
      <c r="B136" s="25">
        <v>-4260.3139860174924</v>
      </c>
    </row>
    <row r="137" spans="1:2" x14ac:dyDescent="0.25">
      <c r="A137" s="5" t="s">
        <v>258</v>
      </c>
      <c r="B137" s="25">
        <v>-1245.7954540314468</v>
      </c>
    </row>
    <row r="138" spans="1:2" ht="12.75" customHeight="1" x14ac:dyDescent="0.25">
      <c r="A138" s="5" t="s">
        <v>51</v>
      </c>
      <c r="B138" s="25">
        <v>-981.00903725364935</v>
      </c>
    </row>
    <row r="139" spans="1:2" ht="12.75" customHeight="1" x14ac:dyDescent="0.25">
      <c r="A139" s="5" t="s">
        <v>274</v>
      </c>
      <c r="B139" s="25">
        <v>-70.205480149415976</v>
      </c>
    </row>
    <row r="140" spans="1:2" ht="12.75" customHeight="1" x14ac:dyDescent="0.25">
      <c r="A140" s="5" t="s">
        <v>375</v>
      </c>
      <c r="B140" s="25">
        <v>-343.11027942277087</v>
      </c>
    </row>
    <row r="141" spans="1:2" ht="12.75" customHeight="1" x14ac:dyDescent="0.25">
      <c r="A141" s="5" t="s">
        <v>277</v>
      </c>
      <c r="B141" s="25">
        <v>-185.35202436166213</v>
      </c>
    </row>
    <row r="142" spans="1:2" ht="12.75" customHeight="1" x14ac:dyDescent="0.25">
      <c r="A142" s="5" t="s">
        <v>73</v>
      </c>
      <c r="B142" s="25">
        <v>-6980.2707810305619</v>
      </c>
    </row>
    <row r="143" spans="1:2" ht="12.75" customHeight="1" x14ac:dyDescent="0.25">
      <c r="A143" s="5" t="s">
        <v>363</v>
      </c>
      <c r="B143" s="25">
        <v>0</v>
      </c>
    </row>
    <row r="144" spans="1:2" ht="12.75" customHeight="1" x14ac:dyDescent="0.25">
      <c r="A144" s="5" t="s">
        <v>351</v>
      </c>
      <c r="B144" s="25">
        <v>-4517.251121482409</v>
      </c>
    </row>
    <row r="145" spans="1:2" ht="12.75" customHeight="1" x14ac:dyDescent="0.25">
      <c r="A145" s="5" t="s">
        <v>280</v>
      </c>
      <c r="B145" s="25">
        <v>-230.81178194752678</v>
      </c>
    </row>
    <row r="146" spans="1:2" ht="12.75" customHeight="1" x14ac:dyDescent="0.25">
      <c r="A146" s="5" t="s">
        <v>212</v>
      </c>
      <c r="B146" s="25">
        <v>-5386.7495589153641</v>
      </c>
    </row>
    <row r="147" spans="1:2" ht="12.75" customHeight="1" x14ac:dyDescent="0.25">
      <c r="A147" s="5" t="s">
        <v>61</v>
      </c>
      <c r="B147" s="25">
        <v>-657.34620680484215</v>
      </c>
    </row>
    <row r="148" spans="1:2" ht="12.75" customHeight="1" x14ac:dyDescent="0.25">
      <c r="A148" s="5" t="s">
        <v>223</v>
      </c>
      <c r="B148" s="25">
        <v>-4805.1896065430947</v>
      </c>
    </row>
    <row r="149" spans="1:2" ht="12.75" customHeight="1" x14ac:dyDescent="0.25">
      <c r="A149" s="5" t="s">
        <v>287</v>
      </c>
      <c r="B149" s="25">
        <v>-1265.6299682066654</v>
      </c>
    </row>
    <row r="150" spans="1:2" ht="12.75" customHeight="1" x14ac:dyDescent="0.25">
      <c r="A150" s="5" t="s">
        <v>204</v>
      </c>
      <c r="B150" s="25">
        <v>-2683.5450286805567</v>
      </c>
    </row>
    <row r="151" spans="1:2" ht="12.75" customHeight="1" x14ac:dyDescent="0.25">
      <c r="A151" s="5" t="s">
        <v>53</v>
      </c>
      <c r="B151" s="25">
        <v>-2073.8563401732658</v>
      </c>
    </row>
    <row r="152" spans="1:2" x14ac:dyDescent="0.25">
      <c r="A152" s="5" t="s">
        <v>217</v>
      </c>
      <c r="B152" s="25">
        <v>-5361.6585891127243</v>
      </c>
    </row>
    <row r="153" spans="1:2" x14ac:dyDescent="0.25">
      <c r="A153" s="5" t="s">
        <v>231</v>
      </c>
      <c r="B153" s="25">
        <v>-2938.4165358514551</v>
      </c>
    </row>
    <row r="154" spans="1:2" x14ac:dyDescent="0.25">
      <c r="A154" s="5" t="s">
        <v>250</v>
      </c>
      <c r="B154" s="25">
        <v>-2327.027680289837</v>
      </c>
    </row>
    <row r="155" spans="1:2" x14ac:dyDescent="0.25">
      <c r="A155" s="5" t="s">
        <v>332</v>
      </c>
      <c r="B155" s="25">
        <v>-1387.6105650923184</v>
      </c>
    </row>
    <row r="156" spans="1:2" x14ac:dyDescent="0.25">
      <c r="A156" s="5" t="s">
        <v>154</v>
      </c>
      <c r="B156" s="25">
        <v>-6980.2707810305619</v>
      </c>
    </row>
    <row r="157" spans="1:2" x14ac:dyDescent="0.25">
      <c r="A157" s="5" t="s">
        <v>86</v>
      </c>
      <c r="B157" s="25">
        <v>-3365.8932138575897</v>
      </c>
    </row>
    <row r="158" spans="1:2" x14ac:dyDescent="0.25">
      <c r="A158" s="5" t="s">
        <v>155</v>
      </c>
      <c r="B158" s="25">
        <v>-3365.4993082667461</v>
      </c>
    </row>
    <row r="159" spans="1:2" x14ac:dyDescent="0.25">
      <c r="A159" s="5" t="s">
        <v>334</v>
      </c>
      <c r="B159" s="25">
        <v>-353.78414718422056</v>
      </c>
    </row>
    <row r="160" spans="1:2" x14ac:dyDescent="0.25">
      <c r="A160" s="5" t="s">
        <v>241</v>
      </c>
      <c r="B160" s="25">
        <v>-1723.2106067907832</v>
      </c>
    </row>
    <row r="161" spans="1:2" x14ac:dyDescent="0.25">
      <c r="A161" s="5" t="s">
        <v>333</v>
      </c>
      <c r="B161" s="25">
        <v>-426.87036023184862</v>
      </c>
    </row>
    <row r="162" spans="1:2" x14ac:dyDescent="0.25">
      <c r="A162" s="5" t="s">
        <v>118</v>
      </c>
      <c r="B162" s="25">
        <v>-65.391124657246294</v>
      </c>
    </row>
    <row r="163" spans="1:2" x14ac:dyDescent="0.25">
      <c r="A163" s="5" t="s">
        <v>80</v>
      </c>
      <c r="B163" s="25">
        <v>-1135.3831942002978</v>
      </c>
    </row>
    <row r="164" spans="1:2" x14ac:dyDescent="0.25">
      <c r="A164" s="5" t="s">
        <v>251</v>
      </c>
      <c r="B164" s="25">
        <v>-2188.1705226612548</v>
      </c>
    </row>
    <row r="165" spans="1:2" x14ac:dyDescent="0.25">
      <c r="A165" s="5" t="s">
        <v>12</v>
      </c>
      <c r="B165" s="25">
        <v>-3727.1475615233621</v>
      </c>
    </row>
    <row r="166" spans="1:2" ht="12.75" customHeight="1" x14ac:dyDescent="0.25">
      <c r="A166" s="5" t="s">
        <v>225</v>
      </c>
      <c r="B166" s="25">
        <v>-4537.7682125741057</v>
      </c>
    </row>
    <row r="167" spans="1:2" ht="12.75" customHeight="1" x14ac:dyDescent="0.25">
      <c r="A167" s="5" t="s">
        <v>281</v>
      </c>
      <c r="B167" s="25">
        <v>-132.1791593163091</v>
      </c>
    </row>
    <row r="168" spans="1:2" ht="12.75" customHeight="1" x14ac:dyDescent="0.25">
      <c r="A168" s="5" t="s">
        <v>125</v>
      </c>
      <c r="B168" s="25">
        <v>-6980.2707810305619</v>
      </c>
    </row>
    <row r="169" spans="1:2" ht="12.75" customHeight="1" x14ac:dyDescent="0.25">
      <c r="A169" s="5" t="s">
        <v>81</v>
      </c>
      <c r="B169" s="25">
        <v>-924.80490938406535</v>
      </c>
    </row>
    <row r="170" spans="1:2" ht="12.75" customHeight="1" x14ac:dyDescent="0.25">
      <c r="A170" s="5" t="s">
        <v>137</v>
      </c>
      <c r="B170" s="25">
        <v>-1201.7108988840882</v>
      </c>
    </row>
    <row r="171" spans="1:2" ht="12.75" customHeight="1" x14ac:dyDescent="0.25">
      <c r="A171" s="5" t="s">
        <v>68</v>
      </c>
      <c r="B171" s="25">
        <v>-1089.9847880722959</v>
      </c>
    </row>
    <row r="172" spans="1:2" ht="12.75" customHeight="1" x14ac:dyDescent="0.25">
      <c r="A172" s="5" t="s">
        <v>91</v>
      </c>
      <c r="B172" s="25">
        <v>-6980.2707810305619</v>
      </c>
    </row>
    <row r="173" spans="1:2" ht="12.75" customHeight="1" x14ac:dyDescent="0.25">
      <c r="A173" s="5" t="s">
        <v>183</v>
      </c>
      <c r="B173" s="25">
        <v>-6980.2707810305619</v>
      </c>
    </row>
    <row r="174" spans="1:2" ht="12.75" customHeight="1" x14ac:dyDescent="0.25">
      <c r="A174" s="5" t="s">
        <v>130</v>
      </c>
      <c r="B174" s="25">
        <v>-6980.2707810305619</v>
      </c>
    </row>
    <row r="175" spans="1:2" ht="12.75" customHeight="1" x14ac:dyDescent="0.25">
      <c r="A175" s="5" t="s">
        <v>7</v>
      </c>
      <c r="B175" s="25">
        <v>-5491.221725472029</v>
      </c>
    </row>
    <row r="176" spans="1:2" ht="12.75" customHeight="1" x14ac:dyDescent="0.25">
      <c r="A176" s="5" t="s">
        <v>291</v>
      </c>
      <c r="B176" s="25">
        <v>-1303.603003041193</v>
      </c>
    </row>
    <row r="177" spans="1:2" ht="12.75" customHeight="1" x14ac:dyDescent="0.25">
      <c r="A177" s="5" t="s">
        <v>82</v>
      </c>
      <c r="B177" s="25">
        <v>-1201.7108988840882</v>
      </c>
    </row>
    <row r="178" spans="1:2" ht="12.75" customHeight="1" x14ac:dyDescent="0.25">
      <c r="A178" s="5" t="s">
        <v>135</v>
      </c>
      <c r="B178" s="25">
        <v>-509.01485481046944</v>
      </c>
    </row>
    <row r="179" spans="1:2" ht="12.75" customHeight="1" x14ac:dyDescent="0.25">
      <c r="A179" s="5" t="s">
        <v>156</v>
      </c>
      <c r="B179" s="25">
        <v>-5048.6406003242055</v>
      </c>
    </row>
    <row r="180" spans="1:2" ht="12.75" customHeight="1" x14ac:dyDescent="0.25">
      <c r="A180" s="5" t="s">
        <v>228</v>
      </c>
      <c r="B180" s="25">
        <v>-3365.4993082667461</v>
      </c>
    </row>
    <row r="181" spans="1:2" ht="12.75" customHeight="1" x14ac:dyDescent="0.25">
      <c r="A181" s="5" t="s">
        <v>157</v>
      </c>
      <c r="B181" s="25">
        <v>-4890.8804305441954</v>
      </c>
    </row>
    <row r="182" spans="1:2" ht="12.75" customHeight="1" x14ac:dyDescent="0.25">
      <c r="A182" s="5" t="s">
        <v>184</v>
      </c>
      <c r="B182" s="25">
        <v>-6980.2707810305619</v>
      </c>
    </row>
    <row r="183" spans="1:2" ht="12.75" customHeight="1" x14ac:dyDescent="0.25">
      <c r="A183" s="5" t="s">
        <v>252</v>
      </c>
      <c r="B183" s="25">
        <v>-2480.5001237046031</v>
      </c>
    </row>
    <row r="184" spans="1:2" ht="12.75" customHeight="1" x14ac:dyDescent="0.25">
      <c r="A184" s="5" t="s">
        <v>237</v>
      </c>
      <c r="B184" s="25">
        <v>-2962.2975017370322</v>
      </c>
    </row>
    <row r="185" spans="1:2" ht="12.75" customHeight="1" x14ac:dyDescent="0.25">
      <c r="A185" s="5" t="s">
        <v>242</v>
      </c>
      <c r="B185" s="25">
        <v>-1323.8563526029404</v>
      </c>
    </row>
    <row r="186" spans="1:2" ht="12.75" customHeight="1" x14ac:dyDescent="0.25">
      <c r="A186" s="5" t="s">
        <v>99</v>
      </c>
      <c r="B186" s="25">
        <v>-657.34620680484215</v>
      </c>
    </row>
    <row r="187" spans="1:2" ht="12.75" customHeight="1" x14ac:dyDescent="0.25">
      <c r="A187" s="5" t="s">
        <v>288</v>
      </c>
      <c r="B187" s="25">
        <v>-232.4256622763194</v>
      </c>
    </row>
    <row r="188" spans="1:2" ht="12.75" customHeight="1" x14ac:dyDescent="0.25">
      <c r="A188" s="5" t="s">
        <v>185</v>
      </c>
      <c r="B188" s="25">
        <v>0</v>
      </c>
    </row>
    <row r="189" spans="1:2" ht="12.75" customHeight="1" x14ac:dyDescent="0.25">
      <c r="A189" s="5" t="s">
        <v>379</v>
      </c>
      <c r="B189" s="25">
        <v>0</v>
      </c>
    </row>
    <row r="190" spans="1:2" ht="12.75" customHeight="1" x14ac:dyDescent="0.25">
      <c r="A190" s="5" t="s">
        <v>10</v>
      </c>
      <c r="B190" s="25">
        <v>-5491.221725472029</v>
      </c>
    </row>
    <row r="191" spans="1:2" ht="12.75" customHeight="1" x14ac:dyDescent="0.25">
      <c r="A191" s="5" t="s">
        <v>76</v>
      </c>
      <c r="B191" s="25">
        <v>-1830.3503039556292</v>
      </c>
    </row>
    <row r="192" spans="1:2" ht="12.75" customHeight="1" x14ac:dyDescent="0.25">
      <c r="A192" s="5" t="s">
        <v>253</v>
      </c>
      <c r="B192" s="25">
        <v>-1456.3281886449615</v>
      </c>
    </row>
    <row r="193" spans="1:2" ht="12.75" customHeight="1" x14ac:dyDescent="0.25">
      <c r="A193" s="5" t="s">
        <v>254</v>
      </c>
      <c r="B193" s="25">
        <v>-1558.8305016077904</v>
      </c>
    </row>
    <row r="194" spans="1:2" ht="12.75" customHeight="1" x14ac:dyDescent="0.25">
      <c r="A194" s="5" t="s">
        <v>293</v>
      </c>
      <c r="B194" s="25">
        <v>-662.31024823786572</v>
      </c>
    </row>
    <row r="195" spans="1:2" ht="12.75" customHeight="1" x14ac:dyDescent="0.25">
      <c r="A195" s="5" t="s">
        <v>17</v>
      </c>
      <c r="B195" s="25">
        <v>-3271.3764494009606</v>
      </c>
    </row>
    <row r="196" spans="1:2" ht="12.75" customHeight="1" x14ac:dyDescent="0.25">
      <c r="A196" s="5" t="s">
        <v>364</v>
      </c>
      <c r="B196" s="25">
        <v>-322.08233697006926</v>
      </c>
    </row>
    <row r="197" spans="1:2" ht="12.75" customHeight="1" x14ac:dyDescent="0.25">
      <c r="A197" s="5" t="s">
        <v>270</v>
      </c>
      <c r="B197" s="25">
        <v>-103.14157684638113</v>
      </c>
    </row>
    <row r="198" spans="1:2" ht="12.75" customHeight="1" x14ac:dyDescent="0.25">
      <c r="A198" s="5" t="s">
        <v>307</v>
      </c>
      <c r="B198" s="25">
        <v>-2018.5900401027757</v>
      </c>
    </row>
    <row r="199" spans="1:2" ht="12.75" customHeight="1" x14ac:dyDescent="0.25">
      <c r="A199" s="5" t="s">
        <v>294</v>
      </c>
      <c r="B199" s="25">
        <v>-426.87036023184862</v>
      </c>
    </row>
    <row r="200" spans="1:2" ht="12.75" customHeight="1" x14ac:dyDescent="0.25">
      <c r="A200" s="5" t="s">
        <v>132</v>
      </c>
      <c r="B200" s="25">
        <v>-3324.7960630244652</v>
      </c>
    </row>
    <row r="201" spans="1:2" ht="12.75" customHeight="1" x14ac:dyDescent="0.25">
      <c r="A201" s="5" t="s">
        <v>234</v>
      </c>
      <c r="B201" s="25">
        <v>-2336.1776810790375</v>
      </c>
    </row>
    <row r="202" spans="1:2" ht="12.75" customHeight="1" x14ac:dyDescent="0.25">
      <c r="A202" s="5" t="s">
        <v>309</v>
      </c>
      <c r="B202" s="25">
        <v>-1139.0335081562246</v>
      </c>
    </row>
    <row r="203" spans="1:2" ht="12.75" customHeight="1" x14ac:dyDescent="0.25">
      <c r="A203" s="5" t="s">
        <v>186</v>
      </c>
      <c r="B203" s="25">
        <v>-6980.2707810305619</v>
      </c>
    </row>
    <row r="204" spans="1:2" ht="12.75" customHeight="1" x14ac:dyDescent="0.25">
      <c r="A204" s="5" t="s">
        <v>50</v>
      </c>
      <c r="B204" s="25">
        <v>-1934.531764403336</v>
      </c>
    </row>
    <row r="205" spans="1:2" ht="12.75" customHeight="1" x14ac:dyDescent="0.25">
      <c r="A205" s="5" t="s">
        <v>275</v>
      </c>
      <c r="B205" s="25">
        <v>-1430.3935883056608</v>
      </c>
    </row>
    <row r="206" spans="1:2" ht="12.75" customHeight="1" x14ac:dyDescent="0.25">
      <c r="A206" s="5" t="s">
        <v>344</v>
      </c>
      <c r="B206" s="25">
        <v>-297.07222262040546</v>
      </c>
    </row>
    <row r="207" spans="1:2" ht="12.75" customHeight="1" x14ac:dyDescent="0.25">
      <c r="A207" s="5" t="s">
        <v>376</v>
      </c>
      <c r="B207" s="25">
        <v>6.4383854351035552E-5</v>
      </c>
    </row>
    <row r="208" spans="1:2" ht="12.75" customHeight="1" x14ac:dyDescent="0.25">
      <c r="A208" s="5" t="s">
        <v>187</v>
      </c>
      <c r="B208" s="25">
        <v>-6980.2707810305619</v>
      </c>
    </row>
    <row r="209" spans="1:2" ht="12.75" customHeight="1" x14ac:dyDescent="0.25">
      <c r="A209" s="5" t="s">
        <v>213</v>
      </c>
      <c r="B209" s="25">
        <v>0</v>
      </c>
    </row>
    <row r="210" spans="1:2" ht="12.75" customHeight="1" x14ac:dyDescent="0.25">
      <c r="A210" s="5" t="s">
        <v>352</v>
      </c>
      <c r="B210" s="25">
        <v>-4045.2328488543662</v>
      </c>
    </row>
    <row r="211" spans="1:2" ht="12.75" customHeight="1" x14ac:dyDescent="0.25">
      <c r="A211" s="5" t="s">
        <v>11</v>
      </c>
      <c r="B211" s="25">
        <v>-3716.3227543593675</v>
      </c>
    </row>
    <row r="212" spans="1:2" ht="12.75" customHeight="1" x14ac:dyDescent="0.25">
      <c r="A212" s="5" t="s">
        <v>219</v>
      </c>
      <c r="B212" s="25">
        <v>-4890.8804305441954</v>
      </c>
    </row>
    <row r="213" spans="1:2" ht="12.75" customHeight="1" x14ac:dyDescent="0.25">
      <c r="A213" s="5" t="s">
        <v>256</v>
      </c>
      <c r="B213" s="25">
        <v>-2578.520630797294</v>
      </c>
    </row>
    <row r="214" spans="1:2" ht="12.75" customHeight="1" x14ac:dyDescent="0.25">
      <c r="A214" s="5" t="s">
        <v>158</v>
      </c>
      <c r="B214" s="25">
        <v>-5676.9530411110027</v>
      </c>
    </row>
    <row r="215" spans="1:2" ht="12.75" customHeight="1" x14ac:dyDescent="0.25">
      <c r="A215" s="5" t="s">
        <v>3</v>
      </c>
      <c r="B215" s="25">
        <v>-4989.334286156788</v>
      </c>
    </row>
    <row r="216" spans="1:2" ht="12.75" customHeight="1" x14ac:dyDescent="0.25">
      <c r="A216" s="5" t="s">
        <v>243</v>
      </c>
      <c r="B216" s="25">
        <v>-1558.8305016077904</v>
      </c>
    </row>
    <row r="217" spans="1:2" ht="12.75" customHeight="1" x14ac:dyDescent="0.25">
      <c r="A217" s="5" t="s">
        <v>71</v>
      </c>
      <c r="B217" s="25">
        <v>-6980.2707810305619</v>
      </c>
    </row>
    <row r="218" spans="1:2" ht="12.75" customHeight="1" x14ac:dyDescent="0.25">
      <c r="A218" s="5" t="s">
        <v>65</v>
      </c>
      <c r="B218" s="25">
        <v>-3017.5049804762175</v>
      </c>
    </row>
    <row r="219" spans="1:2" ht="12.75" customHeight="1" x14ac:dyDescent="0.25">
      <c r="A219" s="5" t="s">
        <v>327</v>
      </c>
      <c r="B219" s="25">
        <v>-583.66736737712984</v>
      </c>
    </row>
    <row r="220" spans="1:2" ht="12.75" customHeight="1" x14ac:dyDescent="0.25">
      <c r="A220" s="5" t="s">
        <v>69</v>
      </c>
      <c r="B220" s="25">
        <v>-535.26317748790905</v>
      </c>
    </row>
    <row r="221" spans="1:2" ht="12.75" customHeight="1" x14ac:dyDescent="0.25">
      <c r="A221" s="5" t="s">
        <v>19</v>
      </c>
      <c r="B221" s="25">
        <v>0</v>
      </c>
    </row>
    <row r="222" spans="1:2" ht="12.75" customHeight="1" x14ac:dyDescent="0.25">
      <c r="A222" s="5" t="s">
        <v>5</v>
      </c>
      <c r="B222" s="25">
        <v>-4757.9456507021523</v>
      </c>
    </row>
    <row r="223" spans="1:2" ht="12.75" customHeight="1" x14ac:dyDescent="0.25">
      <c r="A223" s="5" t="s">
        <v>188</v>
      </c>
      <c r="B223" s="25">
        <v>-1618.1621821047568</v>
      </c>
    </row>
    <row r="224" spans="1:2" ht="12.75" customHeight="1" x14ac:dyDescent="0.25">
      <c r="A224" s="5" t="s">
        <v>265</v>
      </c>
      <c r="B224" s="25">
        <v>-237.46448919050579</v>
      </c>
    </row>
    <row r="225" spans="1:2" ht="12.75" customHeight="1" x14ac:dyDescent="0.25">
      <c r="A225" s="5" t="s">
        <v>276</v>
      </c>
      <c r="B225" s="25">
        <v>-1079.1140931586478</v>
      </c>
    </row>
    <row r="226" spans="1:2" x14ac:dyDescent="0.25">
      <c r="A226" s="5" t="s">
        <v>255</v>
      </c>
      <c r="B226" s="25">
        <v>-2313.5456662492602</v>
      </c>
    </row>
    <row r="227" spans="1:2" x14ac:dyDescent="0.25">
      <c r="A227" s="5" t="s">
        <v>312</v>
      </c>
      <c r="B227" s="25">
        <v>-297.07222262040546</v>
      </c>
    </row>
    <row r="228" spans="1:2" x14ac:dyDescent="0.25">
      <c r="A228" s="5" t="s">
        <v>259</v>
      </c>
      <c r="B228" s="25">
        <v>-1640.5077886343447</v>
      </c>
    </row>
    <row r="229" spans="1:2" x14ac:dyDescent="0.25">
      <c r="A229" s="5" t="s">
        <v>102</v>
      </c>
      <c r="B229" s="25">
        <v>-1640.5077886343447</v>
      </c>
    </row>
    <row r="230" spans="1:2" x14ac:dyDescent="0.25">
      <c r="A230" s="5" t="s">
        <v>85</v>
      </c>
      <c r="B230" s="25">
        <v>-564.3681241694037</v>
      </c>
    </row>
    <row r="231" spans="1:2" x14ac:dyDescent="0.25">
      <c r="A231" s="5" t="s">
        <v>318</v>
      </c>
      <c r="B231" s="25">
        <v>-824.83866928285727</v>
      </c>
    </row>
    <row r="232" spans="1:2" x14ac:dyDescent="0.25">
      <c r="A232" s="5" t="s">
        <v>189</v>
      </c>
      <c r="B232" s="25">
        <v>-4714.4180184457118</v>
      </c>
    </row>
    <row r="233" spans="1:2" x14ac:dyDescent="0.25">
      <c r="A233" s="5" t="s">
        <v>353</v>
      </c>
      <c r="B233" s="25">
        <v>-1421.8930720136982</v>
      </c>
    </row>
    <row r="234" spans="1:2" x14ac:dyDescent="0.25">
      <c r="A234" s="5" t="s">
        <v>59</v>
      </c>
      <c r="B234" s="25">
        <v>-1098.1605160492534</v>
      </c>
    </row>
    <row r="235" spans="1:2" x14ac:dyDescent="0.25">
      <c r="A235" s="5" t="s">
        <v>328</v>
      </c>
      <c r="B235" s="25">
        <v>-297.07222262040546</v>
      </c>
    </row>
    <row r="236" spans="1:2" x14ac:dyDescent="0.25">
      <c r="A236" s="5" t="s">
        <v>131</v>
      </c>
      <c r="B236" s="25">
        <v>-6980.2707810305619</v>
      </c>
    </row>
    <row r="237" spans="1:2" x14ac:dyDescent="0.25">
      <c r="A237" s="5" t="s">
        <v>209</v>
      </c>
      <c r="B237" s="25">
        <v>0</v>
      </c>
    </row>
    <row r="238" spans="1:2" x14ac:dyDescent="0.25">
      <c r="A238" s="5" t="s">
        <v>6</v>
      </c>
      <c r="B238" s="25">
        <v>-4978.3160998535559</v>
      </c>
    </row>
    <row r="239" spans="1:2" x14ac:dyDescent="0.25">
      <c r="A239" s="5" t="s">
        <v>8</v>
      </c>
      <c r="B239" s="25">
        <v>0</v>
      </c>
    </row>
    <row r="240" spans="1:2" x14ac:dyDescent="0.25">
      <c r="A240" s="5" t="s">
        <v>190</v>
      </c>
      <c r="B240" s="25">
        <v>-6980.2707810305619</v>
      </c>
    </row>
    <row r="241" spans="1:2" x14ac:dyDescent="0.25">
      <c r="A241" s="5" t="s">
        <v>106</v>
      </c>
      <c r="B241" s="25">
        <v>-6980.2707810305619</v>
      </c>
    </row>
    <row r="242" spans="1:2" x14ac:dyDescent="0.25">
      <c r="A242" s="5" t="s">
        <v>282</v>
      </c>
      <c r="B242" s="25">
        <v>-130.30671097113077</v>
      </c>
    </row>
    <row r="243" spans="1:2" x14ac:dyDescent="0.25">
      <c r="A243" s="5" t="s">
        <v>345</v>
      </c>
      <c r="B243" s="25">
        <v>-64.460628299999144</v>
      </c>
    </row>
    <row r="244" spans="1:2" x14ac:dyDescent="0.25">
      <c r="A244" s="5" t="s">
        <v>262</v>
      </c>
      <c r="B244" s="25">
        <v>0</v>
      </c>
    </row>
    <row r="245" spans="1:2" x14ac:dyDescent="0.25">
      <c r="A245" s="5" t="s">
        <v>191</v>
      </c>
      <c r="B245" s="25">
        <v>-2938.4165358514551</v>
      </c>
    </row>
    <row r="246" spans="1:2" x14ac:dyDescent="0.25">
      <c r="A246" s="5" t="s">
        <v>16</v>
      </c>
      <c r="B246" s="25">
        <v>-3727.1475615233621</v>
      </c>
    </row>
    <row r="247" spans="1:2" x14ac:dyDescent="0.25">
      <c r="A247" s="5" t="s">
        <v>337</v>
      </c>
      <c r="B247" s="25">
        <v>-824.83866928285727</v>
      </c>
    </row>
    <row r="248" spans="1:2" x14ac:dyDescent="0.25">
      <c r="A248" s="5" t="s">
        <v>159</v>
      </c>
      <c r="B248" s="25">
        <v>-2104.7115310151803</v>
      </c>
    </row>
    <row r="249" spans="1:2" x14ac:dyDescent="0.25">
      <c r="A249" s="5" t="s">
        <v>107</v>
      </c>
      <c r="B249" s="25">
        <v>-4517.251121482409</v>
      </c>
    </row>
    <row r="250" spans="1:2" x14ac:dyDescent="0.25">
      <c r="A250" s="5" t="s">
        <v>192</v>
      </c>
      <c r="B250" s="25">
        <v>-6735.1413488908383</v>
      </c>
    </row>
    <row r="251" spans="1:2" x14ac:dyDescent="0.25">
      <c r="A251" s="5" t="s">
        <v>160</v>
      </c>
      <c r="B251" s="25">
        <v>0</v>
      </c>
    </row>
    <row r="252" spans="1:2" x14ac:dyDescent="0.25">
      <c r="A252" s="5" t="s">
        <v>84</v>
      </c>
      <c r="B252" s="25">
        <v>-657.34620680484215</v>
      </c>
    </row>
    <row r="253" spans="1:2" x14ac:dyDescent="0.25">
      <c r="A253" s="5" t="s">
        <v>77</v>
      </c>
      <c r="B253" s="25">
        <v>-3100.7299782569876</v>
      </c>
    </row>
    <row r="254" spans="1:2" x14ac:dyDescent="0.25">
      <c r="A254" s="5" t="s">
        <v>198</v>
      </c>
      <c r="B254" s="25">
        <v>-4890.8804305441954</v>
      </c>
    </row>
    <row r="255" spans="1:2" x14ac:dyDescent="0.25">
      <c r="A255" s="5" t="s">
        <v>313</v>
      </c>
      <c r="B255" s="25">
        <v>-55.47564977858783</v>
      </c>
    </row>
    <row r="256" spans="1:2" x14ac:dyDescent="0.25">
      <c r="A256" s="5" t="s">
        <v>261</v>
      </c>
      <c r="B256" s="25">
        <v>-2167.4511750496345</v>
      </c>
    </row>
    <row r="257" spans="1:2" x14ac:dyDescent="0.25">
      <c r="A257" s="5" t="s">
        <v>126</v>
      </c>
      <c r="B257" s="25">
        <v>-6980.2707810305619</v>
      </c>
    </row>
    <row r="258" spans="1:2" x14ac:dyDescent="0.25">
      <c r="A258" s="5" t="s">
        <v>129</v>
      </c>
      <c r="B258" s="25">
        <v>-6980.2707810305619</v>
      </c>
    </row>
    <row r="259" spans="1:2" x14ac:dyDescent="0.25">
      <c r="A259" s="5" t="s">
        <v>297</v>
      </c>
      <c r="B259" s="25">
        <v>-63.946278078586964</v>
      </c>
    </row>
    <row r="260" spans="1:2" x14ac:dyDescent="0.25">
      <c r="A260" s="5" t="s">
        <v>4</v>
      </c>
      <c r="B260" s="25">
        <v>0</v>
      </c>
    </row>
    <row r="261" spans="1:2" x14ac:dyDescent="0.25">
      <c r="A261" s="5" t="s">
        <v>369</v>
      </c>
      <c r="B261" s="25">
        <v>0</v>
      </c>
    </row>
    <row r="262" spans="1:2" x14ac:dyDescent="0.25">
      <c r="A262" s="5" t="s">
        <v>329</v>
      </c>
      <c r="B262" s="25">
        <v>-1265.6299682066654</v>
      </c>
    </row>
    <row r="263" spans="1:2" x14ac:dyDescent="0.25">
      <c r="A263" s="5" t="s">
        <v>320</v>
      </c>
      <c r="B263" s="25">
        <v>-232.4256622763194</v>
      </c>
    </row>
    <row r="264" spans="1:2" x14ac:dyDescent="0.25">
      <c r="A264" s="5" t="s">
        <v>346</v>
      </c>
      <c r="B264" s="25">
        <v>-55.47564977858783</v>
      </c>
    </row>
    <row r="265" spans="1:2" x14ac:dyDescent="0.25">
      <c r="A265" s="5" t="s">
        <v>335</v>
      </c>
      <c r="B265" s="25">
        <v>-119.93627807858697</v>
      </c>
    </row>
    <row r="266" spans="1:2" x14ac:dyDescent="0.25">
      <c r="A266" s="5" t="s">
        <v>83</v>
      </c>
      <c r="B266" s="25">
        <v>-657.34620680484215</v>
      </c>
    </row>
    <row r="267" spans="1:2" x14ac:dyDescent="0.25">
      <c r="A267" s="5" t="s">
        <v>52</v>
      </c>
      <c r="B267" s="25">
        <v>-1773.864187077545</v>
      </c>
    </row>
    <row r="268" spans="1:2" x14ac:dyDescent="0.25">
      <c r="A268" s="5" t="s">
        <v>58</v>
      </c>
      <c r="B268" s="25">
        <v>-6980.2707810305619</v>
      </c>
    </row>
    <row r="269" spans="1:2" x14ac:dyDescent="0.25">
      <c r="A269" s="5" t="s">
        <v>193</v>
      </c>
      <c r="B269" s="25">
        <v>-2051.3486005879886</v>
      </c>
    </row>
    <row r="270" spans="1:2" x14ac:dyDescent="0.25">
      <c r="A270" s="5" t="s">
        <v>63</v>
      </c>
      <c r="B270" s="25">
        <v>-6263.1698151076998</v>
      </c>
    </row>
    <row r="271" spans="1:2" x14ac:dyDescent="0.25">
      <c r="A271" s="5" t="s">
        <v>298</v>
      </c>
      <c r="B271" s="25">
        <v>-119.93627807858697</v>
      </c>
    </row>
    <row r="272" spans="1:2" x14ac:dyDescent="0.25">
      <c r="A272" s="5" t="s">
        <v>271</v>
      </c>
      <c r="B272" s="25">
        <v>-64.543123775875998</v>
      </c>
    </row>
    <row r="273" spans="1:2" x14ac:dyDescent="0.25">
      <c r="A273" s="5" t="s">
        <v>194</v>
      </c>
      <c r="B273" s="25">
        <v>-6764.8876972201542</v>
      </c>
    </row>
    <row r="274" spans="1:2" x14ac:dyDescent="0.25">
      <c r="A274" s="5" t="s">
        <v>289</v>
      </c>
      <c r="B274" s="25">
        <v>-426.87036023184862</v>
      </c>
    </row>
    <row r="275" spans="1:2" x14ac:dyDescent="0.25">
      <c r="A275" s="5" t="s">
        <v>140</v>
      </c>
      <c r="B275" s="25">
        <v>-6980.2707810305619</v>
      </c>
    </row>
    <row r="276" spans="1:2" x14ac:dyDescent="0.25">
      <c r="A276" s="5" t="s">
        <v>283</v>
      </c>
      <c r="B276" s="25">
        <v>-58.225708025669121</v>
      </c>
    </row>
    <row r="277" spans="1:2" x14ac:dyDescent="0.25">
      <c r="A277" s="5" t="s">
        <v>2</v>
      </c>
      <c r="B277" s="25">
        <v>-4797.8402389908151</v>
      </c>
    </row>
    <row r="278" spans="1:2" x14ac:dyDescent="0.25">
      <c r="A278" s="5" t="s">
        <v>161</v>
      </c>
      <c r="B278" s="25">
        <v>-356.53340575154817</v>
      </c>
    </row>
    <row r="279" spans="1:2" x14ac:dyDescent="0.25">
      <c r="A279" s="5" t="s">
        <v>108</v>
      </c>
      <c r="B279" s="25">
        <v>-6980.2707810305619</v>
      </c>
    </row>
    <row r="280" spans="1:2" x14ac:dyDescent="0.25">
      <c r="A280" s="5" t="s">
        <v>162</v>
      </c>
      <c r="B280" s="25">
        <v>-6980.2707810305619</v>
      </c>
    </row>
    <row r="281" spans="1:2" x14ac:dyDescent="0.25">
      <c r="A281" s="5" t="s">
        <v>18</v>
      </c>
      <c r="B281" s="25">
        <v>-3604.6377579882801</v>
      </c>
    </row>
    <row r="282" spans="1:2" x14ac:dyDescent="0.25">
      <c r="A282" s="5" t="s">
        <v>13</v>
      </c>
      <c r="B282" s="25">
        <v>-3485.3264355433835</v>
      </c>
    </row>
    <row r="283" spans="1:2" x14ac:dyDescent="0.25">
      <c r="A283" s="5" t="s">
        <v>79</v>
      </c>
      <c r="B283" s="25">
        <v>-2073.8707099742828</v>
      </c>
    </row>
    <row r="284" spans="1:2" x14ac:dyDescent="0.25">
      <c r="A284" s="5" t="s">
        <v>195</v>
      </c>
      <c r="B284" s="25">
        <v>-6980.2707810305619</v>
      </c>
    </row>
    <row r="285" spans="1:2" x14ac:dyDescent="0.25">
      <c r="A285" s="5" t="s">
        <v>88</v>
      </c>
      <c r="B285" s="25">
        <v>-2719.2499267493386</v>
      </c>
    </row>
    <row r="286" spans="1:2" x14ac:dyDescent="0.25">
      <c r="A286" s="5" t="s">
        <v>67</v>
      </c>
      <c r="B286" s="25">
        <v>-631.75105963913143</v>
      </c>
    </row>
    <row r="287" spans="1:2" x14ac:dyDescent="0.25">
      <c r="A287" s="5" t="s">
        <v>227</v>
      </c>
      <c r="B287" s="25">
        <v>-897.11636574037163</v>
      </c>
    </row>
    <row r="288" spans="1:2" x14ac:dyDescent="0.25">
      <c r="A288" s="5" t="s">
        <v>196</v>
      </c>
      <c r="B288" s="25">
        <v>-6980.2707810305619</v>
      </c>
    </row>
    <row r="289" spans="1:2" x14ac:dyDescent="0.25">
      <c r="A289" s="5" t="s">
        <v>378</v>
      </c>
      <c r="B289" s="25">
        <v>-799.84696038659729</v>
      </c>
    </row>
    <row r="290" spans="1:2" x14ac:dyDescent="0.25">
      <c r="A290" s="5" t="s">
        <v>244</v>
      </c>
      <c r="B290" s="25">
        <v>-2432.0278697552271</v>
      </c>
    </row>
    <row r="291" spans="1:2" x14ac:dyDescent="0.25">
      <c r="A291" s="5" t="s">
        <v>199</v>
      </c>
      <c r="B291" s="25">
        <v>-4890.8804305441954</v>
      </c>
    </row>
    <row r="292" spans="1:2" x14ac:dyDescent="0.25">
      <c r="A292" s="5" t="s">
        <v>266</v>
      </c>
      <c r="B292" s="25">
        <v>-89.09486345007636</v>
      </c>
    </row>
    <row r="293" spans="1:2" x14ac:dyDescent="0.25">
      <c r="A293" s="5" t="s">
        <v>221</v>
      </c>
      <c r="B293" s="25">
        <v>-5036.6379195206446</v>
      </c>
    </row>
    <row r="294" spans="1:2" x14ac:dyDescent="0.25">
      <c r="A294" s="5" t="s">
        <v>128</v>
      </c>
      <c r="B294" s="25">
        <v>-6980.2707810305619</v>
      </c>
    </row>
    <row r="295" spans="1:2" x14ac:dyDescent="0.25">
      <c r="A295" s="5" t="s">
        <v>362</v>
      </c>
      <c r="B295" s="25">
        <v>-59.203787239523315</v>
      </c>
    </row>
    <row r="296" spans="1:2" x14ac:dyDescent="0.25">
      <c r="A296" s="5" t="s">
        <v>330</v>
      </c>
      <c r="B296" s="25">
        <v>-55.47564977858783</v>
      </c>
    </row>
    <row r="297" spans="1:2" x14ac:dyDescent="0.25">
      <c r="A297" s="5" t="s">
        <v>220</v>
      </c>
      <c r="B297" s="25">
        <v>-5117.861804142799</v>
      </c>
    </row>
    <row r="298" spans="1:2" x14ac:dyDescent="0.25">
      <c r="A298" s="5" t="s">
        <v>272</v>
      </c>
      <c r="B298" s="25">
        <v>-53.747301015489924</v>
      </c>
    </row>
    <row r="299" spans="1:2" x14ac:dyDescent="0.25">
      <c r="A299" s="5" t="s">
        <v>257</v>
      </c>
      <c r="B299" s="25">
        <v>-1558.8305016077904</v>
      </c>
    </row>
    <row r="300" spans="1:2" x14ac:dyDescent="0.25">
      <c r="A300" s="5" t="s">
        <v>214</v>
      </c>
      <c r="B300" s="25">
        <v>-5117.861804142799</v>
      </c>
    </row>
    <row r="301" spans="1:2" x14ac:dyDescent="0.25">
      <c r="A301" s="5" t="s">
        <v>273</v>
      </c>
      <c r="B301" s="25">
        <v>-68.870387018127005</v>
      </c>
    </row>
    <row r="302" spans="1:2" x14ac:dyDescent="0.25">
      <c r="A302" s="5" t="s">
        <v>226</v>
      </c>
      <c r="B302" s="25">
        <v>-3794.6402447841938</v>
      </c>
    </row>
    <row r="303" spans="1:2" x14ac:dyDescent="0.25">
      <c r="A303" s="5" t="s">
        <v>331</v>
      </c>
      <c r="B303" s="25">
        <v>-119.93627807858697</v>
      </c>
    </row>
    <row r="304" spans="1:2" x14ac:dyDescent="0.25">
      <c r="A304" s="5" t="s">
        <v>197</v>
      </c>
      <c r="B304" s="25">
        <v>-6980.2707810305619</v>
      </c>
    </row>
    <row r="305" spans="1:2" x14ac:dyDescent="0.25">
      <c r="A305" s="5" t="s">
        <v>66</v>
      </c>
      <c r="B305" s="25">
        <v>-2150.7105784225146</v>
      </c>
    </row>
    <row r="306" spans="1:2" x14ac:dyDescent="0.25">
      <c r="A306" s="5" t="s">
        <v>366</v>
      </c>
      <c r="B306" s="25">
        <v>0</v>
      </c>
    </row>
    <row r="307" spans="1:2" x14ac:dyDescent="0.25">
      <c r="A307" s="5" t="s">
        <v>92</v>
      </c>
      <c r="B307" s="25">
        <v>-657.34620680484215</v>
      </c>
    </row>
    <row r="308" spans="1:2" x14ac:dyDescent="0.25">
      <c r="A308" s="5" t="s">
        <v>95</v>
      </c>
      <c r="B308" s="25">
        <v>-543.18421401994976</v>
      </c>
    </row>
    <row r="309" spans="1:2" x14ac:dyDescent="0.25">
      <c r="A309" s="5" t="s">
        <v>308</v>
      </c>
      <c r="B309" s="25">
        <v>-1330.741452284756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9169-7423-4975-83D6-D02A033679D5}">
  <sheetPr codeName="Planilha19"/>
  <dimension ref="A2:B13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7265625" style="1" customWidth="1"/>
    <col min="3" max="16384" width="9.1796875" style="1"/>
  </cols>
  <sheetData>
    <row r="2" spans="1:2" ht="15" customHeight="1" x14ac:dyDescent="0.3">
      <c r="B2" s="2" t="str">
        <f>Índice!A8</f>
        <v>MÊS DE COMPETÊNCIA: Dezembro de 2025</v>
      </c>
    </row>
    <row r="3" spans="1:2" ht="15" customHeight="1" x14ac:dyDescent="0.3">
      <c r="B3" s="2"/>
    </row>
    <row r="5" spans="1:2" ht="13" x14ac:dyDescent="0.3">
      <c r="A5" s="17" t="s">
        <v>569</v>
      </c>
    </row>
    <row r="6" spans="1:2" ht="14.5" x14ac:dyDescent="0.35">
      <c r="A6" s="37" t="s">
        <v>561</v>
      </c>
    </row>
    <row r="8" spans="1:2" ht="13" x14ac:dyDescent="0.3">
      <c r="A8" s="4" t="s">
        <v>1</v>
      </c>
      <c r="B8" s="6" t="s">
        <v>641</v>
      </c>
    </row>
    <row r="9" spans="1:2" x14ac:dyDescent="0.25">
      <c r="A9" s="9" t="s">
        <v>105</v>
      </c>
      <c r="B9" s="10">
        <v>3948448.3461622098</v>
      </c>
    </row>
    <row r="10" spans="1:2" x14ac:dyDescent="0.25">
      <c r="A10" s="9" t="s">
        <v>580</v>
      </c>
      <c r="B10" s="10">
        <v>438716.48290691222</v>
      </c>
    </row>
    <row r="11" spans="1:2" x14ac:dyDescent="0.25">
      <c r="A11" s="29" t="s">
        <v>56</v>
      </c>
      <c r="B11" s="11">
        <v>-16057.661388921302</v>
      </c>
    </row>
    <row r="12" spans="1:2" x14ac:dyDescent="0.25">
      <c r="A12" s="5" t="s">
        <v>165</v>
      </c>
      <c r="B12" s="11">
        <v>6.6805423876480181E-3</v>
      </c>
    </row>
    <row r="13" spans="1:2" x14ac:dyDescent="0.25">
      <c r="A13" s="5" t="s">
        <v>166</v>
      </c>
      <c r="B13" s="11">
        <v>-1578.4110600990762</v>
      </c>
    </row>
    <row r="14" spans="1:2" x14ac:dyDescent="0.25">
      <c r="A14" s="5" t="s">
        <v>143</v>
      </c>
      <c r="B14" s="11">
        <v>-35817.649931129054</v>
      </c>
    </row>
    <row r="15" spans="1:2" x14ac:dyDescent="0.25">
      <c r="A15" s="5" t="s">
        <v>163</v>
      </c>
      <c r="B15" s="11">
        <v>-147364.23743868832</v>
      </c>
    </row>
    <row r="16" spans="1:2" x14ac:dyDescent="0.25">
      <c r="A16" s="5" t="s">
        <v>103</v>
      </c>
      <c r="B16" s="11">
        <v>-74467.119730889404</v>
      </c>
    </row>
    <row r="17" spans="1:2" x14ac:dyDescent="0.25">
      <c r="A17" s="5" t="s">
        <v>138</v>
      </c>
      <c r="B17" s="11">
        <v>-87956.021918319559</v>
      </c>
    </row>
    <row r="18" spans="1:2" x14ac:dyDescent="0.25">
      <c r="A18" s="5" t="s">
        <v>89</v>
      </c>
      <c r="B18" s="11">
        <v>-2881.6374862235493</v>
      </c>
    </row>
    <row r="19" spans="1:2" x14ac:dyDescent="0.25">
      <c r="A19" s="5" t="s">
        <v>96</v>
      </c>
      <c r="B19" s="11">
        <v>-162967.00869470855</v>
      </c>
    </row>
    <row r="20" spans="1:2" x14ac:dyDescent="0.25">
      <c r="A20" s="5" t="s">
        <v>144</v>
      </c>
      <c r="B20" s="11">
        <v>-48871.414139224245</v>
      </c>
    </row>
    <row r="21" spans="1:2" x14ac:dyDescent="0.25">
      <c r="A21" s="5" t="s">
        <v>78</v>
      </c>
      <c r="B21" s="11">
        <v>-15070.491772730073</v>
      </c>
    </row>
    <row r="22" spans="1:2" x14ac:dyDescent="0.25">
      <c r="A22" s="5" t="s">
        <v>168</v>
      </c>
      <c r="B22" s="11">
        <v>-1724.8862751037723</v>
      </c>
    </row>
    <row r="23" spans="1:2" x14ac:dyDescent="0.25">
      <c r="A23" s="5" t="s">
        <v>14</v>
      </c>
      <c r="B23" s="11">
        <v>-15070.491772730073</v>
      </c>
    </row>
    <row r="24" spans="1:2" x14ac:dyDescent="0.25">
      <c r="A24" s="5" t="s">
        <v>74</v>
      </c>
      <c r="B24" s="11">
        <v>-6677.491075166934</v>
      </c>
    </row>
    <row r="25" spans="1:2" x14ac:dyDescent="0.25">
      <c r="A25" s="5" t="s">
        <v>170</v>
      </c>
      <c r="B25" s="11">
        <v>-3191.1974069845583</v>
      </c>
    </row>
    <row r="26" spans="1:2" x14ac:dyDescent="0.25">
      <c r="A26" s="5" t="s">
        <v>93</v>
      </c>
      <c r="B26" s="11">
        <v>-15070.491772730073</v>
      </c>
    </row>
    <row r="27" spans="1:2" x14ac:dyDescent="0.25">
      <c r="A27" s="5" t="s">
        <v>171</v>
      </c>
      <c r="B27" s="11">
        <v>-2363.7933054145983</v>
      </c>
    </row>
    <row r="28" spans="1:2" x14ac:dyDescent="0.25">
      <c r="A28" s="5" t="s">
        <v>49</v>
      </c>
      <c r="B28" s="11">
        <v>-15070.491772730073</v>
      </c>
    </row>
    <row r="29" spans="1:2" x14ac:dyDescent="0.25">
      <c r="A29" s="5" t="s">
        <v>119</v>
      </c>
      <c r="B29" s="11">
        <v>-35435.105395066705</v>
      </c>
    </row>
    <row r="30" spans="1:2" x14ac:dyDescent="0.25">
      <c r="A30" s="5" t="s">
        <v>98</v>
      </c>
      <c r="B30" s="11">
        <v>-12233.654791142571</v>
      </c>
    </row>
    <row r="31" spans="1:2" x14ac:dyDescent="0.25">
      <c r="A31" s="5" t="s">
        <v>172</v>
      </c>
      <c r="B31" s="11">
        <v>-237.79424712881044</v>
      </c>
    </row>
    <row r="32" spans="1:2" x14ac:dyDescent="0.25">
      <c r="A32" s="5" t="s">
        <v>100</v>
      </c>
      <c r="B32" s="11">
        <v>-15070.491772730073</v>
      </c>
    </row>
    <row r="33" spans="1:2" x14ac:dyDescent="0.25">
      <c r="A33" s="5" t="s">
        <v>371</v>
      </c>
      <c r="B33" s="11">
        <v>0</v>
      </c>
    </row>
    <row r="34" spans="1:2" x14ac:dyDescent="0.25">
      <c r="A34" s="5" t="s">
        <v>109</v>
      </c>
      <c r="B34" s="11">
        <v>-15070.491772730073</v>
      </c>
    </row>
    <row r="35" spans="1:2" x14ac:dyDescent="0.25">
      <c r="A35" s="5" t="s">
        <v>207</v>
      </c>
      <c r="B35" s="11">
        <v>-50093.794617959029</v>
      </c>
    </row>
    <row r="36" spans="1:2" x14ac:dyDescent="0.25">
      <c r="A36" s="5" t="s">
        <v>139</v>
      </c>
      <c r="B36" s="11">
        <v>-159300.06879489371</v>
      </c>
    </row>
    <row r="37" spans="1:2" x14ac:dyDescent="0.25">
      <c r="A37" s="5" t="s">
        <v>146</v>
      </c>
      <c r="B37" s="11">
        <v>-128963.6662199893</v>
      </c>
    </row>
    <row r="38" spans="1:2" x14ac:dyDescent="0.25">
      <c r="A38" s="5" t="s">
        <v>173</v>
      </c>
      <c r="B38" s="11">
        <v>-3632.1251083577313</v>
      </c>
    </row>
    <row r="39" spans="1:2" x14ac:dyDescent="0.25">
      <c r="A39" s="5" t="s">
        <v>87</v>
      </c>
      <c r="B39" s="11">
        <v>-8487.8356389902492</v>
      </c>
    </row>
    <row r="40" spans="1:2" x14ac:dyDescent="0.25">
      <c r="A40" s="5" t="s">
        <v>175</v>
      </c>
      <c r="B40" s="11">
        <v>-2363.7933054145983</v>
      </c>
    </row>
    <row r="41" spans="1:2" x14ac:dyDescent="0.25">
      <c r="A41" s="5" t="s">
        <v>64</v>
      </c>
      <c r="B41" s="11">
        <v>-4590.4111272649025</v>
      </c>
    </row>
    <row r="42" spans="1:2" x14ac:dyDescent="0.25">
      <c r="A42" s="5" t="s">
        <v>94</v>
      </c>
      <c r="B42" s="11">
        <v>-71848.500944992426</v>
      </c>
    </row>
    <row r="43" spans="1:2" x14ac:dyDescent="0.25">
      <c r="A43" s="5" t="s">
        <v>176</v>
      </c>
      <c r="B43" s="11">
        <v>-15444.891717624027</v>
      </c>
    </row>
    <row r="44" spans="1:2" x14ac:dyDescent="0.25">
      <c r="A44" s="5" t="s">
        <v>127</v>
      </c>
      <c r="B44" s="11">
        <v>-15070.491772730073</v>
      </c>
    </row>
    <row r="45" spans="1:2" x14ac:dyDescent="0.25">
      <c r="A45" s="5" t="s">
        <v>177</v>
      </c>
      <c r="B45" s="11">
        <v>-1578.4110600990762</v>
      </c>
    </row>
    <row r="46" spans="1:2" x14ac:dyDescent="0.25">
      <c r="A46" s="5" t="s">
        <v>148</v>
      </c>
      <c r="B46" s="11">
        <v>-716.56358992141986</v>
      </c>
    </row>
    <row r="47" spans="1:2" x14ac:dyDescent="0.25">
      <c r="A47" s="5" t="s">
        <v>149</v>
      </c>
      <c r="B47" s="11">
        <v>-14744.825542070619</v>
      </c>
    </row>
    <row r="48" spans="1:2" x14ac:dyDescent="0.25">
      <c r="A48" s="5" t="s">
        <v>60</v>
      </c>
      <c r="B48" s="11">
        <v>-14614.793958038137</v>
      </c>
    </row>
    <row r="49" spans="1:2" x14ac:dyDescent="0.25">
      <c r="A49" s="5" t="s">
        <v>178</v>
      </c>
      <c r="B49" s="11">
        <v>-32654.191477333239</v>
      </c>
    </row>
    <row r="50" spans="1:2" x14ac:dyDescent="0.25">
      <c r="A50" s="5" t="s">
        <v>90</v>
      </c>
      <c r="B50" s="11">
        <v>-64747.92707036683</v>
      </c>
    </row>
    <row r="51" spans="1:2" x14ac:dyDescent="0.25">
      <c r="A51" s="5" t="s">
        <v>70</v>
      </c>
      <c r="B51" s="11">
        <v>-29637.057653019347</v>
      </c>
    </row>
    <row r="52" spans="1:2" x14ac:dyDescent="0.25">
      <c r="A52" s="5" t="s">
        <v>151</v>
      </c>
      <c r="B52" s="11">
        <v>-28390.389383846639</v>
      </c>
    </row>
    <row r="53" spans="1:2" x14ac:dyDescent="0.25">
      <c r="A53" s="5" t="s">
        <v>180</v>
      </c>
      <c r="B53" s="11">
        <v>-1701.7435973209294</v>
      </c>
    </row>
    <row r="54" spans="1:2" x14ac:dyDescent="0.25">
      <c r="A54" s="5" t="s">
        <v>101</v>
      </c>
      <c r="B54" s="11">
        <v>-176521.59286785559</v>
      </c>
    </row>
    <row r="55" spans="1:2" x14ac:dyDescent="0.25">
      <c r="A55" s="5" t="s">
        <v>121</v>
      </c>
      <c r="B55" s="11">
        <v>-15070.491772730073</v>
      </c>
    </row>
    <row r="56" spans="1:2" x14ac:dyDescent="0.25">
      <c r="A56" s="5" t="s">
        <v>141</v>
      </c>
      <c r="B56" s="11">
        <v>-50093.794617959029</v>
      </c>
    </row>
    <row r="57" spans="1:2" x14ac:dyDescent="0.25">
      <c r="A57" s="5" t="s">
        <v>9</v>
      </c>
      <c r="B57" s="11">
        <v>-12896.06929950134</v>
      </c>
    </row>
    <row r="58" spans="1:2" x14ac:dyDescent="0.25">
      <c r="A58" s="5" t="s">
        <v>152</v>
      </c>
      <c r="B58" s="11">
        <v>0</v>
      </c>
    </row>
    <row r="59" spans="1:2" x14ac:dyDescent="0.25">
      <c r="A59" s="5" t="s">
        <v>55</v>
      </c>
      <c r="B59" s="11">
        <v>-14744.825542070619</v>
      </c>
    </row>
    <row r="60" spans="1:2" x14ac:dyDescent="0.25">
      <c r="A60" s="5" t="s">
        <v>122</v>
      </c>
      <c r="B60" s="11">
        <v>-15070.491772730073</v>
      </c>
    </row>
    <row r="61" spans="1:2" x14ac:dyDescent="0.25">
      <c r="A61" s="5" t="s">
        <v>15</v>
      </c>
      <c r="B61" s="11">
        <v>-14614.793958038137</v>
      </c>
    </row>
    <row r="62" spans="1:2" x14ac:dyDescent="0.25">
      <c r="A62" s="5" t="s">
        <v>182</v>
      </c>
      <c r="B62" s="11">
        <v>-2363.7933054145983</v>
      </c>
    </row>
    <row r="63" spans="1:2" x14ac:dyDescent="0.25">
      <c r="A63" s="5" t="s">
        <v>51</v>
      </c>
      <c r="B63" s="11">
        <v>-15070.491772730073</v>
      </c>
    </row>
    <row r="64" spans="1:2" x14ac:dyDescent="0.25">
      <c r="A64" s="5" t="s">
        <v>375</v>
      </c>
      <c r="B64" s="11">
        <v>0</v>
      </c>
    </row>
    <row r="65" spans="1:2" x14ac:dyDescent="0.25">
      <c r="A65" s="5" t="s">
        <v>73</v>
      </c>
      <c r="B65" s="11">
        <v>-17972.031474137839</v>
      </c>
    </row>
    <row r="66" spans="1:2" x14ac:dyDescent="0.25">
      <c r="A66" s="5" t="s">
        <v>363</v>
      </c>
      <c r="B66" s="11">
        <v>0</v>
      </c>
    </row>
    <row r="67" spans="1:2" x14ac:dyDescent="0.25">
      <c r="A67" s="5" t="s">
        <v>61</v>
      </c>
      <c r="B67" s="11">
        <v>-14744.825542070619</v>
      </c>
    </row>
    <row r="68" spans="1:2" x14ac:dyDescent="0.25">
      <c r="A68" s="5" t="s">
        <v>53</v>
      </c>
      <c r="B68" s="11">
        <v>80.450269261901255</v>
      </c>
    </row>
    <row r="69" spans="1:2" x14ac:dyDescent="0.25">
      <c r="A69" s="5" t="s">
        <v>154</v>
      </c>
      <c r="B69" s="11">
        <v>-125648.9274879353</v>
      </c>
    </row>
    <row r="70" spans="1:2" x14ac:dyDescent="0.25">
      <c r="A70" s="5" t="s">
        <v>86</v>
      </c>
      <c r="B70" s="11">
        <v>-16084.886797403587</v>
      </c>
    </row>
    <row r="71" spans="1:2" x14ac:dyDescent="0.25">
      <c r="A71" s="5" t="s">
        <v>80</v>
      </c>
      <c r="B71" s="11">
        <v>-15070.491772730073</v>
      </c>
    </row>
    <row r="72" spans="1:2" x14ac:dyDescent="0.25">
      <c r="A72" s="5" t="s">
        <v>12</v>
      </c>
      <c r="B72" s="11">
        <v>-14744.825542070619</v>
      </c>
    </row>
    <row r="73" spans="1:2" x14ac:dyDescent="0.25">
      <c r="A73" s="5" t="s">
        <v>125</v>
      </c>
      <c r="B73" s="11">
        <v>-81361.608809277488</v>
      </c>
    </row>
    <row r="74" spans="1:2" x14ac:dyDescent="0.25">
      <c r="A74" s="5" t="s">
        <v>81</v>
      </c>
      <c r="B74" s="11">
        <v>-15070.491772730073</v>
      </c>
    </row>
    <row r="75" spans="1:2" x14ac:dyDescent="0.25">
      <c r="A75" s="5" t="s">
        <v>137</v>
      </c>
      <c r="B75" s="11">
        <v>-74467.119730889404</v>
      </c>
    </row>
    <row r="76" spans="1:2" x14ac:dyDescent="0.25">
      <c r="A76" s="5" t="s">
        <v>68</v>
      </c>
      <c r="B76" s="11">
        <v>-27594.594217218477</v>
      </c>
    </row>
    <row r="77" spans="1:2" x14ac:dyDescent="0.25">
      <c r="A77" s="5" t="s">
        <v>91</v>
      </c>
      <c r="B77" s="11">
        <v>-173579.16716443491</v>
      </c>
    </row>
    <row r="78" spans="1:2" x14ac:dyDescent="0.25">
      <c r="A78" s="5" t="s">
        <v>183</v>
      </c>
      <c r="B78" s="11">
        <v>-1337.8231033189588</v>
      </c>
    </row>
    <row r="79" spans="1:2" x14ac:dyDescent="0.25">
      <c r="A79" s="5" t="s">
        <v>130</v>
      </c>
      <c r="B79" s="11">
        <v>-176521.59286785559</v>
      </c>
    </row>
    <row r="80" spans="1:2" x14ac:dyDescent="0.25">
      <c r="A80" s="5" t="s">
        <v>7</v>
      </c>
      <c r="B80" s="11">
        <v>-14744.825542070619</v>
      </c>
    </row>
    <row r="81" spans="1:2" x14ac:dyDescent="0.25">
      <c r="A81" s="5" t="s">
        <v>82</v>
      </c>
      <c r="B81" s="11">
        <v>-70226.389174830168</v>
      </c>
    </row>
    <row r="82" spans="1:2" x14ac:dyDescent="0.25">
      <c r="A82" s="5" t="s">
        <v>156</v>
      </c>
      <c r="B82" s="11">
        <v>-15135.279901990047</v>
      </c>
    </row>
    <row r="83" spans="1:2" x14ac:dyDescent="0.25">
      <c r="A83" s="5" t="s">
        <v>157</v>
      </c>
      <c r="B83" s="11">
        <v>-33065.067603434836</v>
      </c>
    </row>
    <row r="84" spans="1:2" x14ac:dyDescent="0.25">
      <c r="A84" s="5" t="s">
        <v>184</v>
      </c>
      <c r="B84" s="11">
        <v>-24032.450053024342</v>
      </c>
    </row>
    <row r="85" spans="1:2" x14ac:dyDescent="0.25">
      <c r="A85" s="5" t="s">
        <v>99</v>
      </c>
      <c r="B85" s="11">
        <v>-15070.491772730073</v>
      </c>
    </row>
    <row r="86" spans="1:2" x14ac:dyDescent="0.25">
      <c r="A86" s="5" t="s">
        <v>185</v>
      </c>
      <c r="B86" s="11">
        <v>0</v>
      </c>
    </row>
    <row r="87" spans="1:2" x14ac:dyDescent="0.25">
      <c r="A87" s="5" t="s">
        <v>10</v>
      </c>
      <c r="B87" s="11">
        <v>-13764.787691400081</v>
      </c>
    </row>
    <row r="88" spans="1:2" x14ac:dyDescent="0.25">
      <c r="A88" s="5" t="s">
        <v>76</v>
      </c>
      <c r="B88" s="11">
        <v>-14614.793958038137</v>
      </c>
    </row>
    <row r="89" spans="1:2" x14ac:dyDescent="0.25">
      <c r="A89" s="5" t="s">
        <v>17</v>
      </c>
      <c r="B89" s="11">
        <v>-10252.951548567447</v>
      </c>
    </row>
    <row r="90" spans="1:2" x14ac:dyDescent="0.25">
      <c r="A90" s="5" t="s">
        <v>132</v>
      </c>
      <c r="B90" s="11">
        <v>0</v>
      </c>
    </row>
    <row r="91" spans="1:2" x14ac:dyDescent="0.25">
      <c r="A91" s="5" t="s">
        <v>186</v>
      </c>
      <c r="B91" s="11">
        <v>-60676.230184328073</v>
      </c>
    </row>
    <row r="92" spans="1:2" x14ac:dyDescent="0.25">
      <c r="A92" s="5" t="s">
        <v>50</v>
      </c>
      <c r="B92" s="11">
        <v>-15070.491772730073</v>
      </c>
    </row>
    <row r="93" spans="1:2" x14ac:dyDescent="0.25">
      <c r="A93" s="5" t="s">
        <v>187</v>
      </c>
      <c r="B93" s="11">
        <v>-3818.4041624594647</v>
      </c>
    </row>
    <row r="94" spans="1:2" x14ac:dyDescent="0.25">
      <c r="A94" s="5" t="s">
        <v>352</v>
      </c>
      <c r="B94" s="11">
        <v>0</v>
      </c>
    </row>
    <row r="95" spans="1:2" x14ac:dyDescent="0.25">
      <c r="A95" s="5" t="s">
        <v>11</v>
      </c>
      <c r="B95" s="11">
        <v>-14744.825542070619</v>
      </c>
    </row>
    <row r="96" spans="1:2" x14ac:dyDescent="0.25">
      <c r="A96" s="5" t="s">
        <v>158</v>
      </c>
      <c r="B96" s="11">
        <v>-173579.16716443491</v>
      </c>
    </row>
    <row r="97" spans="1:2" x14ac:dyDescent="0.25">
      <c r="A97" s="5" t="s">
        <v>3</v>
      </c>
      <c r="B97" s="11">
        <v>-14744.825542070619</v>
      </c>
    </row>
    <row r="98" spans="1:2" x14ac:dyDescent="0.25">
      <c r="A98" s="5" t="s">
        <v>71</v>
      </c>
      <c r="B98" s="11">
        <v>-1389.9748468791242</v>
      </c>
    </row>
    <row r="99" spans="1:2" x14ac:dyDescent="0.25">
      <c r="A99" s="5" t="s">
        <v>65</v>
      </c>
      <c r="B99" s="11">
        <v>-40686.398895722385</v>
      </c>
    </row>
    <row r="100" spans="1:2" x14ac:dyDescent="0.25">
      <c r="A100" s="5" t="s">
        <v>69</v>
      </c>
      <c r="B100" s="11">
        <v>-16084.886797403587</v>
      </c>
    </row>
    <row r="101" spans="1:2" x14ac:dyDescent="0.25">
      <c r="A101" s="5" t="s">
        <v>19</v>
      </c>
      <c r="B101" s="11">
        <v>0</v>
      </c>
    </row>
    <row r="102" spans="1:2" x14ac:dyDescent="0.25">
      <c r="A102" s="5" t="s">
        <v>5</v>
      </c>
      <c r="B102" s="11">
        <v>-2657.7147307633199</v>
      </c>
    </row>
    <row r="103" spans="1:2" x14ac:dyDescent="0.25">
      <c r="A103" s="5" t="s">
        <v>85</v>
      </c>
      <c r="B103" s="11">
        <v>-15070.491772730073</v>
      </c>
    </row>
    <row r="104" spans="1:2" x14ac:dyDescent="0.25">
      <c r="A104" s="5" t="s">
        <v>189</v>
      </c>
      <c r="B104" s="11">
        <v>-24401.032826371447</v>
      </c>
    </row>
    <row r="105" spans="1:2" x14ac:dyDescent="0.25">
      <c r="A105" s="5" t="s">
        <v>59</v>
      </c>
      <c r="B105" s="11">
        <v>-15070.491772730073</v>
      </c>
    </row>
    <row r="106" spans="1:2" x14ac:dyDescent="0.25">
      <c r="A106" s="5" t="s">
        <v>131</v>
      </c>
      <c r="B106" s="11">
        <v>-166454.28701500362</v>
      </c>
    </row>
    <row r="107" spans="1:2" x14ac:dyDescent="0.25">
      <c r="A107" s="5" t="s">
        <v>209</v>
      </c>
      <c r="B107" s="11">
        <v>0</v>
      </c>
    </row>
    <row r="108" spans="1:2" x14ac:dyDescent="0.25">
      <c r="A108" s="5" t="s">
        <v>6</v>
      </c>
      <c r="B108" s="11">
        <v>-14744.825542070619</v>
      </c>
    </row>
    <row r="109" spans="1:2" x14ac:dyDescent="0.25">
      <c r="A109" s="5" t="s">
        <v>8</v>
      </c>
      <c r="B109" s="11">
        <v>0</v>
      </c>
    </row>
    <row r="110" spans="1:2" x14ac:dyDescent="0.25">
      <c r="A110" s="5" t="s">
        <v>190</v>
      </c>
      <c r="B110" s="11">
        <v>0</v>
      </c>
    </row>
    <row r="111" spans="1:2" x14ac:dyDescent="0.25">
      <c r="A111" s="5" t="s">
        <v>106</v>
      </c>
      <c r="B111" s="11">
        <v>80.450269261901255</v>
      </c>
    </row>
    <row r="112" spans="1:2" x14ac:dyDescent="0.25">
      <c r="A112" s="5" t="s">
        <v>191</v>
      </c>
      <c r="B112" s="11">
        <v>-3632.1251083577313</v>
      </c>
    </row>
    <row r="113" spans="1:2" x14ac:dyDescent="0.25">
      <c r="A113" s="5" t="s">
        <v>16</v>
      </c>
      <c r="B113" s="11">
        <v>-14744.825542070619</v>
      </c>
    </row>
    <row r="114" spans="1:2" x14ac:dyDescent="0.25">
      <c r="A114" s="5" t="s">
        <v>160</v>
      </c>
      <c r="B114" s="11">
        <v>-1921.917431237531</v>
      </c>
    </row>
    <row r="115" spans="1:2" x14ac:dyDescent="0.25">
      <c r="A115" s="5" t="s">
        <v>84</v>
      </c>
      <c r="B115" s="11">
        <v>-15070.491772730073</v>
      </c>
    </row>
    <row r="116" spans="1:2" x14ac:dyDescent="0.25">
      <c r="A116" s="5" t="s">
        <v>77</v>
      </c>
      <c r="B116" s="11">
        <v>-15070.491772730073</v>
      </c>
    </row>
    <row r="117" spans="1:2" x14ac:dyDescent="0.25">
      <c r="A117" s="5" t="s">
        <v>126</v>
      </c>
      <c r="B117" s="11">
        <v>-176521.59286785559</v>
      </c>
    </row>
    <row r="118" spans="1:2" x14ac:dyDescent="0.25">
      <c r="A118" s="5" t="s">
        <v>129</v>
      </c>
      <c r="B118" s="11">
        <v>-176521.59286785559</v>
      </c>
    </row>
    <row r="119" spans="1:2" x14ac:dyDescent="0.25">
      <c r="A119" s="5" t="s">
        <v>4</v>
      </c>
      <c r="B119" s="11">
        <v>0</v>
      </c>
    </row>
    <row r="120" spans="1:2" x14ac:dyDescent="0.25">
      <c r="A120" s="5" t="s">
        <v>83</v>
      </c>
      <c r="B120" s="11">
        <v>-15070.491772730073</v>
      </c>
    </row>
    <row r="121" spans="1:2" x14ac:dyDescent="0.25">
      <c r="A121" s="5" t="s">
        <v>52</v>
      </c>
      <c r="B121" s="11">
        <v>-14744.825542070619</v>
      </c>
    </row>
    <row r="122" spans="1:2" x14ac:dyDescent="0.25">
      <c r="A122" s="5" t="s">
        <v>58</v>
      </c>
      <c r="B122" s="11">
        <v>-173579.16716443491</v>
      </c>
    </row>
    <row r="123" spans="1:2" x14ac:dyDescent="0.25">
      <c r="A123" s="5" t="s">
        <v>193</v>
      </c>
      <c r="B123" s="11">
        <v>-868.66940883589893</v>
      </c>
    </row>
    <row r="124" spans="1:2" x14ac:dyDescent="0.25">
      <c r="A124" s="5" t="s">
        <v>63</v>
      </c>
      <c r="B124" s="11">
        <v>-21182.608829594072</v>
      </c>
    </row>
    <row r="125" spans="1:2" x14ac:dyDescent="0.25">
      <c r="A125" s="5" t="s">
        <v>140</v>
      </c>
      <c r="B125" s="11">
        <v>-176521.59286785559</v>
      </c>
    </row>
    <row r="126" spans="1:2" x14ac:dyDescent="0.25">
      <c r="A126" s="5" t="s">
        <v>162</v>
      </c>
      <c r="B126" s="11">
        <v>-32677.953957242455</v>
      </c>
    </row>
    <row r="127" spans="1:2" x14ac:dyDescent="0.25">
      <c r="A127" s="5" t="s">
        <v>18</v>
      </c>
      <c r="B127" s="11">
        <v>-15070.491772730073</v>
      </c>
    </row>
    <row r="128" spans="1:2" x14ac:dyDescent="0.25">
      <c r="A128" s="5" t="s">
        <v>13</v>
      </c>
      <c r="B128" s="11">
        <v>-15070.491772730073</v>
      </c>
    </row>
    <row r="129" spans="1:2" x14ac:dyDescent="0.25">
      <c r="A129" s="5" t="s">
        <v>79</v>
      </c>
      <c r="B129" s="11">
        <v>-14855.381914818254</v>
      </c>
    </row>
    <row r="130" spans="1:2" x14ac:dyDescent="0.25">
      <c r="A130" s="5" t="s">
        <v>195</v>
      </c>
      <c r="B130" s="11">
        <v>-1337.8231033189588</v>
      </c>
    </row>
    <row r="131" spans="1:2" x14ac:dyDescent="0.25">
      <c r="A131" s="5" t="s">
        <v>88</v>
      </c>
      <c r="B131" s="11">
        <v>-15070.491772730073</v>
      </c>
    </row>
    <row r="132" spans="1:2" x14ac:dyDescent="0.25">
      <c r="A132" s="5" t="s">
        <v>67</v>
      </c>
      <c r="B132" s="11">
        <v>-15070.491772730073</v>
      </c>
    </row>
    <row r="133" spans="1:2" x14ac:dyDescent="0.25">
      <c r="A133" s="5" t="s">
        <v>196</v>
      </c>
      <c r="B133" s="11">
        <v>-1578.4110600990762</v>
      </c>
    </row>
    <row r="134" spans="1:2" x14ac:dyDescent="0.25">
      <c r="A134" s="5" t="s">
        <v>199</v>
      </c>
      <c r="B134" s="11">
        <v>-1287.3362594063021</v>
      </c>
    </row>
    <row r="135" spans="1:2" x14ac:dyDescent="0.25">
      <c r="A135" s="5" t="s">
        <v>128</v>
      </c>
      <c r="B135" s="11">
        <v>-176521.59286785559</v>
      </c>
    </row>
    <row r="136" spans="1:2" x14ac:dyDescent="0.25">
      <c r="A136" s="5" t="s">
        <v>197</v>
      </c>
      <c r="B136" s="11">
        <v>-7533.6722375304698</v>
      </c>
    </row>
    <row r="137" spans="1:2" x14ac:dyDescent="0.25">
      <c r="A137" s="5" t="s">
        <v>66</v>
      </c>
      <c r="B137" s="11">
        <v>-15070.491772730073</v>
      </c>
    </row>
    <row r="138" spans="1:2" x14ac:dyDescent="0.25">
      <c r="A138" s="5" t="s">
        <v>92</v>
      </c>
      <c r="B138" s="11">
        <v>-15070.491772730073</v>
      </c>
    </row>
    <row r="139" spans="1:2" x14ac:dyDescent="0.25">
      <c r="A139" s="5" t="s">
        <v>95</v>
      </c>
      <c r="B139" s="11">
        <v>-16084.886797403587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C625-2D6D-4241-8364-EAAD430E3FE8}">
  <dimension ref="A2:C131"/>
  <sheetViews>
    <sheetView workbookViewId="0">
      <selection activeCell="B4" sqref="B4"/>
    </sheetView>
  </sheetViews>
  <sheetFormatPr defaultColWidth="9.1796875" defaultRowHeight="12.5" x14ac:dyDescent="0.25"/>
  <cols>
    <col min="1" max="1" width="44" style="1" customWidth="1"/>
    <col min="2" max="2" width="35.36328125" style="1" customWidth="1"/>
    <col min="3" max="3" width="12.81640625" style="1" bestFit="1" customWidth="1"/>
    <col min="4" max="4" width="10.453125" style="1" bestFit="1" customWidth="1"/>
    <col min="5" max="5" width="13.1796875" style="1" customWidth="1"/>
    <col min="6" max="6" width="11.453125" style="1" bestFit="1" customWidth="1"/>
    <col min="7" max="16384" width="9.1796875" style="1"/>
  </cols>
  <sheetData>
    <row r="2" spans="1:3" ht="15" customHeight="1" x14ac:dyDescent="0.3">
      <c r="B2" s="2" t="str">
        <f>Índice!A8</f>
        <v>MÊS DE COMPETÊNCIA: Dezembro de 2025</v>
      </c>
      <c r="C2" s="3"/>
    </row>
    <row r="3" spans="1:3" ht="16.5" customHeight="1" x14ac:dyDescent="0.3">
      <c r="B3" s="2"/>
      <c r="C3" s="3"/>
    </row>
    <row r="5" spans="1:3" ht="13" x14ac:dyDescent="0.3">
      <c r="A5" s="2" t="s">
        <v>570</v>
      </c>
    </row>
    <row r="6" spans="1:3" ht="14.5" x14ac:dyDescent="0.35">
      <c r="A6" s="37" t="s">
        <v>579</v>
      </c>
    </row>
    <row r="8" spans="1:3" ht="13" x14ac:dyDescent="0.3">
      <c r="A8" s="4" t="s">
        <v>1</v>
      </c>
      <c r="B8" s="28" t="s">
        <v>642</v>
      </c>
    </row>
    <row r="9" spans="1:3" x14ac:dyDescent="0.25">
      <c r="A9" s="9" t="s">
        <v>5</v>
      </c>
      <c r="B9" s="20">
        <v>3003651.1835539467</v>
      </c>
    </row>
    <row r="10" spans="1:3" x14ac:dyDescent="0.25">
      <c r="A10" s="5" t="s">
        <v>137</v>
      </c>
      <c r="B10" s="25">
        <v>-172955.35673925615</v>
      </c>
    </row>
    <row r="11" spans="1:3" x14ac:dyDescent="0.25">
      <c r="A11" s="5" t="s">
        <v>56</v>
      </c>
      <c r="B11" s="25">
        <v>-5604.2782243691336</v>
      </c>
    </row>
    <row r="12" spans="1:3" x14ac:dyDescent="0.25">
      <c r="A12" s="5" t="s">
        <v>164</v>
      </c>
      <c r="B12" s="25">
        <v>-452.39600346689662</v>
      </c>
    </row>
    <row r="13" spans="1:3" x14ac:dyDescent="0.25">
      <c r="A13" s="5" t="s">
        <v>166</v>
      </c>
      <c r="B13" s="25">
        <v>-308.68769057819026</v>
      </c>
    </row>
    <row r="14" spans="1:3" x14ac:dyDescent="0.25">
      <c r="A14" s="5" t="s">
        <v>143</v>
      </c>
      <c r="B14" s="25">
        <v>-836.18103932266717</v>
      </c>
    </row>
    <row r="15" spans="1:3" x14ac:dyDescent="0.25">
      <c r="A15" s="5" t="s">
        <v>163</v>
      </c>
      <c r="B15" s="25">
        <v>-51631.974677199491</v>
      </c>
    </row>
    <row r="16" spans="1:3" x14ac:dyDescent="0.25">
      <c r="A16" s="5" t="s">
        <v>103</v>
      </c>
      <c r="B16" s="25">
        <v>-61446.787429434291</v>
      </c>
    </row>
    <row r="17" spans="1:2" x14ac:dyDescent="0.25">
      <c r="A17" s="5" t="s">
        <v>138</v>
      </c>
      <c r="B17" s="25">
        <v>-170590.78112945531</v>
      </c>
    </row>
    <row r="18" spans="1:2" x14ac:dyDescent="0.25">
      <c r="A18" s="5" t="s">
        <v>89</v>
      </c>
      <c r="B18" s="25">
        <v>-1751.6389606542111</v>
      </c>
    </row>
    <row r="19" spans="1:2" x14ac:dyDescent="0.25">
      <c r="A19" s="5" t="s">
        <v>96</v>
      </c>
      <c r="B19" s="25">
        <v>0</v>
      </c>
    </row>
    <row r="20" spans="1:2" x14ac:dyDescent="0.25">
      <c r="A20" s="5" t="s">
        <v>144</v>
      </c>
      <c r="B20" s="25">
        <v>-5069.8690655705204</v>
      </c>
    </row>
    <row r="21" spans="1:2" x14ac:dyDescent="0.25">
      <c r="A21" s="5" t="s">
        <v>78</v>
      </c>
      <c r="B21" s="25">
        <v>-6313.896308076035</v>
      </c>
    </row>
    <row r="22" spans="1:2" x14ac:dyDescent="0.25">
      <c r="A22" s="5" t="s">
        <v>14</v>
      </c>
      <c r="B22" s="25">
        <v>-6313.896308076035</v>
      </c>
    </row>
    <row r="23" spans="1:2" x14ac:dyDescent="0.25">
      <c r="A23" s="5" t="s">
        <v>72</v>
      </c>
      <c r="B23" s="25">
        <v>-452.39600346689662</v>
      </c>
    </row>
    <row r="24" spans="1:2" x14ac:dyDescent="0.25">
      <c r="A24" s="5" t="s">
        <v>74</v>
      </c>
      <c r="B24" s="25">
        <v>-1947.1213179543515</v>
      </c>
    </row>
    <row r="25" spans="1:2" x14ac:dyDescent="0.25">
      <c r="A25" s="5" t="s">
        <v>170</v>
      </c>
      <c r="B25" s="25">
        <v>-2534.5545160626652</v>
      </c>
    </row>
    <row r="26" spans="1:2" x14ac:dyDescent="0.25">
      <c r="A26" s="5" t="s">
        <v>93</v>
      </c>
      <c r="B26" s="25">
        <v>-6313.896308076035</v>
      </c>
    </row>
    <row r="27" spans="1:2" x14ac:dyDescent="0.25">
      <c r="A27" s="5" t="s">
        <v>57</v>
      </c>
      <c r="B27" s="25">
        <v>-230.38609622856731</v>
      </c>
    </row>
    <row r="28" spans="1:2" x14ac:dyDescent="0.25">
      <c r="A28" s="5" t="s">
        <v>49</v>
      </c>
      <c r="B28" s="25">
        <v>-6313.896308076035</v>
      </c>
    </row>
    <row r="29" spans="1:2" x14ac:dyDescent="0.25">
      <c r="A29" s="5" t="s">
        <v>98</v>
      </c>
      <c r="B29" s="25">
        <v>-5477.7152687533689</v>
      </c>
    </row>
    <row r="30" spans="1:2" x14ac:dyDescent="0.25">
      <c r="A30" s="5" t="s">
        <v>172</v>
      </c>
      <c r="B30" s="25">
        <v>-963.37011539492266</v>
      </c>
    </row>
    <row r="31" spans="1:2" x14ac:dyDescent="0.25">
      <c r="A31" s="5" t="s">
        <v>100</v>
      </c>
      <c r="B31" s="25">
        <v>-6313.896308076035</v>
      </c>
    </row>
    <row r="32" spans="1:2" x14ac:dyDescent="0.25">
      <c r="A32" s="5" t="s">
        <v>75</v>
      </c>
      <c r="B32" s="25">
        <v>-114.20869236020978</v>
      </c>
    </row>
    <row r="33" spans="1:2" x14ac:dyDescent="0.25">
      <c r="A33" s="5" t="s">
        <v>109</v>
      </c>
      <c r="B33" s="25">
        <v>-5974.1790755395532</v>
      </c>
    </row>
    <row r="34" spans="1:2" x14ac:dyDescent="0.25">
      <c r="A34" s="5" t="s">
        <v>207</v>
      </c>
      <c r="B34" s="25">
        <v>-6313.896308076035</v>
      </c>
    </row>
    <row r="35" spans="1:2" x14ac:dyDescent="0.25">
      <c r="A35" s="5" t="s">
        <v>139</v>
      </c>
      <c r="B35" s="25">
        <v>-46680.233972052207</v>
      </c>
    </row>
    <row r="36" spans="1:2" x14ac:dyDescent="0.25">
      <c r="A36" s="5" t="s">
        <v>146</v>
      </c>
      <c r="B36" s="25">
        <v>-56373.349822926568</v>
      </c>
    </row>
    <row r="37" spans="1:2" x14ac:dyDescent="0.25">
      <c r="A37" s="5" t="s">
        <v>87</v>
      </c>
      <c r="B37" s="25">
        <v>-3662.7179809045419</v>
      </c>
    </row>
    <row r="38" spans="1:2" x14ac:dyDescent="0.25">
      <c r="A38" s="5" t="s">
        <v>147</v>
      </c>
      <c r="B38" s="25">
        <v>-2651.7535216916699</v>
      </c>
    </row>
    <row r="39" spans="1:2" x14ac:dyDescent="0.25">
      <c r="A39" s="5" t="s">
        <v>64</v>
      </c>
      <c r="B39" s="25">
        <v>-158660.50860226477</v>
      </c>
    </row>
    <row r="40" spans="1:2" x14ac:dyDescent="0.25">
      <c r="A40" s="5" t="s">
        <v>94</v>
      </c>
      <c r="B40" s="25">
        <v>-109710.9940698415</v>
      </c>
    </row>
    <row r="41" spans="1:2" x14ac:dyDescent="0.25">
      <c r="A41" s="5" t="s">
        <v>127</v>
      </c>
      <c r="B41" s="25">
        <v>-6313.896308076035</v>
      </c>
    </row>
    <row r="42" spans="1:2" x14ac:dyDescent="0.25">
      <c r="A42" s="5" t="s">
        <v>177</v>
      </c>
      <c r="B42" s="25">
        <v>-308.68769057819026</v>
      </c>
    </row>
    <row r="43" spans="1:2" x14ac:dyDescent="0.25">
      <c r="A43" s="5" t="s">
        <v>148</v>
      </c>
      <c r="B43" s="25">
        <v>-98.055653232024724</v>
      </c>
    </row>
    <row r="44" spans="1:2" x14ac:dyDescent="0.25">
      <c r="A44" s="5" t="s">
        <v>149</v>
      </c>
      <c r="B44" s="25">
        <v>-6106.718474768013</v>
      </c>
    </row>
    <row r="45" spans="1:2" x14ac:dyDescent="0.25">
      <c r="A45" s="5" t="s">
        <v>60</v>
      </c>
      <c r="B45" s="25">
        <v>-5813.8780735412211</v>
      </c>
    </row>
    <row r="46" spans="1:2" x14ac:dyDescent="0.25">
      <c r="A46" s="5" t="s">
        <v>90</v>
      </c>
      <c r="B46" s="25">
        <v>-3258.5411713919821</v>
      </c>
    </row>
    <row r="47" spans="1:2" x14ac:dyDescent="0.25">
      <c r="A47" s="5" t="s">
        <v>70</v>
      </c>
      <c r="B47" s="25">
        <v>-6106.718474768013</v>
      </c>
    </row>
    <row r="48" spans="1:2" x14ac:dyDescent="0.25">
      <c r="A48" s="5" t="s">
        <v>151</v>
      </c>
      <c r="B48" s="25">
        <v>-562.96200502488659</v>
      </c>
    </row>
    <row r="49" spans="1:2" x14ac:dyDescent="0.25">
      <c r="A49" s="5" t="s">
        <v>180</v>
      </c>
      <c r="B49" s="25">
        <v>-562.96200502488659</v>
      </c>
    </row>
    <row r="50" spans="1:2" x14ac:dyDescent="0.25">
      <c r="A50" s="5" t="s">
        <v>101</v>
      </c>
      <c r="B50" s="25">
        <v>0</v>
      </c>
    </row>
    <row r="51" spans="1:2" x14ac:dyDescent="0.25">
      <c r="A51" s="5" t="s">
        <v>121</v>
      </c>
      <c r="B51" s="25">
        <v>-6313.896308076035</v>
      </c>
    </row>
    <row r="52" spans="1:2" x14ac:dyDescent="0.25">
      <c r="A52" s="5" t="s">
        <v>141</v>
      </c>
      <c r="B52" s="25">
        <v>-6313.896308076035</v>
      </c>
    </row>
    <row r="53" spans="1:2" x14ac:dyDescent="0.25">
      <c r="A53" s="5" t="s">
        <v>9</v>
      </c>
      <c r="B53" s="25">
        <v>-4777.1596325804385</v>
      </c>
    </row>
    <row r="54" spans="1:2" x14ac:dyDescent="0.25">
      <c r="A54" s="5" t="s">
        <v>152</v>
      </c>
      <c r="B54" s="25">
        <v>0</v>
      </c>
    </row>
    <row r="55" spans="1:2" x14ac:dyDescent="0.25">
      <c r="A55" s="5" t="s">
        <v>55</v>
      </c>
      <c r="B55" s="25">
        <v>-6106.718474768013</v>
      </c>
    </row>
    <row r="56" spans="1:2" x14ac:dyDescent="0.25">
      <c r="A56" s="5" t="s">
        <v>122</v>
      </c>
      <c r="B56" s="25">
        <v>-6313.896308076035</v>
      </c>
    </row>
    <row r="57" spans="1:2" x14ac:dyDescent="0.25">
      <c r="A57" s="5" t="s">
        <v>15</v>
      </c>
      <c r="B57" s="25">
        <v>-5813.8780735412211</v>
      </c>
    </row>
    <row r="58" spans="1:2" x14ac:dyDescent="0.25">
      <c r="A58" s="5" t="s">
        <v>105</v>
      </c>
      <c r="B58" s="25">
        <v>-556.62677158470763</v>
      </c>
    </row>
    <row r="59" spans="1:2" x14ac:dyDescent="0.25">
      <c r="A59" s="5" t="s">
        <v>51</v>
      </c>
      <c r="B59" s="25">
        <v>-6313.896308076035</v>
      </c>
    </row>
    <row r="60" spans="1:2" x14ac:dyDescent="0.25">
      <c r="A60" s="5" t="s">
        <v>375</v>
      </c>
      <c r="B60" s="25">
        <v>0</v>
      </c>
    </row>
    <row r="61" spans="1:2" x14ac:dyDescent="0.25">
      <c r="A61" s="5" t="s">
        <v>73</v>
      </c>
      <c r="B61" s="25">
        <v>-3388.9543472855235</v>
      </c>
    </row>
    <row r="62" spans="1:2" x14ac:dyDescent="0.25">
      <c r="A62" s="5" t="s">
        <v>363</v>
      </c>
      <c r="B62" s="25">
        <v>-562.96200502488659</v>
      </c>
    </row>
    <row r="63" spans="1:2" x14ac:dyDescent="0.25">
      <c r="A63" s="5" t="s">
        <v>61</v>
      </c>
      <c r="B63" s="25">
        <v>-6106.718474768013</v>
      </c>
    </row>
    <row r="64" spans="1:2" x14ac:dyDescent="0.25">
      <c r="A64" s="5" t="s">
        <v>53</v>
      </c>
      <c r="B64" s="25">
        <v>-104.230768117811</v>
      </c>
    </row>
    <row r="65" spans="1:2" x14ac:dyDescent="0.25">
      <c r="A65" s="5" t="s">
        <v>154</v>
      </c>
      <c r="B65" s="25">
        <v>-33415.488444258401</v>
      </c>
    </row>
    <row r="66" spans="1:2" x14ac:dyDescent="0.25">
      <c r="A66" s="5" t="s">
        <v>86</v>
      </c>
      <c r="B66" s="25">
        <v>-6313.896308076035</v>
      </c>
    </row>
    <row r="67" spans="1:2" x14ac:dyDescent="0.25">
      <c r="A67" s="5" t="s">
        <v>80</v>
      </c>
      <c r="B67" s="25">
        <v>-6313.896308076035</v>
      </c>
    </row>
    <row r="68" spans="1:2" x14ac:dyDescent="0.25">
      <c r="A68" s="5" t="s">
        <v>12</v>
      </c>
      <c r="B68" s="25">
        <v>-6106.718474768013</v>
      </c>
    </row>
    <row r="69" spans="1:2" x14ac:dyDescent="0.25">
      <c r="A69" s="5" t="s">
        <v>125</v>
      </c>
      <c r="B69" s="25">
        <v>-171626.29060895555</v>
      </c>
    </row>
    <row r="70" spans="1:2" x14ac:dyDescent="0.25">
      <c r="A70" s="5" t="s">
        <v>81</v>
      </c>
      <c r="B70" s="25">
        <v>-6313.896308076035</v>
      </c>
    </row>
    <row r="71" spans="1:2" x14ac:dyDescent="0.25">
      <c r="A71" s="5" t="s">
        <v>68</v>
      </c>
      <c r="B71" s="25">
        <v>-6106.718474768013</v>
      </c>
    </row>
    <row r="72" spans="1:2" x14ac:dyDescent="0.25">
      <c r="A72" s="5" t="s">
        <v>91</v>
      </c>
      <c r="B72" s="25">
        <v>-165297.85527937388</v>
      </c>
    </row>
    <row r="73" spans="1:2" x14ac:dyDescent="0.25">
      <c r="A73" s="5" t="s">
        <v>130</v>
      </c>
      <c r="B73" s="25">
        <v>-166641.46043118011</v>
      </c>
    </row>
    <row r="74" spans="1:2" x14ac:dyDescent="0.25">
      <c r="A74" s="5" t="s">
        <v>7</v>
      </c>
      <c r="B74" s="25">
        <v>-6106.718474768013</v>
      </c>
    </row>
    <row r="75" spans="1:2" x14ac:dyDescent="0.25">
      <c r="A75" s="5" t="s">
        <v>82</v>
      </c>
      <c r="B75" s="25">
        <v>-160209.66806220385</v>
      </c>
    </row>
    <row r="76" spans="1:2" x14ac:dyDescent="0.25">
      <c r="A76" s="5" t="s">
        <v>156</v>
      </c>
      <c r="B76" s="25">
        <v>-3829.947879672909</v>
      </c>
    </row>
    <row r="77" spans="1:2" x14ac:dyDescent="0.25">
      <c r="A77" s="5" t="s">
        <v>157</v>
      </c>
      <c r="B77" s="25">
        <v>-562.96200502488659</v>
      </c>
    </row>
    <row r="78" spans="1:2" x14ac:dyDescent="0.25">
      <c r="A78" s="5" t="s">
        <v>99</v>
      </c>
      <c r="B78" s="25">
        <v>-6313.896308076035</v>
      </c>
    </row>
    <row r="79" spans="1:2" x14ac:dyDescent="0.25">
      <c r="A79" s="5" t="s">
        <v>185</v>
      </c>
      <c r="B79" s="25">
        <v>0</v>
      </c>
    </row>
    <row r="80" spans="1:2" x14ac:dyDescent="0.25">
      <c r="A80" s="5" t="s">
        <v>379</v>
      </c>
      <c r="B80" s="25">
        <v>-7750.1184843467554</v>
      </c>
    </row>
    <row r="81" spans="1:2" x14ac:dyDescent="0.25">
      <c r="A81" s="5" t="s">
        <v>10</v>
      </c>
      <c r="B81" s="25">
        <v>-5286.7786046187475</v>
      </c>
    </row>
    <row r="82" spans="1:2" x14ac:dyDescent="0.25">
      <c r="A82" s="5" t="s">
        <v>76</v>
      </c>
      <c r="B82" s="25">
        <v>-5813.8780735412211</v>
      </c>
    </row>
    <row r="83" spans="1:2" x14ac:dyDescent="0.25">
      <c r="A83" s="5" t="s">
        <v>17</v>
      </c>
      <c r="B83" s="25">
        <v>-4839.6976043941722</v>
      </c>
    </row>
    <row r="84" spans="1:2" x14ac:dyDescent="0.25">
      <c r="A84" s="5" t="s">
        <v>132</v>
      </c>
      <c r="B84" s="25">
        <v>-6313.896308076035</v>
      </c>
    </row>
    <row r="85" spans="1:2" x14ac:dyDescent="0.25">
      <c r="A85" s="5" t="s">
        <v>186</v>
      </c>
      <c r="B85" s="25">
        <v>-21737.803506805816</v>
      </c>
    </row>
    <row r="86" spans="1:2" x14ac:dyDescent="0.25">
      <c r="A86" s="5" t="s">
        <v>50</v>
      </c>
      <c r="B86" s="25">
        <v>-6313.896308076035</v>
      </c>
    </row>
    <row r="87" spans="1:2" x14ac:dyDescent="0.25">
      <c r="A87" s="5" t="s">
        <v>187</v>
      </c>
      <c r="B87" s="25">
        <v>-174.36547094906336</v>
      </c>
    </row>
    <row r="88" spans="1:2" x14ac:dyDescent="0.25">
      <c r="A88" s="5" t="s">
        <v>352</v>
      </c>
      <c r="B88" s="25">
        <v>-562.96200502488659</v>
      </c>
    </row>
    <row r="89" spans="1:2" x14ac:dyDescent="0.25">
      <c r="A89" s="5" t="s">
        <v>11</v>
      </c>
      <c r="B89" s="25">
        <v>-6106.718474768013</v>
      </c>
    </row>
    <row r="90" spans="1:2" x14ac:dyDescent="0.25">
      <c r="A90" s="5" t="s">
        <v>158</v>
      </c>
      <c r="B90" s="25">
        <v>-72921.188406156973</v>
      </c>
    </row>
    <row r="91" spans="1:2" x14ac:dyDescent="0.25">
      <c r="A91" s="5" t="s">
        <v>3</v>
      </c>
      <c r="B91" s="25">
        <v>-6106.718474768013</v>
      </c>
    </row>
    <row r="92" spans="1:2" x14ac:dyDescent="0.25">
      <c r="A92" s="5" t="s">
        <v>71</v>
      </c>
      <c r="B92" s="25">
        <v>-947.0713399452045</v>
      </c>
    </row>
    <row r="93" spans="1:2" x14ac:dyDescent="0.25">
      <c r="A93" s="5" t="s">
        <v>65</v>
      </c>
      <c r="B93" s="25">
        <v>-1947.1213179543515</v>
      </c>
    </row>
    <row r="94" spans="1:2" x14ac:dyDescent="0.25">
      <c r="A94" s="5" t="s">
        <v>69</v>
      </c>
      <c r="B94" s="25">
        <v>-6313.896308076035</v>
      </c>
    </row>
    <row r="95" spans="1:2" x14ac:dyDescent="0.25">
      <c r="A95" s="5" t="s">
        <v>19</v>
      </c>
      <c r="B95" s="25">
        <v>0</v>
      </c>
    </row>
    <row r="96" spans="1:2" x14ac:dyDescent="0.25">
      <c r="A96" s="5" t="s">
        <v>85</v>
      </c>
      <c r="B96" s="25">
        <v>-6204.5651717681203</v>
      </c>
    </row>
    <row r="97" spans="1:2" x14ac:dyDescent="0.25">
      <c r="A97" s="5" t="s">
        <v>59</v>
      </c>
      <c r="B97" s="25">
        <v>-6204.5651717681203</v>
      </c>
    </row>
    <row r="98" spans="1:2" x14ac:dyDescent="0.25">
      <c r="A98" s="5" t="s">
        <v>131</v>
      </c>
      <c r="B98" s="25">
        <v>-156259.54119717024</v>
      </c>
    </row>
    <row r="99" spans="1:2" x14ac:dyDescent="0.25">
      <c r="A99" s="5" t="s">
        <v>209</v>
      </c>
      <c r="B99" s="25">
        <v>0</v>
      </c>
    </row>
    <row r="100" spans="1:2" x14ac:dyDescent="0.25">
      <c r="A100" s="5" t="s">
        <v>6</v>
      </c>
      <c r="B100" s="25">
        <v>-6106.718474768013</v>
      </c>
    </row>
    <row r="101" spans="1:2" x14ac:dyDescent="0.25">
      <c r="A101" s="5" t="s">
        <v>8</v>
      </c>
      <c r="B101" s="25">
        <v>0</v>
      </c>
    </row>
    <row r="102" spans="1:2" x14ac:dyDescent="0.25">
      <c r="A102" s="5" t="s">
        <v>190</v>
      </c>
      <c r="B102" s="25">
        <v>-11590.305290871462</v>
      </c>
    </row>
    <row r="103" spans="1:2" x14ac:dyDescent="0.25">
      <c r="A103" s="5" t="s">
        <v>106</v>
      </c>
      <c r="B103" s="25">
        <v>-104.230768117811</v>
      </c>
    </row>
    <row r="104" spans="1:2" x14ac:dyDescent="0.25">
      <c r="A104" s="5" t="s">
        <v>16</v>
      </c>
      <c r="B104" s="25">
        <v>-6106.718474768013</v>
      </c>
    </row>
    <row r="105" spans="1:2" x14ac:dyDescent="0.25">
      <c r="A105" s="5" t="s">
        <v>159</v>
      </c>
      <c r="B105" s="25">
        <v>-18819.473446860662</v>
      </c>
    </row>
    <row r="106" spans="1:2" x14ac:dyDescent="0.25">
      <c r="A106" s="5" t="s">
        <v>192</v>
      </c>
      <c r="B106" s="25">
        <v>-339.71723253648213</v>
      </c>
    </row>
    <row r="107" spans="1:2" x14ac:dyDescent="0.25">
      <c r="A107" s="5" t="s">
        <v>160</v>
      </c>
      <c r="B107" s="25">
        <v>-9855.7891016604917</v>
      </c>
    </row>
    <row r="108" spans="1:2" x14ac:dyDescent="0.25">
      <c r="A108" s="5" t="s">
        <v>84</v>
      </c>
      <c r="B108" s="25">
        <v>-6313.896308076035</v>
      </c>
    </row>
    <row r="109" spans="1:2" x14ac:dyDescent="0.25">
      <c r="A109" s="5" t="s">
        <v>77</v>
      </c>
      <c r="B109" s="25">
        <v>-6313.896308076035</v>
      </c>
    </row>
    <row r="110" spans="1:2" x14ac:dyDescent="0.25">
      <c r="A110" s="5" t="s">
        <v>126</v>
      </c>
      <c r="B110" s="25">
        <v>-165413.27194214781</v>
      </c>
    </row>
    <row r="111" spans="1:2" x14ac:dyDescent="0.25">
      <c r="A111" s="5" t="s">
        <v>129</v>
      </c>
      <c r="B111" s="25">
        <v>-165502.99395031584</v>
      </c>
    </row>
    <row r="112" spans="1:2" x14ac:dyDescent="0.25">
      <c r="A112" s="5" t="s">
        <v>4</v>
      </c>
      <c r="B112" s="25">
        <v>0</v>
      </c>
    </row>
    <row r="113" spans="1:2" x14ac:dyDescent="0.25">
      <c r="A113" s="5" t="s">
        <v>369</v>
      </c>
      <c r="B113" s="25">
        <v>0</v>
      </c>
    </row>
    <row r="114" spans="1:2" x14ac:dyDescent="0.25">
      <c r="A114" s="5" t="s">
        <v>83</v>
      </c>
      <c r="B114" s="25">
        <v>-6313.896308076035</v>
      </c>
    </row>
    <row r="115" spans="1:2" x14ac:dyDescent="0.25">
      <c r="A115" s="5" t="s">
        <v>52</v>
      </c>
      <c r="B115" s="25">
        <v>-11596.949073834363</v>
      </c>
    </row>
    <row r="116" spans="1:2" x14ac:dyDescent="0.25">
      <c r="A116" s="5" t="s">
        <v>58</v>
      </c>
      <c r="B116" s="25">
        <v>-157111.9547155812</v>
      </c>
    </row>
    <row r="117" spans="1:2" x14ac:dyDescent="0.25">
      <c r="A117" s="5" t="s">
        <v>193</v>
      </c>
      <c r="B117" s="25">
        <v>-1329.06613030061</v>
      </c>
    </row>
    <row r="118" spans="1:2" x14ac:dyDescent="0.25">
      <c r="A118" s="5" t="s">
        <v>63</v>
      </c>
      <c r="B118" s="25">
        <v>-890.19876267533937</v>
      </c>
    </row>
    <row r="119" spans="1:2" x14ac:dyDescent="0.25">
      <c r="A119" s="5" t="s">
        <v>140</v>
      </c>
      <c r="B119" s="25">
        <v>-165455.9290208981</v>
      </c>
    </row>
    <row r="120" spans="1:2" x14ac:dyDescent="0.25">
      <c r="A120" s="5" t="s">
        <v>162</v>
      </c>
      <c r="B120" s="25">
        <v>-1062.7310953835683</v>
      </c>
    </row>
    <row r="121" spans="1:2" x14ac:dyDescent="0.25">
      <c r="A121" s="5" t="s">
        <v>18</v>
      </c>
      <c r="B121" s="25">
        <v>-6313.896308076035</v>
      </c>
    </row>
    <row r="122" spans="1:2" x14ac:dyDescent="0.25">
      <c r="A122" s="5" t="s">
        <v>13</v>
      </c>
      <c r="B122" s="25">
        <v>-6313.896308076035</v>
      </c>
    </row>
    <row r="123" spans="1:2" x14ac:dyDescent="0.25">
      <c r="A123" s="5" t="s">
        <v>79</v>
      </c>
      <c r="B123" s="25">
        <v>-6122.5657641194121</v>
      </c>
    </row>
    <row r="124" spans="1:2" x14ac:dyDescent="0.25">
      <c r="A124" s="5" t="s">
        <v>88</v>
      </c>
      <c r="B124" s="25">
        <v>-6313.896308076035</v>
      </c>
    </row>
    <row r="125" spans="1:2" x14ac:dyDescent="0.25">
      <c r="A125" s="5" t="s">
        <v>67</v>
      </c>
      <c r="B125" s="25">
        <v>-6313.896308076035</v>
      </c>
    </row>
    <row r="126" spans="1:2" x14ac:dyDescent="0.25">
      <c r="A126" s="5" t="s">
        <v>196</v>
      </c>
      <c r="B126" s="25">
        <v>-308.68769057819026</v>
      </c>
    </row>
    <row r="127" spans="1:2" x14ac:dyDescent="0.25">
      <c r="A127" s="5" t="s">
        <v>199</v>
      </c>
      <c r="B127" s="25">
        <v>-499.76909035868181</v>
      </c>
    </row>
    <row r="128" spans="1:2" x14ac:dyDescent="0.25">
      <c r="A128" s="5" t="s">
        <v>128</v>
      </c>
      <c r="B128" s="25">
        <v>-159670.2144886466</v>
      </c>
    </row>
    <row r="129" spans="1:2" x14ac:dyDescent="0.25">
      <c r="A129" s="5" t="s">
        <v>66</v>
      </c>
      <c r="B129" s="25">
        <v>-6313.896308076035</v>
      </c>
    </row>
    <row r="130" spans="1:2" x14ac:dyDescent="0.25">
      <c r="A130" s="5" t="s">
        <v>92</v>
      </c>
      <c r="B130" s="25">
        <v>-6313.896308076035</v>
      </c>
    </row>
    <row r="131" spans="1:2" x14ac:dyDescent="0.25">
      <c r="A131" s="5" t="s">
        <v>95</v>
      </c>
      <c r="B131" s="25">
        <v>-6204.5651717681203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2EF6-EBBB-4CF4-ADF4-0B5421161E7C}">
  <sheetPr codeName="Planilha2"/>
  <dimension ref="A2:J259"/>
  <sheetViews>
    <sheetView zoomScaleNormal="100" workbookViewId="0">
      <selection activeCell="B3" sqref="B3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28.26953125" style="1" customWidth="1"/>
    <col min="4" max="4" width="16.26953125" style="1" customWidth="1"/>
    <col min="5" max="8" width="9.1796875" style="1"/>
    <col min="9" max="9" width="12.7265625" style="1" bestFit="1" customWidth="1"/>
    <col min="10" max="10" width="25" style="1" customWidth="1"/>
    <col min="11" max="16384" width="9.1796875" style="1"/>
  </cols>
  <sheetData>
    <row r="2" spans="1:10" ht="15" customHeight="1" x14ac:dyDescent="0.3">
      <c r="B2" s="2" t="str">
        <f>Índice!A8</f>
        <v>MÊS DE COMPETÊNCIA: Dezembro de 2025</v>
      </c>
      <c r="C2" s="3"/>
      <c r="D2" s="3"/>
      <c r="E2" s="3"/>
      <c r="I2" s="3"/>
    </row>
    <row r="3" spans="1:10" ht="15" customHeight="1" x14ac:dyDescent="0.3">
      <c r="B3" s="2"/>
      <c r="C3" s="3"/>
      <c r="D3" s="3"/>
      <c r="E3" s="3"/>
      <c r="I3" s="3"/>
    </row>
    <row r="5" spans="1:10" ht="13" x14ac:dyDescent="0.3">
      <c r="A5" s="2" t="s">
        <v>486</v>
      </c>
    </row>
    <row r="6" spans="1:10" ht="14.25" customHeight="1" x14ac:dyDescent="0.25"/>
    <row r="7" spans="1:10" x14ac:dyDescent="0.25">
      <c r="B7" s="15"/>
    </row>
    <row r="8" spans="1:10" ht="13" x14ac:dyDescent="0.3">
      <c r="A8" s="4" t="s">
        <v>409</v>
      </c>
      <c r="B8" s="6" t="s">
        <v>372</v>
      </c>
      <c r="C8" s="6" t="s">
        <v>373</v>
      </c>
      <c r="D8" s="6" t="s">
        <v>374</v>
      </c>
    </row>
    <row r="9" spans="1:10" x14ac:dyDescent="0.25">
      <c r="B9" s="22" t="s">
        <v>637</v>
      </c>
      <c r="C9" s="23" t="str">
        <f>B9</f>
        <v>Parcela 22/48</v>
      </c>
      <c r="D9" s="21"/>
    </row>
    <row r="10" spans="1:10" x14ac:dyDescent="0.25">
      <c r="A10" s="12" t="s">
        <v>416</v>
      </c>
      <c r="B10" s="21">
        <v>808451.13225000072</v>
      </c>
      <c r="C10" s="21">
        <v>606338.3475000005</v>
      </c>
      <c r="D10" s="21">
        <f>SUM(B10:C10)</f>
        <v>1414789.4797500013</v>
      </c>
    </row>
    <row r="11" spans="1:10" x14ac:dyDescent="0.25">
      <c r="A11" s="12" t="s">
        <v>417</v>
      </c>
      <c r="B11" s="21">
        <v>5553.446550685645</v>
      </c>
      <c r="C11" s="21">
        <v>0</v>
      </c>
      <c r="D11" s="21">
        <f t="shared" ref="D11:D74" si="0">SUM(B11:C11)</f>
        <v>5553.446550685645</v>
      </c>
    </row>
    <row r="12" spans="1:10" ht="13" x14ac:dyDescent="0.3">
      <c r="A12" s="12" t="s">
        <v>418</v>
      </c>
      <c r="B12" s="21">
        <v>4165.0848377689972</v>
      </c>
      <c r="C12" s="21">
        <v>0</v>
      </c>
      <c r="D12" s="21">
        <f t="shared" si="0"/>
        <v>4165.0848377689972</v>
      </c>
      <c r="J12" s="24"/>
    </row>
    <row r="13" spans="1:10" ht="13" x14ac:dyDescent="0.3">
      <c r="A13" s="12" t="s">
        <v>419</v>
      </c>
      <c r="B13" s="21">
        <v>3966.7474655656474</v>
      </c>
      <c r="C13" s="21">
        <v>0</v>
      </c>
      <c r="D13" s="21">
        <f t="shared" si="0"/>
        <v>3966.7474655656474</v>
      </c>
      <c r="I13" s="16"/>
      <c r="J13" s="24"/>
    </row>
    <row r="14" spans="1:10" ht="13" x14ac:dyDescent="0.3">
      <c r="A14" s="12" t="s">
        <v>420</v>
      </c>
      <c r="B14" s="21">
        <v>5553.446550685645</v>
      </c>
      <c r="C14" s="21">
        <v>0</v>
      </c>
      <c r="D14" s="21">
        <f t="shared" si="0"/>
        <v>5553.446550685645</v>
      </c>
      <c r="I14" s="16"/>
      <c r="J14" s="24"/>
    </row>
    <row r="15" spans="1:10" ht="13" x14ac:dyDescent="0.3">
      <c r="A15" s="12" t="s">
        <v>421</v>
      </c>
      <c r="B15" s="21">
        <v>4363.4221562257499</v>
      </c>
      <c r="C15" s="21">
        <v>0</v>
      </c>
      <c r="D15" s="21">
        <f t="shared" si="0"/>
        <v>4363.4221562257499</v>
      </c>
      <c r="I15" s="16"/>
      <c r="J15" s="24"/>
    </row>
    <row r="16" spans="1:10" ht="13" x14ac:dyDescent="0.3">
      <c r="A16" s="12" t="s">
        <v>422</v>
      </c>
      <c r="B16" s="21">
        <v>3966.7474655656474</v>
      </c>
      <c r="C16" s="21">
        <v>0</v>
      </c>
      <c r="D16" s="21">
        <f t="shared" si="0"/>
        <v>3966.7474655656474</v>
      </c>
      <c r="J16" s="24"/>
    </row>
    <row r="17" spans="1:10" ht="13" x14ac:dyDescent="0.3">
      <c r="A17" s="12" t="s">
        <v>103</v>
      </c>
      <c r="B17" s="21">
        <v>26730.14885234987</v>
      </c>
      <c r="C17" s="21">
        <v>705.19685951113138</v>
      </c>
      <c r="D17" s="21">
        <f t="shared" si="0"/>
        <v>27435.345711861002</v>
      </c>
      <c r="J17" s="24"/>
    </row>
    <row r="18" spans="1:10" ht="13" x14ac:dyDescent="0.3">
      <c r="A18" s="12" t="s">
        <v>423</v>
      </c>
      <c r="B18" s="21">
        <v>3966.7474655656474</v>
      </c>
      <c r="C18" s="21">
        <v>0</v>
      </c>
      <c r="D18" s="21">
        <f t="shared" si="0"/>
        <v>3966.7474655656474</v>
      </c>
      <c r="J18" s="24"/>
    </row>
    <row r="19" spans="1:10" ht="13" x14ac:dyDescent="0.3">
      <c r="A19" s="12" t="s">
        <v>78</v>
      </c>
      <c r="B19" s="21">
        <v>35142.570536646599</v>
      </c>
      <c r="C19" s="21">
        <v>96.977318916080236</v>
      </c>
      <c r="D19" s="21">
        <f t="shared" si="0"/>
        <v>35239.547855562676</v>
      </c>
      <c r="J19" s="24"/>
    </row>
    <row r="20" spans="1:10" ht="13" x14ac:dyDescent="0.3">
      <c r="A20" s="12" t="s">
        <v>424</v>
      </c>
      <c r="B20" s="21">
        <v>3966.7474655656474</v>
      </c>
      <c r="C20" s="21">
        <v>0</v>
      </c>
      <c r="D20" s="21">
        <f t="shared" si="0"/>
        <v>3966.7474655656474</v>
      </c>
      <c r="J20" s="24"/>
    </row>
    <row r="21" spans="1:10" ht="13" x14ac:dyDescent="0.3">
      <c r="A21" s="12" t="s">
        <v>425</v>
      </c>
      <c r="B21" s="21">
        <v>5553.446550685645</v>
      </c>
      <c r="C21" s="21">
        <v>0</v>
      </c>
      <c r="D21" s="21">
        <f t="shared" si="0"/>
        <v>5553.446550685645</v>
      </c>
      <c r="J21" s="24"/>
    </row>
    <row r="22" spans="1:10" ht="13" x14ac:dyDescent="0.3">
      <c r="A22" s="12" t="s">
        <v>426</v>
      </c>
      <c r="B22" s="21">
        <v>6107.8588635216665</v>
      </c>
      <c r="C22" s="21">
        <v>0</v>
      </c>
      <c r="D22" s="21">
        <f t="shared" si="0"/>
        <v>6107.8588635216665</v>
      </c>
      <c r="J22" s="24"/>
    </row>
    <row r="23" spans="1:10" ht="13" x14ac:dyDescent="0.3">
      <c r="A23" s="12" t="s">
        <v>427</v>
      </c>
      <c r="B23" s="21">
        <v>4521.1597891509864</v>
      </c>
      <c r="C23" s="21">
        <v>0</v>
      </c>
      <c r="D23" s="21">
        <f t="shared" si="0"/>
        <v>4521.1597891509864</v>
      </c>
      <c r="J23" s="24"/>
    </row>
    <row r="24" spans="1:10" ht="13" x14ac:dyDescent="0.3">
      <c r="A24" s="12" t="s">
        <v>428</v>
      </c>
      <c r="B24" s="21">
        <v>3966.7474655656474</v>
      </c>
      <c r="C24" s="21">
        <v>0</v>
      </c>
      <c r="D24" s="21">
        <f t="shared" si="0"/>
        <v>3966.7474655656474</v>
      </c>
      <c r="J24" s="24"/>
    </row>
    <row r="25" spans="1:10" ht="13" x14ac:dyDescent="0.3">
      <c r="A25" s="12" t="s">
        <v>429</v>
      </c>
      <c r="B25" s="21">
        <v>4165.0848377689972</v>
      </c>
      <c r="C25" s="21">
        <v>0</v>
      </c>
      <c r="D25" s="21">
        <f t="shared" si="0"/>
        <v>4165.0848377689972</v>
      </c>
      <c r="J25" s="24"/>
    </row>
    <row r="26" spans="1:10" ht="13" x14ac:dyDescent="0.3">
      <c r="A26" s="12" t="s">
        <v>310</v>
      </c>
      <c r="B26" s="21">
        <v>7933.4951676163237</v>
      </c>
      <c r="C26" s="21">
        <v>0</v>
      </c>
      <c r="D26" s="21">
        <f t="shared" si="0"/>
        <v>7933.4951676163237</v>
      </c>
      <c r="J26" s="24"/>
    </row>
    <row r="27" spans="1:10" ht="13" x14ac:dyDescent="0.3">
      <c r="A27" s="12" t="s">
        <v>367</v>
      </c>
      <c r="B27" s="21">
        <v>7933.4951676163237</v>
      </c>
      <c r="C27" s="21">
        <v>0</v>
      </c>
      <c r="D27" s="21">
        <f t="shared" si="0"/>
        <v>7933.4951676163237</v>
      </c>
      <c r="J27" s="24"/>
    </row>
    <row r="28" spans="1:10" ht="13" x14ac:dyDescent="0.3">
      <c r="A28" s="12" t="s">
        <v>430</v>
      </c>
      <c r="B28" s="21">
        <v>5751.7839551369552</v>
      </c>
      <c r="C28" s="21">
        <v>0</v>
      </c>
      <c r="D28" s="21">
        <f t="shared" si="0"/>
        <v>5751.7839551369552</v>
      </c>
      <c r="J28" s="24"/>
    </row>
    <row r="29" spans="1:10" ht="13" x14ac:dyDescent="0.3">
      <c r="A29" s="12" t="s">
        <v>431</v>
      </c>
      <c r="B29" s="21">
        <v>7338.4829865103566</v>
      </c>
      <c r="C29" s="21">
        <v>0</v>
      </c>
      <c r="D29" s="21">
        <f t="shared" si="0"/>
        <v>7338.4829865103566</v>
      </c>
      <c r="J29" s="24"/>
    </row>
    <row r="30" spans="1:10" ht="13" x14ac:dyDescent="0.3">
      <c r="A30" s="12" t="s">
        <v>54</v>
      </c>
      <c r="B30" s="21">
        <v>5512.8467039143361</v>
      </c>
      <c r="C30" s="21">
        <v>28.418449274860244</v>
      </c>
      <c r="D30" s="21">
        <f t="shared" si="0"/>
        <v>5541.2651531891961</v>
      </c>
      <c r="J30" s="24"/>
    </row>
    <row r="31" spans="1:10" ht="13" x14ac:dyDescent="0.3">
      <c r="A31" s="12" t="s">
        <v>432</v>
      </c>
      <c r="B31" s="21">
        <v>4165.0848377689972</v>
      </c>
      <c r="C31" s="21">
        <v>0</v>
      </c>
      <c r="D31" s="21">
        <f t="shared" si="0"/>
        <v>4165.0848377689972</v>
      </c>
      <c r="J31" s="24"/>
    </row>
    <row r="32" spans="1:10" ht="13" x14ac:dyDescent="0.3">
      <c r="A32" s="5" t="s">
        <v>433</v>
      </c>
      <c r="B32" s="21">
        <v>3966.7474655656474</v>
      </c>
      <c r="C32" s="21">
        <v>0</v>
      </c>
      <c r="D32" s="21">
        <f t="shared" si="0"/>
        <v>3966.7474655656474</v>
      </c>
      <c r="J32" s="24"/>
    </row>
    <row r="33" spans="1:10" ht="13" x14ac:dyDescent="0.3">
      <c r="A33" s="5" t="s">
        <v>434</v>
      </c>
      <c r="B33" s="21">
        <v>5553.446550685645</v>
      </c>
      <c r="C33" s="21">
        <v>0</v>
      </c>
      <c r="D33" s="21">
        <f t="shared" si="0"/>
        <v>5553.446550685645</v>
      </c>
      <c r="J33" s="24"/>
    </row>
    <row r="34" spans="1:10" ht="13" x14ac:dyDescent="0.3">
      <c r="A34" s="5" t="s">
        <v>435</v>
      </c>
      <c r="B34" s="21">
        <v>3966.7474655656474</v>
      </c>
      <c r="C34" s="21">
        <v>0</v>
      </c>
      <c r="D34" s="21">
        <f t="shared" si="0"/>
        <v>3966.7474655656474</v>
      </c>
      <c r="J34" s="24"/>
    </row>
    <row r="35" spans="1:10" ht="13" x14ac:dyDescent="0.3">
      <c r="A35" s="5" t="s">
        <v>436</v>
      </c>
      <c r="B35" s="21">
        <v>5156.7718062789445</v>
      </c>
      <c r="C35" s="21">
        <v>0</v>
      </c>
      <c r="D35" s="21">
        <f t="shared" si="0"/>
        <v>5156.7718062789445</v>
      </c>
      <c r="J35" s="24"/>
    </row>
    <row r="36" spans="1:10" ht="13" x14ac:dyDescent="0.3">
      <c r="A36" s="5" t="s">
        <v>355</v>
      </c>
      <c r="B36" s="21">
        <v>22705.223874136427</v>
      </c>
      <c r="C36" s="21">
        <v>0</v>
      </c>
      <c r="D36" s="21">
        <f t="shared" si="0"/>
        <v>22705.223874136427</v>
      </c>
      <c r="J36" s="24"/>
    </row>
    <row r="37" spans="1:10" ht="13" x14ac:dyDescent="0.3">
      <c r="A37" s="5" t="s">
        <v>437</v>
      </c>
      <c r="B37" s="21">
        <v>4124.485001747008</v>
      </c>
      <c r="C37" s="21">
        <v>0</v>
      </c>
      <c r="D37" s="21">
        <f t="shared" si="0"/>
        <v>4124.485001747008</v>
      </c>
      <c r="J37" s="24"/>
    </row>
    <row r="38" spans="1:10" ht="13" x14ac:dyDescent="0.3">
      <c r="A38" s="5" t="s">
        <v>438</v>
      </c>
      <c r="B38" s="21">
        <v>5355.1091247356981</v>
      </c>
      <c r="C38" s="21">
        <v>0</v>
      </c>
      <c r="D38" s="21">
        <f t="shared" si="0"/>
        <v>5355.1091247356981</v>
      </c>
      <c r="J38" s="24"/>
    </row>
    <row r="39" spans="1:10" ht="13" x14ac:dyDescent="0.3">
      <c r="A39" s="5" t="s">
        <v>439</v>
      </c>
      <c r="B39" s="21">
        <v>7338.4829865103566</v>
      </c>
      <c r="C39" s="21">
        <v>0</v>
      </c>
      <c r="D39" s="21">
        <f t="shared" si="0"/>
        <v>7338.4829865103566</v>
      </c>
      <c r="J39" s="24"/>
    </row>
    <row r="40" spans="1:10" ht="13" x14ac:dyDescent="0.3">
      <c r="A40" s="5" t="s">
        <v>440</v>
      </c>
      <c r="B40" s="21">
        <v>5116.1719702569553</v>
      </c>
      <c r="C40" s="21">
        <v>0</v>
      </c>
      <c r="D40" s="21">
        <f t="shared" si="0"/>
        <v>5116.1719702569553</v>
      </c>
      <c r="J40" s="24"/>
    </row>
    <row r="41" spans="1:10" ht="13" x14ac:dyDescent="0.3">
      <c r="A41" s="5" t="s">
        <v>441</v>
      </c>
      <c r="B41" s="21">
        <v>4165.0848377689972</v>
      </c>
      <c r="C41" s="21">
        <v>0</v>
      </c>
      <c r="D41" s="21">
        <f t="shared" si="0"/>
        <v>4165.0848377689972</v>
      </c>
      <c r="J41" s="24"/>
    </row>
    <row r="42" spans="1:10" ht="13" x14ac:dyDescent="0.3">
      <c r="A42" s="5" t="s">
        <v>442</v>
      </c>
      <c r="B42" s="21">
        <v>3966.7474655656474</v>
      </c>
      <c r="C42" s="21">
        <v>0</v>
      </c>
      <c r="D42" s="21">
        <f t="shared" si="0"/>
        <v>3966.7474655656474</v>
      </c>
      <c r="J42" s="24"/>
    </row>
    <row r="43" spans="1:10" ht="13" x14ac:dyDescent="0.3">
      <c r="A43" s="5" t="s">
        <v>443</v>
      </c>
      <c r="B43" s="21">
        <v>4322.8223309530804</v>
      </c>
      <c r="C43" s="21">
        <v>0</v>
      </c>
      <c r="D43" s="21">
        <f t="shared" si="0"/>
        <v>4322.8223309530804</v>
      </c>
      <c r="J43" s="24"/>
    </row>
    <row r="44" spans="1:10" ht="13" x14ac:dyDescent="0.3">
      <c r="A44" s="5" t="s">
        <v>444</v>
      </c>
      <c r="B44" s="21">
        <v>4165.0848377689972</v>
      </c>
      <c r="C44" s="21">
        <v>0</v>
      </c>
      <c r="D44" s="21">
        <f t="shared" si="0"/>
        <v>4165.0848377689972</v>
      </c>
      <c r="J44" s="24"/>
    </row>
    <row r="45" spans="1:10" ht="13" x14ac:dyDescent="0.3">
      <c r="A45" s="5" t="s">
        <v>445</v>
      </c>
      <c r="B45" s="21">
        <v>4521.1597891509864</v>
      </c>
      <c r="C45" s="21">
        <v>0</v>
      </c>
      <c r="D45" s="21">
        <f t="shared" si="0"/>
        <v>4521.1597891509864</v>
      </c>
      <c r="J45" s="24"/>
    </row>
    <row r="46" spans="1:10" ht="13" x14ac:dyDescent="0.3">
      <c r="A46" s="5" t="s">
        <v>51</v>
      </c>
      <c r="B46" s="21">
        <v>27715.980892055923</v>
      </c>
      <c r="C46" s="21">
        <v>270217.72689703829</v>
      </c>
      <c r="D46" s="21">
        <f t="shared" si="0"/>
        <v>297933.70778909419</v>
      </c>
      <c r="J46" s="24"/>
    </row>
    <row r="47" spans="1:10" ht="13" x14ac:dyDescent="0.3">
      <c r="A47" s="5" t="s">
        <v>446</v>
      </c>
      <c r="B47" s="21">
        <v>4165.0848377689972</v>
      </c>
      <c r="C47" s="21">
        <v>0</v>
      </c>
      <c r="D47" s="21">
        <f t="shared" si="0"/>
        <v>4165.0848377689972</v>
      </c>
      <c r="J47" s="24"/>
    </row>
    <row r="48" spans="1:10" ht="13" x14ac:dyDescent="0.3">
      <c r="A48" s="5" t="s">
        <v>447</v>
      </c>
      <c r="B48" s="21">
        <v>5355.1091247356981</v>
      </c>
      <c r="C48" s="21">
        <v>0</v>
      </c>
      <c r="D48" s="21">
        <f t="shared" si="0"/>
        <v>5355.1091247356981</v>
      </c>
      <c r="J48" s="24"/>
    </row>
    <row r="49" spans="1:10" ht="13" x14ac:dyDescent="0.3">
      <c r="A49" s="5" t="s">
        <v>53</v>
      </c>
      <c r="B49" s="21">
        <v>5314.5092887137071</v>
      </c>
      <c r="C49" s="21">
        <v>0</v>
      </c>
      <c r="D49" s="21">
        <f t="shared" si="0"/>
        <v>5314.5092887137071</v>
      </c>
      <c r="J49" s="24"/>
    </row>
    <row r="50" spans="1:10" ht="13" x14ac:dyDescent="0.3">
      <c r="A50" s="5" t="s">
        <v>448</v>
      </c>
      <c r="B50" s="21">
        <v>4165.0848377689972</v>
      </c>
      <c r="C50" s="21">
        <v>0</v>
      </c>
      <c r="D50" s="21">
        <f t="shared" si="0"/>
        <v>4165.0848377689972</v>
      </c>
      <c r="J50" s="24"/>
    </row>
    <row r="51" spans="1:10" ht="13" x14ac:dyDescent="0.3">
      <c r="A51" s="5" t="s">
        <v>449</v>
      </c>
      <c r="B51" s="21">
        <v>4561.7596144236559</v>
      </c>
      <c r="C51" s="21">
        <v>0</v>
      </c>
      <c r="D51" s="21">
        <f t="shared" si="0"/>
        <v>4561.7596144236559</v>
      </c>
      <c r="J51" s="24"/>
    </row>
    <row r="52" spans="1:10" ht="13" x14ac:dyDescent="0.3">
      <c r="A52" s="5" t="s">
        <v>450</v>
      </c>
      <c r="B52" s="21">
        <v>4165.0848377689972</v>
      </c>
      <c r="C52" s="21">
        <v>0</v>
      </c>
      <c r="D52" s="21">
        <f t="shared" si="0"/>
        <v>4165.0848377689972</v>
      </c>
      <c r="J52" s="24"/>
    </row>
    <row r="53" spans="1:10" ht="13" x14ac:dyDescent="0.3">
      <c r="A53" s="5" t="s">
        <v>125</v>
      </c>
      <c r="B53" s="21">
        <v>164845.17680765677</v>
      </c>
      <c r="C53" s="21">
        <v>3943.800415050931</v>
      </c>
      <c r="D53" s="21">
        <f t="shared" si="0"/>
        <v>168788.9772227077</v>
      </c>
      <c r="J53" s="24"/>
    </row>
    <row r="54" spans="1:10" ht="13" x14ac:dyDescent="0.3">
      <c r="A54" s="5" t="s">
        <v>451</v>
      </c>
      <c r="B54" s="21">
        <v>4322.8223309530804</v>
      </c>
      <c r="C54" s="21">
        <v>0</v>
      </c>
      <c r="D54" s="21">
        <f t="shared" si="0"/>
        <v>4322.8223309530804</v>
      </c>
      <c r="J54" s="24"/>
    </row>
    <row r="55" spans="1:10" ht="13" x14ac:dyDescent="0.3">
      <c r="A55" s="5" t="s">
        <v>413</v>
      </c>
      <c r="B55" s="21">
        <v>22660.220504109053</v>
      </c>
      <c r="C55" s="21">
        <v>38755.328157157535</v>
      </c>
      <c r="D55" s="21">
        <f t="shared" si="0"/>
        <v>61415.548661266585</v>
      </c>
      <c r="J55" s="24"/>
    </row>
    <row r="56" spans="1:10" ht="13" x14ac:dyDescent="0.3">
      <c r="A56" s="5" t="s">
        <v>452</v>
      </c>
      <c r="B56" s="21">
        <v>4521.1597891509864</v>
      </c>
      <c r="C56" s="21">
        <v>0</v>
      </c>
      <c r="D56" s="21">
        <f t="shared" si="0"/>
        <v>4521.1597891509864</v>
      </c>
      <c r="J56" s="24"/>
    </row>
    <row r="57" spans="1:10" ht="13" x14ac:dyDescent="0.3">
      <c r="A57" s="5" t="s">
        <v>453</v>
      </c>
      <c r="B57" s="21">
        <v>4165.0848377689972</v>
      </c>
      <c r="C57" s="21">
        <v>0</v>
      </c>
      <c r="D57" s="21">
        <f t="shared" si="0"/>
        <v>4165.0848377689972</v>
      </c>
      <c r="J57" s="24"/>
    </row>
    <row r="58" spans="1:10" ht="13" x14ac:dyDescent="0.3">
      <c r="A58" s="5" t="s">
        <v>454</v>
      </c>
      <c r="B58" s="21">
        <v>5355.1091247356981</v>
      </c>
      <c r="C58" s="21">
        <v>0</v>
      </c>
      <c r="D58" s="21">
        <f t="shared" si="0"/>
        <v>5355.1091247356981</v>
      </c>
      <c r="J58" s="24"/>
    </row>
    <row r="59" spans="1:10" ht="13" x14ac:dyDescent="0.3">
      <c r="A59" s="5" t="s">
        <v>455</v>
      </c>
      <c r="B59" s="21">
        <v>4760.096986627007</v>
      </c>
      <c r="C59" s="21">
        <v>0</v>
      </c>
      <c r="D59" s="21">
        <f t="shared" si="0"/>
        <v>4760.096986627007</v>
      </c>
      <c r="J59" s="24"/>
    </row>
    <row r="60" spans="1:10" ht="13" x14ac:dyDescent="0.3">
      <c r="A60" s="5" t="s">
        <v>456</v>
      </c>
      <c r="B60" s="21">
        <v>3966.7474655656474</v>
      </c>
      <c r="C60" s="21">
        <v>0</v>
      </c>
      <c r="D60" s="21">
        <f t="shared" si="0"/>
        <v>3966.7474655656474</v>
      </c>
      <c r="J60" s="24"/>
    </row>
    <row r="61" spans="1:10" ht="13" x14ac:dyDescent="0.3">
      <c r="A61" s="5" t="s">
        <v>457</v>
      </c>
      <c r="B61" s="21">
        <v>4958.4343695796761</v>
      </c>
      <c r="C61" s="21">
        <v>0</v>
      </c>
      <c r="D61" s="21">
        <f t="shared" si="0"/>
        <v>4958.4343695796761</v>
      </c>
      <c r="J61" s="24"/>
    </row>
    <row r="62" spans="1:10" ht="13" x14ac:dyDescent="0.3">
      <c r="A62" s="5" t="s">
        <v>458</v>
      </c>
      <c r="B62" s="21">
        <v>4521.1597891509864</v>
      </c>
      <c r="C62" s="21">
        <v>0</v>
      </c>
      <c r="D62" s="21">
        <f t="shared" si="0"/>
        <v>4521.1597891509864</v>
      </c>
      <c r="J62" s="24"/>
    </row>
    <row r="63" spans="1:10" ht="13" x14ac:dyDescent="0.3">
      <c r="A63" s="5" t="s">
        <v>459</v>
      </c>
      <c r="B63" s="21">
        <v>6148.4586995436566</v>
      </c>
      <c r="C63" s="21">
        <v>0</v>
      </c>
      <c r="D63" s="21">
        <f t="shared" si="0"/>
        <v>6148.4586995436566</v>
      </c>
      <c r="J63" s="24"/>
    </row>
    <row r="64" spans="1:10" ht="13" x14ac:dyDescent="0.3">
      <c r="A64" s="5" t="s">
        <v>460</v>
      </c>
      <c r="B64" s="21">
        <v>5116.1719702569553</v>
      </c>
      <c r="C64" s="21">
        <v>0</v>
      </c>
      <c r="D64" s="21">
        <f t="shared" si="0"/>
        <v>5116.1719702569553</v>
      </c>
      <c r="J64" s="24"/>
    </row>
    <row r="65" spans="1:10" ht="13" x14ac:dyDescent="0.3">
      <c r="A65" s="5" t="s">
        <v>385</v>
      </c>
      <c r="B65" s="21">
        <v>5156.7718062789445</v>
      </c>
      <c r="C65" s="21">
        <v>0</v>
      </c>
      <c r="D65" s="21">
        <f t="shared" si="0"/>
        <v>5156.7718062789445</v>
      </c>
      <c r="J65" s="24"/>
    </row>
    <row r="66" spans="1:10" ht="13" x14ac:dyDescent="0.3">
      <c r="A66" s="5" t="s">
        <v>461</v>
      </c>
      <c r="B66" s="21">
        <v>5156.7718062789445</v>
      </c>
      <c r="C66" s="21">
        <v>0</v>
      </c>
      <c r="D66" s="21">
        <f t="shared" si="0"/>
        <v>5156.7718062789445</v>
      </c>
      <c r="J66" s="24"/>
    </row>
    <row r="67" spans="1:10" ht="13" x14ac:dyDescent="0.3">
      <c r="A67" s="5" t="s">
        <v>414</v>
      </c>
      <c r="B67" s="21">
        <v>23660.138549090145</v>
      </c>
      <c r="C67" s="21">
        <v>0</v>
      </c>
      <c r="D67" s="21">
        <f t="shared" si="0"/>
        <v>23660.138549090145</v>
      </c>
      <c r="J67" s="24"/>
    </row>
    <row r="68" spans="1:10" ht="13" x14ac:dyDescent="0.3">
      <c r="A68" s="5" t="s">
        <v>462</v>
      </c>
      <c r="B68" s="21">
        <v>3966.7474655656474</v>
      </c>
      <c r="C68" s="21">
        <v>0</v>
      </c>
      <c r="D68" s="21">
        <f t="shared" si="0"/>
        <v>3966.7474655656474</v>
      </c>
      <c r="J68" s="24"/>
    </row>
    <row r="69" spans="1:10" ht="13" x14ac:dyDescent="0.3">
      <c r="A69" s="5" t="s">
        <v>276</v>
      </c>
      <c r="B69" s="21">
        <v>20053.20748607186</v>
      </c>
      <c r="C69" s="21">
        <v>297431.39396760776</v>
      </c>
      <c r="D69" s="21">
        <f t="shared" si="0"/>
        <v>317484.60145367961</v>
      </c>
      <c r="J69" s="24"/>
    </row>
    <row r="70" spans="1:10" ht="13" x14ac:dyDescent="0.3">
      <c r="A70" s="5" t="s">
        <v>463</v>
      </c>
      <c r="B70" s="21">
        <v>4760.096986627007</v>
      </c>
      <c r="C70" s="21">
        <v>0</v>
      </c>
      <c r="D70" s="21">
        <f t="shared" si="0"/>
        <v>4760.096986627007</v>
      </c>
      <c r="J70" s="24"/>
    </row>
    <row r="71" spans="1:10" ht="13" x14ac:dyDescent="0.3">
      <c r="A71" s="5" t="s">
        <v>464</v>
      </c>
      <c r="B71" s="21">
        <v>4165.0848377689972</v>
      </c>
      <c r="C71" s="21">
        <v>0</v>
      </c>
      <c r="D71" s="21">
        <f t="shared" si="0"/>
        <v>4165.0848377689972</v>
      </c>
      <c r="J71" s="24"/>
    </row>
    <row r="72" spans="1:10" ht="13" x14ac:dyDescent="0.3">
      <c r="A72" s="5" t="s">
        <v>465</v>
      </c>
      <c r="B72" s="21">
        <v>4363.4221562257499</v>
      </c>
      <c r="C72" s="21">
        <v>0</v>
      </c>
      <c r="D72" s="21">
        <f t="shared" si="0"/>
        <v>4363.4221562257499</v>
      </c>
      <c r="J72" s="24"/>
    </row>
    <row r="73" spans="1:10" ht="13" x14ac:dyDescent="0.3">
      <c r="A73" s="5" t="s">
        <v>466</v>
      </c>
      <c r="B73" s="21">
        <v>5711.184119114967</v>
      </c>
      <c r="C73" s="21">
        <v>0</v>
      </c>
      <c r="D73" s="21">
        <f t="shared" si="0"/>
        <v>5711.184119114967</v>
      </c>
      <c r="J73" s="24"/>
    </row>
    <row r="74" spans="1:10" ht="13" x14ac:dyDescent="0.3">
      <c r="A74" s="5" t="s">
        <v>467</v>
      </c>
      <c r="B74" s="21">
        <v>5156.7718062789445</v>
      </c>
      <c r="C74" s="21">
        <v>0</v>
      </c>
      <c r="D74" s="21">
        <f t="shared" si="0"/>
        <v>5156.7718062789445</v>
      </c>
      <c r="J74" s="24"/>
    </row>
    <row r="75" spans="1:10" ht="13" x14ac:dyDescent="0.3">
      <c r="A75" s="5" t="s">
        <v>468</v>
      </c>
      <c r="B75" s="21">
        <v>3966.7474655656474</v>
      </c>
      <c r="C75" s="21">
        <v>0</v>
      </c>
      <c r="D75" s="21">
        <f t="shared" ref="D75:D138" si="1">SUM(B75:C75)</f>
        <v>3966.7474655656474</v>
      </c>
      <c r="J75" s="24"/>
    </row>
    <row r="76" spans="1:10" ht="13" x14ac:dyDescent="0.3">
      <c r="A76" s="5" t="s">
        <v>469</v>
      </c>
      <c r="B76" s="21">
        <v>5553.446550685645</v>
      </c>
      <c r="C76" s="21">
        <v>0</v>
      </c>
      <c r="D76" s="21">
        <f t="shared" si="1"/>
        <v>5553.446550685645</v>
      </c>
      <c r="J76" s="24"/>
    </row>
    <row r="77" spans="1:10" ht="13" x14ac:dyDescent="0.3">
      <c r="A77" s="5" t="s">
        <v>470</v>
      </c>
      <c r="B77" s="21">
        <v>4165.0848377689972</v>
      </c>
      <c r="C77" s="21">
        <v>0</v>
      </c>
      <c r="D77" s="21">
        <f t="shared" si="1"/>
        <v>4165.0848377689972</v>
      </c>
      <c r="J77" s="24"/>
    </row>
    <row r="78" spans="1:10" ht="13" x14ac:dyDescent="0.3">
      <c r="A78" s="5" t="s">
        <v>58</v>
      </c>
      <c r="B78" s="21">
        <v>42399.174314203025</v>
      </c>
      <c r="C78" s="21">
        <v>39.532400297857372</v>
      </c>
      <c r="D78" s="21">
        <f t="shared" si="1"/>
        <v>42438.706714500884</v>
      </c>
      <c r="J78" s="24"/>
    </row>
    <row r="79" spans="1:10" ht="13" x14ac:dyDescent="0.3">
      <c r="A79" s="5" t="s">
        <v>471</v>
      </c>
      <c r="B79" s="21">
        <v>4165.0848377689972</v>
      </c>
      <c r="C79" s="21">
        <v>0</v>
      </c>
      <c r="D79" s="21">
        <f t="shared" si="1"/>
        <v>4165.0848377689972</v>
      </c>
      <c r="J79" s="24"/>
    </row>
    <row r="80" spans="1:10" ht="13" x14ac:dyDescent="0.3">
      <c r="A80" s="5" t="s">
        <v>18</v>
      </c>
      <c r="B80" s="21">
        <v>39174.956744266339</v>
      </c>
      <c r="C80" s="21">
        <v>48.355718176792195</v>
      </c>
      <c r="D80" s="21">
        <f t="shared" si="1"/>
        <v>39223.312462443129</v>
      </c>
      <c r="J80" s="24"/>
    </row>
    <row r="81" spans="1:10" ht="13" x14ac:dyDescent="0.3">
      <c r="A81" s="5" t="s">
        <v>415</v>
      </c>
      <c r="B81" s="21">
        <v>5156.7718062789445</v>
      </c>
      <c r="C81" s="21">
        <v>0</v>
      </c>
      <c r="D81" s="21">
        <f t="shared" si="1"/>
        <v>5156.7718062789445</v>
      </c>
      <c r="J81" s="24"/>
    </row>
    <row r="82" spans="1:10" ht="13" x14ac:dyDescent="0.3">
      <c r="A82" s="5" t="s">
        <v>472</v>
      </c>
      <c r="B82" s="21">
        <v>4917.8345443070075</v>
      </c>
      <c r="C82" s="21">
        <v>0</v>
      </c>
      <c r="D82" s="21">
        <f t="shared" si="1"/>
        <v>4917.8345443070075</v>
      </c>
      <c r="J82" s="24"/>
    </row>
    <row r="83" spans="1:10" ht="13" x14ac:dyDescent="0.3">
      <c r="A83" s="5" t="s">
        <v>473</v>
      </c>
      <c r="B83" s="21">
        <v>5116.1719702569553</v>
      </c>
      <c r="C83" s="21">
        <v>0</v>
      </c>
      <c r="D83" s="21">
        <f t="shared" si="1"/>
        <v>5116.1719702569553</v>
      </c>
      <c r="J83" s="24"/>
    </row>
    <row r="84" spans="1:10" ht="13" x14ac:dyDescent="0.3">
      <c r="A84" s="5" t="s">
        <v>66</v>
      </c>
      <c r="B84" s="21">
        <v>7681.2418656767422</v>
      </c>
      <c r="C84" s="21">
        <v>33.822631637529334</v>
      </c>
      <c r="D84" s="21">
        <f t="shared" si="1"/>
        <v>7715.0644973142716</v>
      </c>
      <c r="J84" s="24"/>
    </row>
    <row r="85" spans="1:10" ht="13" x14ac:dyDescent="0.3">
      <c r="A85" s="5" t="s">
        <v>474</v>
      </c>
      <c r="B85" s="21">
        <v>3966.7474655656474</v>
      </c>
      <c r="C85" s="21">
        <v>0</v>
      </c>
      <c r="D85" s="21">
        <f t="shared" si="1"/>
        <v>3966.7474655656474</v>
      </c>
      <c r="J85" s="24"/>
    </row>
    <row r="86" spans="1:10" ht="13" x14ac:dyDescent="0.3">
      <c r="A86" s="5" t="s">
        <v>475</v>
      </c>
      <c r="B86" s="21">
        <v>4363.4221562257499</v>
      </c>
      <c r="C86" s="21">
        <v>0</v>
      </c>
      <c r="D86" s="21">
        <f t="shared" si="1"/>
        <v>4363.4221562257499</v>
      </c>
      <c r="J86" s="24"/>
    </row>
    <row r="87" spans="1:10" ht="13" x14ac:dyDescent="0.3">
      <c r="A87" s="5" t="s">
        <v>476</v>
      </c>
      <c r="B87" s="21">
        <v>38196.585901718587</v>
      </c>
      <c r="C87" s="21">
        <v>0</v>
      </c>
      <c r="D87" s="21">
        <f t="shared" si="1"/>
        <v>38196.585901718587</v>
      </c>
      <c r="J87" s="24"/>
    </row>
    <row r="88" spans="1:10" ht="13" x14ac:dyDescent="0.3">
      <c r="A88" s="5" t="s">
        <v>92</v>
      </c>
      <c r="B88" s="21">
        <v>39174.956744266339</v>
      </c>
      <c r="C88" s="21">
        <v>314.31961153184602</v>
      </c>
      <c r="D88" s="21">
        <f t="shared" si="1"/>
        <v>39489.276355798182</v>
      </c>
      <c r="J88" s="24"/>
    </row>
    <row r="89" spans="1:10" ht="13" x14ac:dyDescent="0.3">
      <c r="A89" s="5" t="s">
        <v>157</v>
      </c>
      <c r="B89" s="21">
        <v>3582.0210307812295</v>
      </c>
      <c r="C89" s="21">
        <v>0</v>
      </c>
      <c r="D89" s="21">
        <f t="shared" si="1"/>
        <v>3582.0210307812295</v>
      </c>
      <c r="J89" s="24"/>
    </row>
    <row r="90" spans="1:10" ht="13" x14ac:dyDescent="0.3">
      <c r="A90" s="5" t="s">
        <v>64</v>
      </c>
      <c r="B90" s="21">
        <v>7709.1647161279361</v>
      </c>
      <c r="C90" s="21">
        <v>151.59006185445253</v>
      </c>
      <c r="D90" s="21">
        <f t="shared" si="1"/>
        <v>7860.754777982389</v>
      </c>
      <c r="J90" s="24"/>
    </row>
    <row r="91" spans="1:10" ht="13" x14ac:dyDescent="0.3">
      <c r="A91" s="5" t="s">
        <v>3</v>
      </c>
      <c r="B91" s="21">
        <v>936.97252377040809</v>
      </c>
      <c r="C91" s="21">
        <v>0.11793120164502149</v>
      </c>
      <c r="D91" s="21">
        <f t="shared" si="1"/>
        <v>937.09045497205307</v>
      </c>
      <c r="J91" s="24"/>
    </row>
    <row r="92" spans="1:10" ht="13" x14ac:dyDescent="0.3">
      <c r="A92" s="5" t="s">
        <v>71</v>
      </c>
      <c r="B92" s="21">
        <v>149.65218596656257</v>
      </c>
      <c r="C92" s="21">
        <v>4.2259111618299903</v>
      </c>
      <c r="D92" s="21">
        <f t="shared" si="1"/>
        <v>153.87809712839257</v>
      </c>
      <c r="J92" s="24"/>
    </row>
    <row r="93" spans="1:10" ht="13" x14ac:dyDescent="0.3">
      <c r="A93" s="5" t="s">
        <v>6</v>
      </c>
      <c r="B93" s="21">
        <v>936.97252377040809</v>
      </c>
      <c r="C93" s="21">
        <v>8.4001827857655158</v>
      </c>
      <c r="D93" s="21">
        <f t="shared" si="1"/>
        <v>945.37270655617363</v>
      </c>
      <c r="J93" s="24"/>
    </row>
    <row r="94" spans="1:10" ht="13" x14ac:dyDescent="0.3">
      <c r="A94" s="5" t="s">
        <v>190</v>
      </c>
      <c r="B94" s="21">
        <v>5532.5885978041279</v>
      </c>
      <c r="C94" s="21">
        <v>0</v>
      </c>
      <c r="D94" s="21">
        <f t="shared" si="1"/>
        <v>5532.5885978041279</v>
      </c>
      <c r="J94" s="24"/>
    </row>
    <row r="95" spans="1:10" ht="13" x14ac:dyDescent="0.3">
      <c r="A95" s="5" t="s">
        <v>63</v>
      </c>
      <c r="B95" s="21">
        <v>173.49727400322502</v>
      </c>
      <c r="C95" s="21">
        <v>0</v>
      </c>
      <c r="D95" s="21">
        <f t="shared" si="1"/>
        <v>173.49727400322502</v>
      </c>
      <c r="J95" s="24"/>
    </row>
    <row r="96" spans="1:10" ht="13" x14ac:dyDescent="0.3">
      <c r="A96" s="5" t="s">
        <v>147</v>
      </c>
      <c r="B96" s="21">
        <v>191.62245749368395</v>
      </c>
      <c r="C96" s="21">
        <v>0</v>
      </c>
      <c r="D96" s="21">
        <f t="shared" si="1"/>
        <v>191.62245749368395</v>
      </c>
      <c r="J96" s="24"/>
    </row>
    <row r="97" spans="1:10" ht="13" x14ac:dyDescent="0.3">
      <c r="A97" s="5" t="s">
        <v>82</v>
      </c>
      <c r="B97" s="21">
        <v>2951.5908544368222</v>
      </c>
      <c r="C97" s="21">
        <v>167.88184414838469</v>
      </c>
      <c r="D97" s="21">
        <f t="shared" si="1"/>
        <v>3119.4726985852067</v>
      </c>
      <c r="J97" s="24"/>
    </row>
    <row r="98" spans="1:10" ht="13" x14ac:dyDescent="0.3">
      <c r="A98" s="5" t="s">
        <v>100</v>
      </c>
      <c r="B98" s="21">
        <v>978.37084254774618</v>
      </c>
      <c r="C98" s="21">
        <v>643.42748095620425</v>
      </c>
      <c r="D98" s="21">
        <f t="shared" si="1"/>
        <v>1621.7983235039505</v>
      </c>
      <c r="J98" s="24"/>
    </row>
    <row r="99" spans="1:10" ht="13" x14ac:dyDescent="0.3">
      <c r="A99" s="5" t="s">
        <v>109</v>
      </c>
      <c r="B99" s="21">
        <v>978.37084254774618</v>
      </c>
      <c r="C99" s="21">
        <v>1302.7088380116322</v>
      </c>
      <c r="D99" s="21">
        <f t="shared" si="1"/>
        <v>2281.0796805593782</v>
      </c>
      <c r="J99" s="24"/>
    </row>
    <row r="100" spans="1:10" ht="13" x14ac:dyDescent="0.3">
      <c r="A100" s="5" t="s">
        <v>148</v>
      </c>
      <c r="B100" s="21">
        <v>248.64108788244477</v>
      </c>
      <c r="C100" s="21">
        <v>0</v>
      </c>
      <c r="D100" s="21">
        <f t="shared" si="1"/>
        <v>248.64108788244477</v>
      </c>
      <c r="J100" s="24"/>
    </row>
    <row r="101" spans="1:10" ht="13" x14ac:dyDescent="0.3">
      <c r="A101" s="5" t="s">
        <v>60</v>
      </c>
      <c r="B101" s="21">
        <v>978.37084254774618</v>
      </c>
      <c r="C101" s="21">
        <v>26.121669535063859</v>
      </c>
      <c r="D101" s="21">
        <f t="shared" si="1"/>
        <v>1004.49251208281</v>
      </c>
      <c r="J101" s="24"/>
    </row>
    <row r="102" spans="1:10" ht="13" x14ac:dyDescent="0.3">
      <c r="A102" s="5" t="s">
        <v>15</v>
      </c>
      <c r="B102" s="21">
        <v>978.37084254774618</v>
      </c>
      <c r="C102" s="21">
        <v>6.7027849580831216</v>
      </c>
      <c r="D102" s="21">
        <f t="shared" si="1"/>
        <v>985.07362750582934</v>
      </c>
      <c r="J102" s="24"/>
    </row>
    <row r="103" spans="1:10" ht="13" x14ac:dyDescent="0.3">
      <c r="A103" s="5" t="s">
        <v>130</v>
      </c>
      <c r="B103" s="21">
        <v>7709.1647161279361</v>
      </c>
      <c r="C103" s="21">
        <v>5816.0976767559951</v>
      </c>
      <c r="D103" s="21">
        <f t="shared" si="1"/>
        <v>13525.262392883931</v>
      </c>
      <c r="J103" s="24"/>
    </row>
    <row r="104" spans="1:10" ht="13" x14ac:dyDescent="0.3">
      <c r="A104" s="5" t="s">
        <v>76</v>
      </c>
      <c r="B104" s="21">
        <v>978.37084254774618</v>
      </c>
      <c r="C104" s="21">
        <v>59.741156426840156</v>
      </c>
      <c r="D104" s="21">
        <f t="shared" si="1"/>
        <v>1038.1119989745864</v>
      </c>
      <c r="J104" s="24"/>
    </row>
    <row r="105" spans="1:10" ht="13" x14ac:dyDescent="0.3">
      <c r="A105" s="5" t="s">
        <v>5</v>
      </c>
      <c r="B105" s="21">
        <v>175.60183224482498</v>
      </c>
      <c r="C105" s="21">
        <v>1.079982420757625</v>
      </c>
      <c r="D105" s="21">
        <f t="shared" si="1"/>
        <v>176.68181466558261</v>
      </c>
      <c r="J105" s="24"/>
    </row>
    <row r="106" spans="1:10" ht="13" x14ac:dyDescent="0.3">
      <c r="A106" s="5" t="s">
        <v>126</v>
      </c>
      <c r="B106" s="21">
        <v>7709.1647161279361</v>
      </c>
      <c r="C106" s="21">
        <v>4514.2301460346589</v>
      </c>
      <c r="D106" s="21">
        <f t="shared" si="1"/>
        <v>12223.394862162595</v>
      </c>
      <c r="J106" s="24"/>
    </row>
    <row r="107" spans="1:10" ht="13" x14ac:dyDescent="0.3">
      <c r="A107" s="5" t="s">
        <v>79</v>
      </c>
      <c r="B107" s="21">
        <v>978.37084254774618</v>
      </c>
      <c r="C107" s="21">
        <v>54.156036656678367</v>
      </c>
      <c r="D107" s="21">
        <f t="shared" si="1"/>
        <v>1032.5268792044246</v>
      </c>
      <c r="J107" s="24"/>
    </row>
    <row r="108" spans="1:10" ht="13" x14ac:dyDescent="0.3">
      <c r="A108" s="5" t="s">
        <v>89</v>
      </c>
      <c r="B108" s="21">
        <v>179.06168599377003</v>
      </c>
      <c r="C108" s="21">
        <v>135.38695017342087</v>
      </c>
      <c r="D108" s="21">
        <f t="shared" si="1"/>
        <v>314.4486361671909</v>
      </c>
      <c r="J108" s="24"/>
    </row>
    <row r="109" spans="1:10" ht="13" x14ac:dyDescent="0.3">
      <c r="A109" s="5" t="s">
        <v>144</v>
      </c>
      <c r="B109" s="21">
        <v>2180.9978739419694</v>
      </c>
      <c r="C109" s="21">
        <v>0.27744840772158608</v>
      </c>
      <c r="D109" s="21">
        <f t="shared" si="1"/>
        <v>2181.2753223496911</v>
      </c>
      <c r="J109" s="24"/>
    </row>
    <row r="110" spans="1:10" ht="13" x14ac:dyDescent="0.3">
      <c r="A110" s="5" t="s">
        <v>87</v>
      </c>
      <c r="B110" s="21">
        <v>635.37366883017842</v>
      </c>
      <c r="C110" s="21">
        <v>137.67709885344547</v>
      </c>
      <c r="D110" s="21">
        <f t="shared" si="1"/>
        <v>773.05076768362392</v>
      </c>
      <c r="J110" s="24"/>
    </row>
    <row r="111" spans="1:10" ht="13" x14ac:dyDescent="0.3">
      <c r="A111" s="5" t="s">
        <v>90</v>
      </c>
      <c r="B111" s="21">
        <v>2485.6120529260761</v>
      </c>
      <c r="C111" s="21">
        <v>184.03283483591966</v>
      </c>
      <c r="D111" s="21">
        <f t="shared" si="1"/>
        <v>2669.644887761996</v>
      </c>
      <c r="J111" s="24"/>
    </row>
    <row r="112" spans="1:10" ht="13" x14ac:dyDescent="0.3">
      <c r="A112" s="5" t="s">
        <v>9</v>
      </c>
      <c r="B112" s="21">
        <v>919.79946703078099</v>
      </c>
      <c r="C112" s="21">
        <v>0.55232776941346529</v>
      </c>
      <c r="D112" s="21">
        <f t="shared" si="1"/>
        <v>920.3517948001944</v>
      </c>
      <c r="J112" s="24"/>
    </row>
    <row r="113" spans="1:10" ht="13" x14ac:dyDescent="0.3">
      <c r="A113" s="5" t="s">
        <v>375</v>
      </c>
      <c r="B113" s="21">
        <v>343.53859822390598</v>
      </c>
      <c r="C113" s="21">
        <v>0</v>
      </c>
      <c r="D113" s="21">
        <f t="shared" si="1"/>
        <v>343.53859822390598</v>
      </c>
      <c r="J113" s="24"/>
    </row>
    <row r="114" spans="1:10" ht="13" x14ac:dyDescent="0.3">
      <c r="A114" s="5" t="s">
        <v>156</v>
      </c>
      <c r="B114" s="21">
        <v>1896.5720757413665</v>
      </c>
      <c r="C114" s="21">
        <v>1.3941630486119609</v>
      </c>
      <c r="D114" s="21">
        <f t="shared" si="1"/>
        <v>1897.9662387899784</v>
      </c>
      <c r="J114" s="24"/>
    </row>
    <row r="115" spans="1:10" ht="13" x14ac:dyDescent="0.3">
      <c r="A115" s="5" t="s">
        <v>4</v>
      </c>
      <c r="B115" s="21">
        <v>325.24399792971553</v>
      </c>
      <c r="C115" s="21">
        <v>5.3607427153218583E-4</v>
      </c>
      <c r="D115" s="21">
        <f t="shared" si="1"/>
        <v>325.24453400398704</v>
      </c>
      <c r="J115" s="24"/>
    </row>
    <row r="116" spans="1:10" ht="13" x14ac:dyDescent="0.3">
      <c r="A116" s="5" t="s">
        <v>14</v>
      </c>
      <c r="B116" s="21">
        <v>978.37084254774618</v>
      </c>
      <c r="C116" s="21">
        <v>0.48177320195094636</v>
      </c>
      <c r="D116" s="21">
        <f t="shared" si="1"/>
        <v>978.85261574969718</v>
      </c>
      <c r="J116" s="24"/>
    </row>
    <row r="117" spans="1:10" ht="13" x14ac:dyDescent="0.3">
      <c r="A117" s="5" t="s">
        <v>93</v>
      </c>
      <c r="B117" s="21">
        <v>978.37084254774618</v>
      </c>
      <c r="C117" s="21">
        <v>156.99099460765962</v>
      </c>
      <c r="D117" s="21">
        <f t="shared" si="1"/>
        <v>1135.3618371554057</v>
      </c>
      <c r="J117" s="24"/>
    </row>
    <row r="118" spans="1:10" ht="13" x14ac:dyDescent="0.3">
      <c r="A118" s="5" t="s">
        <v>49</v>
      </c>
      <c r="B118" s="21">
        <v>978.37084254774618</v>
      </c>
      <c r="C118" s="21">
        <v>20.09726344619045</v>
      </c>
      <c r="D118" s="21">
        <f t="shared" si="1"/>
        <v>998.46810599393666</v>
      </c>
      <c r="J118" s="24"/>
    </row>
    <row r="119" spans="1:10" ht="13" x14ac:dyDescent="0.3">
      <c r="A119" s="5" t="s">
        <v>80</v>
      </c>
      <c r="B119" s="21">
        <v>978.37084254774618</v>
      </c>
      <c r="C119" s="21">
        <v>50.101521969766324</v>
      </c>
      <c r="D119" s="21">
        <f t="shared" si="1"/>
        <v>1028.4723645175125</v>
      </c>
      <c r="J119" s="24"/>
    </row>
    <row r="120" spans="1:10" ht="13" x14ac:dyDescent="0.3">
      <c r="A120" s="5" t="s">
        <v>77</v>
      </c>
      <c r="B120" s="21">
        <v>978.37084254774618</v>
      </c>
      <c r="C120" s="21">
        <v>128.38201238597523</v>
      </c>
      <c r="D120" s="21">
        <f t="shared" si="1"/>
        <v>1106.7528549337214</v>
      </c>
      <c r="J120" s="24"/>
    </row>
    <row r="121" spans="1:10" ht="13" x14ac:dyDescent="0.3">
      <c r="A121" s="5" t="s">
        <v>143</v>
      </c>
      <c r="B121" s="21">
        <v>3713.3892173919694</v>
      </c>
      <c r="C121" s="21">
        <v>0</v>
      </c>
      <c r="D121" s="21">
        <f t="shared" si="1"/>
        <v>3713.3892173919694</v>
      </c>
      <c r="J121" s="24"/>
    </row>
    <row r="122" spans="1:10" ht="13" x14ac:dyDescent="0.3">
      <c r="A122" s="5" t="s">
        <v>170</v>
      </c>
      <c r="B122" s="21">
        <v>124.81129110584149</v>
      </c>
      <c r="C122" s="21">
        <v>0</v>
      </c>
      <c r="D122" s="21">
        <f t="shared" si="1"/>
        <v>124.81129110584149</v>
      </c>
      <c r="J122" s="24"/>
    </row>
    <row r="123" spans="1:10" ht="13" x14ac:dyDescent="0.3">
      <c r="A123" s="5" t="s">
        <v>7</v>
      </c>
      <c r="B123" s="21">
        <v>936.97252377040809</v>
      </c>
      <c r="C123" s="21">
        <v>1.0015014899447836</v>
      </c>
      <c r="D123" s="21">
        <f t="shared" si="1"/>
        <v>937.97402526035285</v>
      </c>
      <c r="J123" s="24"/>
    </row>
    <row r="124" spans="1:10" ht="13" x14ac:dyDescent="0.3">
      <c r="A124" s="5" t="s">
        <v>11</v>
      </c>
      <c r="B124" s="21">
        <v>936.97252377040809</v>
      </c>
      <c r="C124" s="21">
        <v>18.016158041603084</v>
      </c>
      <c r="D124" s="21">
        <f t="shared" si="1"/>
        <v>954.98868181201112</v>
      </c>
      <c r="J124" s="24"/>
    </row>
    <row r="125" spans="1:10" ht="13" x14ac:dyDescent="0.3">
      <c r="A125" s="5" t="s">
        <v>16</v>
      </c>
      <c r="B125" s="21">
        <v>936.97252377040809</v>
      </c>
      <c r="C125" s="21">
        <v>27.599729063519295</v>
      </c>
      <c r="D125" s="21">
        <f t="shared" si="1"/>
        <v>964.57225283392734</v>
      </c>
      <c r="J125" s="24"/>
    </row>
    <row r="126" spans="1:10" ht="13" x14ac:dyDescent="0.3">
      <c r="A126" s="5" t="s">
        <v>56</v>
      </c>
      <c r="B126" s="21">
        <v>936.97252377040809</v>
      </c>
      <c r="C126" s="21">
        <v>11.637965198584025</v>
      </c>
      <c r="D126" s="21">
        <f t="shared" si="1"/>
        <v>948.61048896899206</v>
      </c>
      <c r="J126" s="24"/>
    </row>
    <row r="127" spans="1:10" ht="13" x14ac:dyDescent="0.3">
      <c r="A127" s="5" t="s">
        <v>119</v>
      </c>
      <c r="B127" s="21">
        <v>4843.2194376924172</v>
      </c>
      <c r="C127" s="21">
        <v>65.229484818786659</v>
      </c>
      <c r="D127" s="21">
        <f t="shared" si="1"/>
        <v>4908.4489225112038</v>
      </c>
      <c r="J127" s="24"/>
    </row>
    <row r="128" spans="1:10" ht="13" x14ac:dyDescent="0.3">
      <c r="A128" s="5" t="s">
        <v>371</v>
      </c>
      <c r="B128" s="21">
        <v>1261.1984069111882</v>
      </c>
      <c r="C128" s="21">
        <v>0</v>
      </c>
      <c r="D128" s="21">
        <f t="shared" si="1"/>
        <v>1261.1984069111882</v>
      </c>
      <c r="J128" s="24"/>
    </row>
    <row r="129" spans="1:10" ht="13" x14ac:dyDescent="0.3">
      <c r="A129" s="5" t="s">
        <v>70</v>
      </c>
      <c r="B129" s="21">
        <v>2198.1709306815956</v>
      </c>
      <c r="C129" s="21">
        <v>6.2539400754436079</v>
      </c>
      <c r="D129" s="21">
        <f t="shared" si="1"/>
        <v>2204.4248707570391</v>
      </c>
      <c r="J129" s="24"/>
    </row>
    <row r="130" spans="1:10" ht="13" x14ac:dyDescent="0.3">
      <c r="A130" s="5" t="s">
        <v>55</v>
      </c>
      <c r="B130" s="21">
        <v>936.97252377040809</v>
      </c>
      <c r="C130" s="21">
        <v>16.748522222651552</v>
      </c>
      <c r="D130" s="21">
        <f t="shared" si="1"/>
        <v>953.72104599305965</v>
      </c>
      <c r="J130" s="24"/>
    </row>
    <row r="131" spans="1:10" ht="13" x14ac:dyDescent="0.3">
      <c r="A131" s="5" t="s">
        <v>122</v>
      </c>
      <c r="B131" s="21">
        <v>978.37084254774618</v>
      </c>
      <c r="C131" s="21">
        <v>370.26815210022653</v>
      </c>
      <c r="D131" s="21">
        <f t="shared" si="1"/>
        <v>1348.6389946479726</v>
      </c>
      <c r="J131" s="24"/>
    </row>
    <row r="132" spans="1:10" ht="13" x14ac:dyDescent="0.3">
      <c r="A132" s="5" t="s">
        <v>363</v>
      </c>
      <c r="B132" s="21">
        <v>3603.3600555213752</v>
      </c>
      <c r="C132" s="21">
        <v>0</v>
      </c>
      <c r="D132" s="21">
        <f t="shared" si="1"/>
        <v>3603.3600555213752</v>
      </c>
      <c r="J132" s="24"/>
    </row>
    <row r="133" spans="1:10" ht="13" x14ac:dyDescent="0.3">
      <c r="A133" s="5" t="s">
        <v>61</v>
      </c>
      <c r="B133" s="21">
        <v>936.97252377040809</v>
      </c>
      <c r="C133" s="21">
        <v>18.321715238284373</v>
      </c>
      <c r="D133" s="21">
        <f t="shared" si="1"/>
        <v>955.29423900869244</v>
      </c>
      <c r="J133" s="24"/>
    </row>
    <row r="134" spans="1:10" ht="13" x14ac:dyDescent="0.3">
      <c r="A134" s="5" t="s">
        <v>352</v>
      </c>
      <c r="B134" s="21">
        <v>4843.2194376924172</v>
      </c>
      <c r="C134" s="21">
        <v>0</v>
      </c>
      <c r="D134" s="21">
        <f t="shared" si="1"/>
        <v>4843.2194376924172</v>
      </c>
      <c r="J134" s="24"/>
    </row>
    <row r="135" spans="1:10" ht="13" x14ac:dyDescent="0.3">
      <c r="A135" s="5" t="s">
        <v>52</v>
      </c>
      <c r="B135" s="21">
        <v>936.97252377040809</v>
      </c>
      <c r="C135" s="21">
        <v>26.996946942779722</v>
      </c>
      <c r="D135" s="21">
        <f t="shared" si="1"/>
        <v>963.96947071318777</v>
      </c>
      <c r="J135" s="24"/>
    </row>
    <row r="136" spans="1:10" ht="13" x14ac:dyDescent="0.3">
      <c r="A136" s="5" t="s">
        <v>138</v>
      </c>
      <c r="B136" s="21">
        <v>3103.34276573332</v>
      </c>
      <c r="C136" s="21">
        <v>7033.9718382138108</v>
      </c>
      <c r="D136" s="21">
        <f t="shared" si="1"/>
        <v>10137.31460394713</v>
      </c>
      <c r="J136" s="24"/>
    </row>
    <row r="137" spans="1:10" ht="13" x14ac:dyDescent="0.3">
      <c r="A137" s="5" t="s">
        <v>74</v>
      </c>
      <c r="B137" s="21">
        <v>1208.8093113537404</v>
      </c>
      <c r="C137" s="21">
        <v>7.5263560327077581</v>
      </c>
      <c r="D137" s="21">
        <f t="shared" si="1"/>
        <v>1216.3356673864482</v>
      </c>
      <c r="J137" s="24"/>
    </row>
    <row r="138" spans="1:10" ht="13" x14ac:dyDescent="0.3">
      <c r="A138" s="5" t="s">
        <v>127</v>
      </c>
      <c r="B138" s="21">
        <v>978.37084254774618</v>
      </c>
      <c r="C138" s="21">
        <v>1669.7974965417611</v>
      </c>
      <c r="D138" s="21">
        <f t="shared" si="1"/>
        <v>2648.1683390895073</v>
      </c>
      <c r="J138" s="24"/>
    </row>
    <row r="139" spans="1:10" ht="13" x14ac:dyDescent="0.3">
      <c r="A139" s="5" t="s">
        <v>121</v>
      </c>
      <c r="B139" s="21">
        <v>978.37084254774618</v>
      </c>
      <c r="C139" s="21">
        <v>1393.0345565437297</v>
      </c>
      <c r="D139" s="21">
        <f t="shared" ref="D139:D202" si="2">SUM(B139:C139)</f>
        <v>2371.4053990914758</v>
      </c>
      <c r="J139" s="24"/>
    </row>
    <row r="140" spans="1:10" ht="13" x14ac:dyDescent="0.3">
      <c r="A140" s="5" t="s">
        <v>86</v>
      </c>
      <c r="B140" s="21">
        <v>1964.228375115028</v>
      </c>
      <c r="C140" s="21">
        <v>624.47039610464208</v>
      </c>
      <c r="D140" s="21">
        <f t="shared" si="2"/>
        <v>2588.6987712196701</v>
      </c>
      <c r="J140" s="24"/>
    </row>
    <row r="141" spans="1:10" ht="13" x14ac:dyDescent="0.3">
      <c r="A141" s="5" t="s">
        <v>137</v>
      </c>
      <c r="B141" s="21">
        <v>3154.9469608715553</v>
      </c>
      <c r="C141" s="21">
        <v>21120.359627292906</v>
      </c>
      <c r="D141" s="21">
        <f t="shared" si="2"/>
        <v>24275.306588164462</v>
      </c>
      <c r="J141" s="24"/>
    </row>
    <row r="142" spans="1:10" ht="13" x14ac:dyDescent="0.3">
      <c r="A142" s="5" t="s">
        <v>50</v>
      </c>
      <c r="B142" s="21">
        <v>978.37084254774618</v>
      </c>
      <c r="C142" s="21">
        <v>2.8072120109369738</v>
      </c>
      <c r="D142" s="21">
        <f t="shared" si="2"/>
        <v>981.17805455868313</v>
      </c>
      <c r="J142" s="24"/>
    </row>
    <row r="143" spans="1:10" ht="13" x14ac:dyDescent="0.3">
      <c r="A143" s="5" t="s">
        <v>69</v>
      </c>
      <c r="B143" s="21">
        <v>1964.228375115028</v>
      </c>
      <c r="C143" s="21">
        <v>17.036315322386084</v>
      </c>
      <c r="D143" s="21">
        <f t="shared" si="2"/>
        <v>1981.2646904374142</v>
      </c>
      <c r="J143" s="24"/>
    </row>
    <row r="144" spans="1:10" ht="13" x14ac:dyDescent="0.3">
      <c r="A144" s="5" t="s">
        <v>85</v>
      </c>
      <c r="B144" s="21">
        <v>978.37084254774618</v>
      </c>
      <c r="C144" s="21">
        <v>32.840923790894763</v>
      </c>
      <c r="D144" s="21">
        <f t="shared" si="2"/>
        <v>1011.2117663386409</v>
      </c>
      <c r="J144" s="24"/>
    </row>
    <row r="145" spans="1:10" ht="13" x14ac:dyDescent="0.3">
      <c r="A145" s="5" t="s">
        <v>59</v>
      </c>
      <c r="B145" s="21">
        <v>978.37084254774618</v>
      </c>
      <c r="C145" s="21">
        <v>4.1558104591660525</v>
      </c>
      <c r="D145" s="21">
        <f t="shared" si="2"/>
        <v>982.52665300691228</v>
      </c>
      <c r="J145" s="24"/>
    </row>
    <row r="146" spans="1:10" ht="13" x14ac:dyDescent="0.3">
      <c r="A146" s="5" t="s">
        <v>131</v>
      </c>
      <c r="B146" s="21">
        <v>7709.1647161279361</v>
      </c>
      <c r="C146" s="21">
        <v>5022.0042388122074</v>
      </c>
      <c r="D146" s="21">
        <f t="shared" si="2"/>
        <v>12731.168954940144</v>
      </c>
      <c r="J146" s="24"/>
    </row>
    <row r="147" spans="1:10" ht="13" x14ac:dyDescent="0.3">
      <c r="A147" s="5" t="s">
        <v>95</v>
      </c>
      <c r="B147" s="21">
        <v>1964.228375115028</v>
      </c>
      <c r="C147" s="21">
        <v>303.41915779128612</v>
      </c>
      <c r="D147" s="21">
        <f t="shared" si="2"/>
        <v>2267.6475329063142</v>
      </c>
      <c r="J147" s="24"/>
    </row>
    <row r="148" spans="1:10" ht="13" x14ac:dyDescent="0.3">
      <c r="A148" s="5" t="s">
        <v>163</v>
      </c>
      <c r="B148" s="21">
        <v>5532.5885978041279</v>
      </c>
      <c r="C148" s="21">
        <v>0</v>
      </c>
      <c r="D148" s="21">
        <f t="shared" si="2"/>
        <v>5532.5885978041279</v>
      </c>
      <c r="J148" s="24"/>
    </row>
    <row r="149" spans="1:10" ht="13" x14ac:dyDescent="0.3">
      <c r="A149" s="5" t="s">
        <v>178</v>
      </c>
      <c r="B149" s="21">
        <v>826.37598425281362</v>
      </c>
      <c r="C149" s="21">
        <v>0</v>
      </c>
      <c r="D149" s="21">
        <f t="shared" si="2"/>
        <v>826.37598425281362</v>
      </c>
      <c r="J149" s="24"/>
    </row>
    <row r="150" spans="1:10" ht="13" x14ac:dyDescent="0.3">
      <c r="A150" s="5" t="s">
        <v>151</v>
      </c>
      <c r="B150" s="21">
        <v>5740.3954031199028</v>
      </c>
      <c r="C150" s="21">
        <v>0</v>
      </c>
      <c r="D150" s="21">
        <f t="shared" si="2"/>
        <v>5740.3954031199028</v>
      </c>
      <c r="J150" s="24"/>
    </row>
    <row r="151" spans="1:10" ht="13" x14ac:dyDescent="0.3">
      <c r="A151" s="5" t="s">
        <v>180</v>
      </c>
      <c r="B151" s="21">
        <v>3582.0210307812295</v>
      </c>
      <c r="C151" s="21">
        <v>0</v>
      </c>
      <c r="D151" s="21">
        <f t="shared" si="2"/>
        <v>3582.0210307812295</v>
      </c>
      <c r="J151" s="24"/>
    </row>
    <row r="152" spans="1:10" ht="13" x14ac:dyDescent="0.3">
      <c r="A152" s="5" t="s">
        <v>101</v>
      </c>
      <c r="B152" s="21">
        <v>7709.1647161279361</v>
      </c>
      <c r="C152" s="21">
        <v>841.68987059046287</v>
      </c>
      <c r="D152" s="21">
        <f t="shared" si="2"/>
        <v>8550.8545867183984</v>
      </c>
      <c r="J152" s="24"/>
    </row>
    <row r="153" spans="1:10" ht="13" x14ac:dyDescent="0.3">
      <c r="A153" s="5" t="s">
        <v>152</v>
      </c>
      <c r="B153" s="21">
        <v>4713.5168810679943</v>
      </c>
      <c r="C153" s="21">
        <v>0</v>
      </c>
      <c r="D153" s="21">
        <f t="shared" si="2"/>
        <v>4713.5168810679943</v>
      </c>
      <c r="J153" s="24"/>
    </row>
    <row r="154" spans="1:10" ht="13" x14ac:dyDescent="0.3">
      <c r="A154" s="5" t="s">
        <v>68</v>
      </c>
      <c r="B154" s="21">
        <v>1557.1301234203704</v>
      </c>
      <c r="C154" s="21">
        <v>33.382213225867247</v>
      </c>
      <c r="D154" s="21">
        <f t="shared" si="2"/>
        <v>1590.5123366462376</v>
      </c>
      <c r="J154" s="24"/>
    </row>
    <row r="155" spans="1:10" ht="13" x14ac:dyDescent="0.3">
      <c r="A155" s="5" t="s">
        <v>91</v>
      </c>
      <c r="B155" s="21">
        <v>7709.1647161279361</v>
      </c>
      <c r="C155" s="21">
        <v>172.25986661305109</v>
      </c>
      <c r="D155" s="21">
        <f t="shared" si="2"/>
        <v>7881.4245827409868</v>
      </c>
      <c r="J155" s="24"/>
    </row>
    <row r="156" spans="1:10" ht="13" x14ac:dyDescent="0.3">
      <c r="A156" s="5" t="s">
        <v>185</v>
      </c>
      <c r="B156" s="21">
        <v>37.639171068478674</v>
      </c>
      <c r="C156" s="21">
        <v>0</v>
      </c>
      <c r="D156" s="21">
        <f t="shared" si="2"/>
        <v>37.639171068478674</v>
      </c>
      <c r="J156" s="24"/>
    </row>
    <row r="157" spans="1:10" ht="13" x14ac:dyDescent="0.3">
      <c r="A157" s="5" t="s">
        <v>10</v>
      </c>
      <c r="B157" s="21">
        <v>919.79946703078099</v>
      </c>
      <c r="C157" s="21">
        <v>4.5138378519580762</v>
      </c>
      <c r="D157" s="21">
        <f t="shared" si="2"/>
        <v>924.31330488273909</v>
      </c>
      <c r="J157" s="24"/>
    </row>
    <row r="158" spans="1:10" ht="13" x14ac:dyDescent="0.3">
      <c r="A158" s="5" t="s">
        <v>158</v>
      </c>
      <c r="B158" s="21">
        <v>7709.1647161279361</v>
      </c>
      <c r="C158" s="21">
        <v>0</v>
      </c>
      <c r="D158" s="21">
        <f t="shared" si="2"/>
        <v>7709.1647161279361</v>
      </c>
      <c r="J158" s="24"/>
    </row>
    <row r="159" spans="1:10" ht="13" x14ac:dyDescent="0.3">
      <c r="A159" s="5" t="s">
        <v>162</v>
      </c>
      <c r="B159" s="21">
        <v>953.20459586819061</v>
      </c>
      <c r="C159" s="21">
        <v>0</v>
      </c>
      <c r="D159" s="21">
        <f t="shared" si="2"/>
        <v>953.20459586819061</v>
      </c>
      <c r="J159" s="24"/>
    </row>
    <row r="160" spans="1:10" ht="13" x14ac:dyDescent="0.3">
      <c r="A160" s="5" t="s">
        <v>199</v>
      </c>
      <c r="B160" s="21">
        <v>3582.0210307812295</v>
      </c>
      <c r="C160" s="21">
        <v>0</v>
      </c>
      <c r="D160" s="21">
        <f t="shared" si="2"/>
        <v>3582.0210307812295</v>
      </c>
      <c r="J160" s="24"/>
    </row>
    <row r="161" spans="1:10" ht="13" x14ac:dyDescent="0.3">
      <c r="A161" s="5" t="s">
        <v>207</v>
      </c>
      <c r="B161" s="21">
        <v>2239.5692494589343</v>
      </c>
      <c r="C161" s="21">
        <v>0</v>
      </c>
      <c r="D161" s="21">
        <f t="shared" si="2"/>
        <v>2239.5692494589343</v>
      </c>
      <c r="J161" s="24"/>
    </row>
    <row r="162" spans="1:10" ht="13" x14ac:dyDescent="0.3">
      <c r="A162" s="5" t="s">
        <v>124</v>
      </c>
      <c r="B162" s="21">
        <v>367.03408971517035</v>
      </c>
      <c r="C162" s="21">
        <v>2953.1665918560798</v>
      </c>
      <c r="D162" s="21">
        <f t="shared" si="2"/>
        <v>3320.2006815712502</v>
      </c>
      <c r="J162" s="24"/>
    </row>
    <row r="163" spans="1:10" ht="13" x14ac:dyDescent="0.3">
      <c r="A163" s="5" t="s">
        <v>132</v>
      </c>
      <c r="B163" s="21">
        <v>1395.7695571527368</v>
      </c>
      <c r="C163" s="21">
        <v>7077.5610597818086</v>
      </c>
      <c r="D163" s="21">
        <f t="shared" si="2"/>
        <v>8473.3306169345451</v>
      </c>
      <c r="J163" s="24"/>
    </row>
    <row r="164" spans="1:10" ht="13" x14ac:dyDescent="0.3">
      <c r="A164" s="5" t="s">
        <v>209</v>
      </c>
      <c r="B164" s="21">
        <v>5777.9576486477908</v>
      </c>
      <c r="C164" s="21">
        <v>310.60602675874503</v>
      </c>
      <c r="D164" s="21">
        <f t="shared" si="2"/>
        <v>6088.5636754065363</v>
      </c>
      <c r="J164" s="24"/>
    </row>
    <row r="165" spans="1:10" ht="13" x14ac:dyDescent="0.3">
      <c r="A165" s="5" t="s">
        <v>128</v>
      </c>
      <c r="B165" s="21">
        <v>7709.1647161279361</v>
      </c>
      <c r="C165" s="21">
        <v>3937.5554695096853</v>
      </c>
      <c r="D165" s="21">
        <f t="shared" si="2"/>
        <v>11646.720185637621</v>
      </c>
      <c r="J165" s="24"/>
    </row>
    <row r="166" spans="1:10" ht="13" x14ac:dyDescent="0.3">
      <c r="A166" s="5" t="s">
        <v>129</v>
      </c>
      <c r="B166" s="21">
        <v>7472.0622443916245</v>
      </c>
      <c r="C166" s="21">
        <v>5083.2260138401507</v>
      </c>
      <c r="D166" s="21">
        <f t="shared" si="2"/>
        <v>12555.288258231776</v>
      </c>
      <c r="J166" s="24"/>
    </row>
    <row r="167" spans="1:10" ht="13" x14ac:dyDescent="0.3">
      <c r="A167" s="5" t="s">
        <v>96</v>
      </c>
      <c r="B167" s="21">
        <v>7209.1292051652563</v>
      </c>
      <c r="C167" s="21">
        <v>981.15061943624892</v>
      </c>
      <c r="D167" s="21">
        <f t="shared" si="2"/>
        <v>8190.2798246015054</v>
      </c>
      <c r="J167" s="24"/>
    </row>
    <row r="168" spans="1:10" ht="13" x14ac:dyDescent="0.3">
      <c r="A168" s="5" t="s">
        <v>146</v>
      </c>
      <c r="B168" s="21">
        <v>5932.0921066870333</v>
      </c>
      <c r="C168" s="21">
        <v>7.4702101222844792</v>
      </c>
      <c r="D168" s="21">
        <f t="shared" si="2"/>
        <v>5939.562316809318</v>
      </c>
      <c r="J168" s="24"/>
    </row>
    <row r="169" spans="1:10" x14ac:dyDescent="0.25">
      <c r="A169" s="5" t="s">
        <v>149</v>
      </c>
      <c r="B169" s="21">
        <v>936.97252377040809</v>
      </c>
      <c r="C169" s="21">
        <v>8.7631598739081085</v>
      </c>
      <c r="D169" s="21">
        <f t="shared" si="2"/>
        <v>945.73568364431617</v>
      </c>
    </row>
    <row r="170" spans="1:10" x14ac:dyDescent="0.25">
      <c r="A170" s="5" t="s">
        <v>73</v>
      </c>
      <c r="B170" s="21">
        <v>1703.5315230982631</v>
      </c>
      <c r="C170" s="21">
        <v>134.97125715426972</v>
      </c>
      <c r="D170" s="21">
        <f t="shared" si="2"/>
        <v>1838.5027802525328</v>
      </c>
    </row>
    <row r="171" spans="1:10" x14ac:dyDescent="0.25">
      <c r="A171" s="5" t="s">
        <v>154</v>
      </c>
      <c r="B171" s="21">
        <v>5930.607522595551</v>
      </c>
      <c r="C171" s="21">
        <v>0</v>
      </c>
      <c r="D171" s="21">
        <f t="shared" si="2"/>
        <v>5930.607522595551</v>
      </c>
    </row>
    <row r="172" spans="1:10" x14ac:dyDescent="0.25">
      <c r="A172" s="5" t="s">
        <v>12</v>
      </c>
      <c r="B172" s="21">
        <v>936.97252377040809</v>
      </c>
      <c r="C172" s="21">
        <v>19.170831193931058</v>
      </c>
      <c r="D172" s="21">
        <f t="shared" si="2"/>
        <v>956.1433549643391</v>
      </c>
    </row>
    <row r="173" spans="1:10" x14ac:dyDescent="0.25">
      <c r="A173" s="5" t="s">
        <v>184</v>
      </c>
      <c r="B173" s="21">
        <v>568.40349670897069</v>
      </c>
      <c r="C173" s="21">
        <v>0</v>
      </c>
      <c r="D173" s="21">
        <f t="shared" si="2"/>
        <v>568.40349670897069</v>
      </c>
    </row>
    <row r="174" spans="1:10" x14ac:dyDescent="0.25">
      <c r="A174" s="5" t="s">
        <v>17</v>
      </c>
      <c r="B174" s="21">
        <v>830.17592682301756</v>
      </c>
      <c r="C174" s="21">
        <v>14.515539954879962</v>
      </c>
      <c r="D174" s="21">
        <f t="shared" si="2"/>
        <v>844.69146677789752</v>
      </c>
    </row>
    <row r="175" spans="1:10" x14ac:dyDescent="0.25">
      <c r="A175" s="5" t="s">
        <v>186</v>
      </c>
      <c r="B175" s="21">
        <v>1371.9972627123275</v>
      </c>
      <c r="C175" s="21">
        <v>1.8720501402686374</v>
      </c>
      <c r="D175" s="21">
        <f t="shared" si="2"/>
        <v>1373.8693128525961</v>
      </c>
    </row>
    <row r="176" spans="1:10" x14ac:dyDescent="0.25">
      <c r="A176" s="5" t="s">
        <v>19</v>
      </c>
      <c r="B176" s="21">
        <v>7451.1922285840938</v>
      </c>
      <c r="C176" s="21">
        <v>17.809605350565825</v>
      </c>
      <c r="D176" s="21">
        <f t="shared" si="2"/>
        <v>7469.0018339346598</v>
      </c>
    </row>
    <row r="177" spans="1:4" x14ac:dyDescent="0.25">
      <c r="A177" s="5" t="s">
        <v>189</v>
      </c>
      <c r="B177" s="21">
        <v>357.31822643620137</v>
      </c>
      <c r="C177" s="21">
        <v>0</v>
      </c>
      <c r="D177" s="21">
        <f t="shared" si="2"/>
        <v>357.31822643620137</v>
      </c>
    </row>
    <row r="178" spans="1:4" x14ac:dyDescent="0.25">
      <c r="A178" s="5" t="s">
        <v>8</v>
      </c>
      <c r="B178" s="21">
        <v>3113.5486420942175</v>
      </c>
      <c r="C178" s="21">
        <v>3.688869216293281</v>
      </c>
      <c r="D178" s="21">
        <f t="shared" si="2"/>
        <v>3117.2375113105109</v>
      </c>
    </row>
    <row r="179" spans="1:4" x14ac:dyDescent="0.25">
      <c r="A179" s="5" t="s">
        <v>159</v>
      </c>
      <c r="B179" s="21">
        <v>611.12632809032948</v>
      </c>
      <c r="C179" s="21">
        <v>0</v>
      </c>
      <c r="D179" s="21">
        <f t="shared" si="2"/>
        <v>611.12632809032948</v>
      </c>
    </row>
    <row r="180" spans="1:4" x14ac:dyDescent="0.25">
      <c r="A180" s="5" t="s">
        <v>98</v>
      </c>
      <c r="B180" s="21">
        <v>978.37084254774618</v>
      </c>
      <c r="C180" s="21">
        <v>28.480463125002252</v>
      </c>
      <c r="D180" s="21">
        <f t="shared" si="2"/>
        <v>1006.8513056727485</v>
      </c>
    </row>
    <row r="181" spans="1:4" x14ac:dyDescent="0.25">
      <c r="A181" s="5" t="s">
        <v>139</v>
      </c>
      <c r="B181" s="21">
        <v>5532.5885978041279</v>
      </c>
      <c r="C181" s="21">
        <v>16888.310043429348</v>
      </c>
      <c r="D181" s="21">
        <f t="shared" si="2"/>
        <v>22420.898641233478</v>
      </c>
    </row>
    <row r="182" spans="1:4" x14ac:dyDescent="0.25">
      <c r="A182" s="5" t="s">
        <v>94</v>
      </c>
      <c r="B182" s="21">
        <v>3154.9469608715553</v>
      </c>
      <c r="C182" s="21">
        <v>912.14799583577019</v>
      </c>
      <c r="D182" s="21">
        <f t="shared" si="2"/>
        <v>4067.0949567073258</v>
      </c>
    </row>
    <row r="183" spans="1:4" x14ac:dyDescent="0.25">
      <c r="A183" s="5" t="s">
        <v>141</v>
      </c>
      <c r="B183" s="21">
        <v>2239.5692494589343</v>
      </c>
      <c r="C183" s="21">
        <v>21826.308414070772</v>
      </c>
      <c r="D183" s="21">
        <f t="shared" si="2"/>
        <v>24065.877663529707</v>
      </c>
    </row>
    <row r="184" spans="1:4" x14ac:dyDescent="0.25">
      <c r="A184" s="5" t="s">
        <v>81</v>
      </c>
      <c r="B184" s="21">
        <v>978.37084254774618</v>
      </c>
      <c r="C184" s="21">
        <v>41.163447740576949</v>
      </c>
      <c r="D184" s="21">
        <f t="shared" si="2"/>
        <v>1019.5342902883232</v>
      </c>
    </row>
    <row r="185" spans="1:4" x14ac:dyDescent="0.25">
      <c r="A185" s="5" t="s">
        <v>99</v>
      </c>
      <c r="B185" s="21">
        <v>978.37084254774618</v>
      </c>
      <c r="C185" s="21">
        <v>529.97696619317355</v>
      </c>
      <c r="D185" s="21">
        <f t="shared" si="2"/>
        <v>1508.3478087409198</v>
      </c>
    </row>
    <row r="186" spans="1:4" x14ac:dyDescent="0.25">
      <c r="A186" s="5" t="s">
        <v>65</v>
      </c>
      <c r="B186" s="21">
        <v>1484.1501856976465</v>
      </c>
      <c r="C186" s="21">
        <v>11.893722294328116</v>
      </c>
      <c r="D186" s="21">
        <f t="shared" si="2"/>
        <v>1496.0439079919747</v>
      </c>
    </row>
    <row r="187" spans="1:4" x14ac:dyDescent="0.25">
      <c r="A187" s="5" t="s">
        <v>84</v>
      </c>
      <c r="B187" s="21">
        <v>978.37084254774618</v>
      </c>
      <c r="C187" s="21">
        <v>151.83541933366487</v>
      </c>
      <c r="D187" s="21">
        <f t="shared" si="2"/>
        <v>1130.2062618814111</v>
      </c>
    </row>
    <row r="188" spans="1:4" x14ac:dyDescent="0.25">
      <c r="A188" s="5" t="s">
        <v>83</v>
      </c>
      <c r="B188" s="21">
        <v>978.37084254774618</v>
      </c>
      <c r="C188" s="21">
        <v>104.05313107037416</v>
      </c>
      <c r="D188" s="21">
        <f t="shared" si="2"/>
        <v>1082.4239736181203</v>
      </c>
    </row>
    <row r="189" spans="1:4" x14ac:dyDescent="0.25">
      <c r="A189" s="5" t="s">
        <v>140</v>
      </c>
      <c r="B189" s="21">
        <v>7709.1647161279361</v>
      </c>
      <c r="C189" s="21">
        <v>24835.792835402626</v>
      </c>
      <c r="D189" s="21">
        <f t="shared" si="2"/>
        <v>32544.957551530562</v>
      </c>
    </row>
    <row r="190" spans="1:4" x14ac:dyDescent="0.25">
      <c r="A190" s="5" t="s">
        <v>13</v>
      </c>
      <c r="B190" s="21">
        <v>978.37084254774618</v>
      </c>
      <c r="C190" s="21">
        <v>9.3166402886402331</v>
      </c>
      <c r="D190" s="21">
        <f t="shared" si="2"/>
        <v>987.68748283638638</v>
      </c>
    </row>
    <row r="191" spans="1:4" x14ac:dyDescent="0.25">
      <c r="A191" s="5" t="s">
        <v>88</v>
      </c>
      <c r="B191" s="21">
        <v>978.37084254774618</v>
      </c>
      <c r="C191" s="21">
        <v>269.37727691479222</v>
      </c>
      <c r="D191" s="21">
        <f t="shared" si="2"/>
        <v>1247.7481194625384</v>
      </c>
    </row>
    <row r="192" spans="1:4" x14ac:dyDescent="0.25">
      <c r="A192" s="5" t="s">
        <v>67</v>
      </c>
      <c r="B192" s="21">
        <v>978.37084254774618</v>
      </c>
      <c r="C192" s="21">
        <v>17.57217721944648</v>
      </c>
      <c r="D192" s="21">
        <f t="shared" si="2"/>
        <v>995.94301976719271</v>
      </c>
    </row>
    <row r="193" spans="1:4" x14ac:dyDescent="0.25">
      <c r="A193" s="5" t="s">
        <v>24</v>
      </c>
      <c r="B193" s="21">
        <v>0</v>
      </c>
      <c r="C193" s="21">
        <v>8.6835005501210105</v>
      </c>
      <c r="D193" s="21">
        <f t="shared" si="2"/>
        <v>8.6835005501210105</v>
      </c>
    </row>
    <row r="194" spans="1:4" x14ac:dyDescent="0.25">
      <c r="A194" s="5" t="s">
        <v>26</v>
      </c>
      <c r="B194" s="21">
        <v>0</v>
      </c>
      <c r="C194" s="21">
        <v>8.6835005501210105</v>
      </c>
      <c r="D194" s="21">
        <f t="shared" si="2"/>
        <v>8.6835005501210105</v>
      </c>
    </row>
    <row r="195" spans="1:4" x14ac:dyDescent="0.25">
      <c r="A195" s="5" t="s">
        <v>31</v>
      </c>
      <c r="B195" s="21">
        <v>0</v>
      </c>
      <c r="C195" s="21">
        <v>8.6835005501210105</v>
      </c>
      <c r="D195" s="21">
        <f t="shared" si="2"/>
        <v>8.6835005501210105</v>
      </c>
    </row>
    <row r="196" spans="1:4" x14ac:dyDescent="0.25">
      <c r="A196" s="5" t="s">
        <v>32</v>
      </c>
      <c r="B196" s="21">
        <v>0</v>
      </c>
      <c r="C196" s="21">
        <v>8.6835005501210105</v>
      </c>
      <c r="D196" s="21">
        <f t="shared" si="2"/>
        <v>8.6835005501210105</v>
      </c>
    </row>
    <row r="197" spans="1:4" x14ac:dyDescent="0.25">
      <c r="A197" s="5" t="s">
        <v>33</v>
      </c>
      <c r="B197" s="21">
        <v>0</v>
      </c>
      <c r="C197" s="21">
        <v>8.6835005501210105</v>
      </c>
      <c r="D197" s="21">
        <f t="shared" si="2"/>
        <v>8.6835005501210105</v>
      </c>
    </row>
    <row r="198" spans="1:4" x14ac:dyDescent="0.25">
      <c r="A198" s="5" t="s">
        <v>41</v>
      </c>
      <c r="B198" s="21">
        <v>0</v>
      </c>
      <c r="C198" s="21">
        <v>8.6835005501210105</v>
      </c>
      <c r="D198" s="21">
        <f t="shared" si="2"/>
        <v>8.6835005501210105</v>
      </c>
    </row>
    <row r="199" spans="1:4" x14ac:dyDescent="0.25">
      <c r="A199" s="5" t="s">
        <v>45</v>
      </c>
      <c r="B199" s="21">
        <v>0</v>
      </c>
      <c r="C199" s="21">
        <v>8.6835005501210105</v>
      </c>
      <c r="D199" s="21">
        <f t="shared" si="2"/>
        <v>8.6835005501210105</v>
      </c>
    </row>
    <row r="200" spans="1:4" x14ac:dyDescent="0.25">
      <c r="A200" s="5" t="s">
        <v>47</v>
      </c>
      <c r="B200" s="21">
        <v>0</v>
      </c>
      <c r="C200" s="21">
        <v>8.6835005501210105</v>
      </c>
      <c r="D200" s="21">
        <f t="shared" si="2"/>
        <v>8.6835005501210105</v>
      </c>
    </row>
    <row r="201" spans="1:4" x14ac:dyDescent="0.25">
      <c r="A201" s="5" t="s">
        <v>48</v>
      </c>
      <c r="B201" s="21">
        <v>0</v>
      </c>
      <c r="C201" s="21">
        <v>8.6835005501210105</v>
      </c>
      <c r="D201" s="21">
        <f t="shared" si="2"/>
        <v>8.6835005501210105</v>
      </c>
    </row>
    <row r="202" spans="1:4" x14ac:dyDescent="0.25">
      <c r="A202" s="5" t="s">
        <v>35</v>
      </c>
      <c r="B202" s="21">
        <v>0</v>
      </c>
      <c r="C202" s="21">
        <v>8.6835005501210105</v>
      </c>
      <c r="D202" s="21">
        <f t="shared" si="2"/>
        <v>8.6835005501210105</v>
      </c>
    </row>
    <row r="203" spans="1:4" x14ac:dyDescent="0.25">
      <c r="A203" s="5" t="s">
        <v>36</v>
      </c>
      <c r="B203" s="21">
        <v>0</v>
      </c>
      <c r="C203" s="21">
        <v>8.6835005501210105</v>
      </c>
      <c r="D203" s="21">
        <f t="shared" ref="D203:D259" si="3">SUM(B203:C203)</f>
        <v>8.6835005501210105</v>
      </c>
    </row>
    <row r="204" spans="1:4" x14ac:dyDescent="0.25">
      <c r="A204" s="5" t="s">
        <v>37</v>
      </c>
      <c r="B204" s="21">
        <v>0</v>
      </c>
      <c r="C204" s="21">
        <v>8.6835005501210105</v>
      </c>
      <c r="D204" s="21">
        <f t="shared" si="3"/>
        <v>8.6835005501210105</v>
      </c>
    </row>
    <row r="205" spans="1:4" x14ac:dyDescent="0.25">
      <c r="A205" s="5" t="s">
        <v>105</v>
      </c>
      <c r="B205" s="21">
        <v>0</v>
      </c>
      <c r="C205" s="21">
        <v>1246.3066107651946</v>
      </c>
      <c r="D205" s="21">
        <f t="shared" si="3"/>
        <v>1246.3066107651946</v>
      </c>
    </row>
    <row r="206" spans="1:4" x14ac:dyDescent="0.25">
      <c r="A206" s="5" t="s">
        <v>106</v>
      </c>
      <c r="B206" s="21">
        <v>0</v>
      </c>
      <c r="C206" s="21">
        <v>1246.3066107651946</v>
      </c>
      <c r="D206" s="21">
        <f t="shared" si="3"/>
        <v>1246.3066107651946</v>
      </c>
    </row>
    <row r="207" spans="1:4" x14ac:dyDescent="0.25">
      <c r="A207" s="5" t="s">
        <v>104</v>
      </c>
      <c r="B207" s="21">
        <v>0</v>
      </c>
      <c r="C207" s="21">
        <v>1246.3066107651946</v>
      </c>
      <c r="D207" s="21">
        <f t="shared" si="3"/>
        <v>1246.3066107651946</v>
      </c>
    </row>
    <row r="208" spans="1:4" x14ac:dyDescent="0.25">
      <c r="A208" s="5" t="s">
        <v>107</v>
      </c>
      <c r="B208" s="21">
        <v>0</v>
      </c>
      <c r="C208" s="21">
        <v>1246.3066107651946</v>
      </c>
      <c r="D208" s="21">
        <f t="shared" si="3"/>
        <v>1246.3066107651946</v>
      </c>
    </row>
    <row r="209" spans="1:4" x14ac:dyDescent="0.25">
      <c r="A209" s="5" t="s">
        <v>108</v>
      </c>
      <c r="B209" s="21">
        <v>0</v>
      </c>
      <c r="C209" s="21">
        <v>1246.3066107651946</v>
      </c>
      <c r="D209" s="21">
        <f t="shared" si="3"/>
        <v>1246.3066107651946</v>
      </c>
    </row>
    <row r="210" spans="1:4" x14ac:dyDescent="0.25">
      <c r="A210" s="5" t="s">
        <v>20</v>
      </c>
      <c r="B210" s="21">
        <v>0</v>
      </c>
      <c r="C210" s="21">
        <v>8.6835005501210105</v>
      </c>
      <c r="D210" s="21">
        <f t="shared" si="3"/>
        <v>8.6835005501210105</v>
      </c>
    </row>
    <row r="211" spans="1:4" x14ac:dyDescent="0.25">
      <c r="A211" s="5" t="s">
        <v>21</v>
      </c>
      <c r="B211" s="21">
        <v>0</v>
      </c>
      <c r="C211" s="21">
        <v>8.6835005501210105</v>
      </c>
      <c r="D211" s="21">
        <f t="shared" si="3"/>
        <v>8.6835005501210105</v>
      </c>
    </row>
    <row r="212" spans="1:4" x14ac:dyDescent="0.25">
      <c r="A212" s="5" t="s">
        <v>22</v>
      </c>
      <c r="B212" s="21">
        <v>0</v>
      </c>
      <c r="C212" s="21">
        <v>8.6835005501210105</v>
      </c>
      <c r="D212" s="21">
        <f t="shared" si="3"/>
        <v>8.6835005501210105</v>
      </c>
    </row>
    <row r="213" spans="1:4" x14ac:dyDescent="0.25">
      <c r="A213" s="5" t="s">
        <v>23</v>
      </c>
      <c r="B213" s="21">
        <v>0</v>
      </c>
      <c r="C213" s="21">
        <v>8.6835005501210105</v>
      </c>
      <c r="D213" s="21">
        <f t="shared" si="3"/>
        <v>8.6835005501210105</v>
      </c>
    </row>
    <row r="214" spans="1:4" x14ac:dyDescent="0.25">
      <c r="A214" s="5" t="s">
        <v>25</v>
      </c>
      <c r="B214" s="21">
        <v>0</v>
      </c>
      <c r="C214" s="21">
        <v>8.6835005501210105</v>
      </c>
      <c r="D214" s="21">
        <f t="shared" si="3"/>
        <v>8.6835005501210105</v>
      </c>
    </row>
    <row r="215" spans="1:4" x14ac:dyDescent="0.25">
      <c r="A215" s="5" t="s">
        <v>27</v>
      </c>
      <c r="B215" s="21">
        <v>0</v>
      </c>
      <c r="C215" s="21">
        <v>8.6835005501210105</v>
      </c>
      <c r="D215" s="21">
        <f t="shared" si="3"/>
        <v>8.6835005501210105</v>
      </c>
    </row>
    <row r="216" spans="1:4" x14ac:dyDescent="0.25">
      <c r="A216" s="5" t="s">
        <v>28</v>
      </c>
      <c r="B216" s="21">
        <v>0</v>
      </c>
      <c r="C216" s="21">
        <v>8.6835005501210105</v>
      </c>
      <c r="D216" s="21">
        <f t="shared" si="3"/>
        <v>8.6835005501210105</v>
      </c>
    </row>
    <row r="217" spans="1:4" x14ac:dyDescent="0.25">
      <c r="A217" s="5" t="s">
        <v>29</v>
      </c>
      <c r="B217" s="21">
        <v>0</v>
      </c>
      <c r="C217" s="21">
        <v>8.6835005501210105</v>
      </c>
      <c r="D217" s="21">
        <f t="shared" si="3"/>
        <v>8.6835005501210105</v>
      </c>
    </row>
    <row r="218" spans="1:4" x14ac:dyDescent="0.25">
      <c r="A218" s="5" t="s">
        <v>30</v>
      </c>
      <c r="B218" s="21">
        <v>0</v>
      </c>
      <c r="C218" s="21">
        <v>8.6835005501210105</v>
      </c>
      <c r="D218" s="21">
        <f t="shared" si="3"/>
        <v>8.6835005501210105</v>
      </c>
    </row>
    <row r="219" spans="1:4" x14ac:dyDescent="0.25">
      <c r="A219" s="5" t="s">
        <v>34</v>
      </c>
      <c r="B219" s="21">
        <v>0</v>
      </c>
      <c r="C219" s="21">
        <v>8.6835005501210105</v>
      </c>
      <c r="D219" s="21">
        <f t="shared" si="3"/>
        <v>8.6835005501210105</v>
      </c>
    </row>
    <row r="220" spans="1:4" x14ac:dyDescent="0.25">
      <c r="A220" s="5" t="s">
        <v>38</v>
      </c>
      <c r="B220" s="21">
        <v>0</v>
      </c>
      <c r="C220" s="21">
        <v>8.6835005501210105</v>
      </c>
      <c r="D220" s="21">
        <f t="shared" si="3"/>
        <v>8.6835005501210105</v>
      </c>
    </row>
    <row r="221" spans="1:4" x14ac:dyDescent="0.25">
      <c r="A221" s="5" t="s">
        <v>39</v>
      </c>
      <c r="B221" s="21">
        <v>0</v>
      </c>
      <c r="C221" s="21">
        <v>8.6835005501210105</v>
      </c>
      <c r="D221" s="21">
        <f t="shared" si="3"/>
        <v>8.6835005501210105</v>
      </c>
    </row>
    <row r="222" spans="1:4" x14ac:dyDescent="0.25">
      <c r="A222" s="5" t="s">
        <v>40</v>
      </c>
      <c r="B222" s="21">
        <v>0</v>
      </c>
      <c r="C222" s="21">
        <v>8.6835005501210105</v>
      </c>
      <c r="D222" s="21">
        <f t="shared" si="3"/>
        <v>8.6835005501210105</v>
      </c>
    </row>
    <row r="223" spans="1:4" x14ac:dyDescent="0.25">
      <c r="A223" s="5" t="s">
        <v>42</v>
      </c>
      <c r="B223" s="21">
        <v>0</v>
      </c>
      <c r="C223" s="21">
        <v>8.6835005501210105</v>
      </c>
      <c r="D223" s="21">
        <f t="shared" si="3"/>
        <v>8.6835005501210105</v>
      </c>
    </row>
    <row r="224" spans="1:4" x14ac:dyDescent="0.25">
      <c r="A224" s="5" t="s">
        <v>43</v>
      </c>
      <c r="B224" s="21">
        <v>0</v>
      </c>
      <c r="C224" s="21">
        <v>8.6835005501210105</v>
      </c>
      <c r="D224" s="21">
        <f t="shared" si="3"/>
        <v>8.6835005501210105</v>
      </c>
    </row>
    <row r="225" spans="1:4" x14ac:dyDescent="0.25">
      <c r="A225" s="5" t="s">
        <v>44</v>
      </c>
      <c r="B225" s="21">
        <v>0</v>
      </c>
      <c r="C225" s="21">
        <v>8.6835005501210105</v>
      </c>
      <c r="D225" s="21">
        <f t="shared" si="3"/>
        <v>8.6835005501210105</v>
      </c>
    </row>
    <row r="226" spans="1:4" x14ac:dyDescent="0.25">
      <c r="A226" s="5" t="s">
        <v>46</v>
      </c>
      <c r="B226" s="21">
        <v>0</v>
      </c>
      <c r="C226" s="21">
        <v>8.6835005501210105</v>
      </c>
      <c r="D226" s="21">
        <f t="shared" si="3"/>
        <v>8.6835005501210105</v>
      </c>
    </row>
    <row r="227" spans="1:4" x14ac:dyDescent="0.25">
      <c r="A227" s="5" t="s">
        <v>120</v>
      </c>
      <c r="B227" s="21">
        <v>0</v>
      </c>
      <c r="C227" s="21">
        <v>65.229484818786659</v>
      </c>
      <c r="D227" s="21">
        <f t="shared" si="3"/>
        <v>65.229484818786659</v>
      </c>
    </row>
    <row r="228" spans="1:4" x14ac:dyDescent="0.25">
      <c r="A228" s="5" t="s">
        <v>110</v>
      </c>
      <c r="B228" s="21">
        <v>0</v>
      </c>
      <c r="C228" s="21">
        <v>1255.5010301590221</v>
      </c>
      <c r="D228" s="21">
        <f t="shared" si="3"/>
        <v>1255.5010301590221</v>
      </c>
    </row>
    <row r="229" spans="1:4" x14ac:dyDescent="0.25">
      <c r="A229" s="5" t="s">
        <v>111</v>
      </c>
      <c r="B229" s="21">
        <v>0</v>
      </c>
      <c r="C229" s="21">
        <v>1255.5010301590221</v>
      </c>
      <c r="D229" s="21">
        <f t="shared" si="3"/>
        <v>1255.5010301590221</v>
      </c>
    </row>
    <row r="230" spans="1:4" x14ac:dyDescent="0.25">
      <c r="A230" s="5" t="s">
        <v>135</v>
      </c>
      <c r="B230" s="21">
        <v>0</v>
      </c>
      <c r="C230" s="21">
        <v>5275.4788743786139</v>
      </c>
      <c r="D230" s="21">
        <f t="shared" si="3"/>
        <v>5275.4788743786139</v>
      </c>
    </row>
    <row r="231" spans="1:4" x14ac:dyDescent="0.25">
      <c r="A231" s="5" t="s">
        <v>112</v>
      </c>
      <c r="B231" s="21">
        <v>0</v>
      </c>
      <c r="C231" s="21">
        <v>1255.5010301590221</v>
      </c>
      <c r="D231" s="21">
        <f t="shared" si="3"/>
        <v>1255.5010301590221</v>
      </c>
    </row>
    <row r="232" spans="1:4" x14ac:dyDescent="0.25">
      <c r="A232" s="5" t="s">
        <v>136</v>
      </c>
      <c r="B232" s="21">
        <v>0</v>
      </c>
      <c r="C232" s="21">
        <v>5275.4788743786139</v>
      </c>
      <c r="D232" s="21">
        <f t="shared" si="3"/>
        <v>5275.4788743786139</v>
      </c>
    </row>
    <row r="233" spans="1:4" x14ac:dyDescent="0.25">
      <c r="A233" s="5" t="s">
        <v>113</v>
      </c>
      <c r="B233" s="21">
        <v>0</v>
      </c>
      <c r="C233" s="21">
        <v>1255.5010301590221</v>
      </c>
      <c r="D233" s="21">
        <f t="shared" si="3"/>
        <v>1255.5010301590221</v>
      </c>
    </row>
    <row r="234" spans="1:4" x14ac:dyDescent="0.25">
      <c r="A234" s="5" t="s">
        <v>62</v>
      </c>
      <c r="B234" s="21">
        <v>0</v>
      </c>
      <c r="C234" s="21">
        <v>107.38819554301412</v>
      </c>
      <c r="D234" s="21">
        <f t="shared" si="3"/>
        <v>107.38819554301412</v>
      </c>
    </row>
    <row r="235" spans="1:4" x14ac:dyDescent="0.25">
      <c r="A235" s="5" t="s">
        <v>392</v>
      </c>
      <c r="B235" s="21">
        <v>0</v>
      </c>
      <c r="C235" s="21">
        <v>29.119288247736197</v>
      </c>
      <c r="D235" s="21">
        <f t="shared" si="3"/>
        <v>29.119288247736197</v>
      </c>
    </row>
    <row r="236" spans="1:4" x14ac:dyDescent="0.25">
      <c r="A236" s="5" t="s">
        <v>393</v>
      </c>
      <c r="B236" s="21">
        <v>0</v>
      </c>
      <c r="C236" s="21">
        <v>29.119288247736197</v>
      </c>
      <c r="D236" s="21">
        <f t="shared" si="3"/>
        <v>29.119288247736197</v>
      </c>
    </row>
    <row r="237" spans="1:4" x14ac:dyDescent="0.25">
      <c r="A237" s="5" t="s">
        <v>394</v>
      </c>
      <c r="B237" s="21">
        <v>0</v>
      </c>
      <c r="C237" s="21">
        <v>29.119288247736197</v>
      </c>
      <c r="D237" s="21">
        <f t="shared" si="3"/>
        <v>29.119288247736197</v>
      </c>
    </row>
    <row r="238" spans="1:4" x14ac:dyDescent="0.25">
      <c r="A238" s="5" t="s">
        <v>395</v>
      </c>
      <c r="B238" s="21">
        <v>0</v>
      </c>
      <c r="C238" s="21">
        <v>29.119288247736197</v>
      </c>
      <c r="D238" s="21">
        <f t="shared" si="3"/>
        <v>29.119288247736197</v>
      </c>
    </row>
    <row r="239" spans="1:4" x14ac:dyDescent="0.25">
      <c r="A239" s="5" t="s">
        <v>123</v>
      </c>
      <c r="B239" s="21">
        <v>0</v>
      </c>
      <c r="C239" s="21">
        <v>2953.1665918560798</v>
      </c>
      <c r="D239" s="21">
        <f t="shared" si="3"/>
        <v>2953.1665918560798</v>
      </c>
    </row>
    <row r="240" spans="1:4" x14ac:dyDescent="0.25">
      <c r="A240" s="5" t="s">
        <v>396</v>
      </c>
      <c r="B240" s="21">
        <v>0</v>
      </c>
      <c r="C240" s="21">
        <v>29.119288247736197</v>
      </c>
      <c r="D240" s="21">
        <f t="shared" si="3"/>
        <v>29.119288247736197</v>
      </c>
    </row>
    <row r="241" spans="1:4" x14ac:dyDescent="0.25">
      <c r="A241" s="5" t="s">
        <v>397</v>
      </c>
      <c r="B241" s="21">
        <v>0</v>
      </c>
      <c r="C241" s="21">
        <v>29.119288247736197</v>
      </c>
      <c r="D241" s="21">
        <f t="shared" si="3"/>
        <v>29.119288247736197</v>
      </c>
    </row>
    <row r="242" spans="1:4" x14ac:dyDescent="0.25">
      <c r="A242" s="5" t="s">
        <v>398</v>
      </c>
      <c r="B242" s="21">
        <v>0</v>
      </c>
      <c r="C242" s="21">
        <v>29.119288247736197</v>
      </c>
      <c r="D242" s="21">
        <f t="shared" si="3"/>
        <v>29.119288247736197</v>
      </c>
    </row>
    <row r="243" spans="1:4" x14ac:dyDescent="0.25">
      <c r="A243" s="5" t="s">
        <v>399</v>
      </c>
      <c r="B243" s="21">
        <v>0</v>
      </c>
      <c r="C243" s="21">
        <v>29.119288247736197</v>
      </c>
      <c r="D243" s="21">
        <f t="shared" si="3"/>
        <v>29.119288247736197</v>
      </c>
    </row>
    <row r="244" spans="1:4" x14ac:dyDescent="0.25">
      <c r="A244" s="5" t="s">
        <v>400</v>
      </c>
      <c r="B244" s="21">
        <v>0</v>
      </c>
      <c r="C244" s="21">
        <v>29.119288247736197</v>
      </c>
      <c r="D244" s="21">
        <f t="shared" si="3"/>
        <v>29.119288247736197</v>
      </c>
    </row>
    <row r="245" spans="1:4" x14ac:dyDescent="0.25">
      <c r="A245" s="5" t="s">
        <v>401</v>
      </c>
      <c r="B245" s="21">
        <v>0</v>
      </c>
      <c r="C245" s="21">
        <v>29.119288247736197</v>
      </c>
      <c r="D245" s="21">
        <f t="shared" si="3"/>
        <v>29.119288247736197</v>
      </c>
    </row>
    <row r="246" spans="1:4" x14ac:dyDescent="0.25">
      <c r="A246" s="5" t="s">
        <v>402</v>
      </c>
      <c r="B246" s="21">
        <v>0</v>
      </c>
      <c r="C246" s="21">
        <v>29.119288247736197</v>
      </c>
      <c r="D246" s="21">
        <f t="shared" si="3"/>
        <v>29.119288247736197</v>
      </c>
    </row>
    <row r="247" spans="1:4" x14ac:dyDescent="0.25">
      <c r="A247" s="5" t="s">
        <v>479</v>
      </c>
      <c r="B247" s="21">
        <v>0</v>
      </c>
      <c r="C247" s="21">
        <v>29.119288247736197</v>
      </c>
      <c r="D247" s="21">
        <f t="shared" si="3"/>
        <v>29.119288247736197</v>
      </c>
    </row>
    <row r="248" spans="1:4" x14ac:dyDescent="0.25">
      <c r="A248" s="5" t="s">
        <v>403</v>
      </c>
      <c r="B248" s="21">
        <v>0</v>
      </c>
      <c r="C248" s="21">
        <v>29.119288247736197</v>
      </c>
      <c r="D248" s="21">
        <f t="shared" si="3"/>
        <v>29.119288247736197</v>
      </c>
    </row>
    <row r="249" spans="1:4" x14ac:dyDescent="0.25">
      <c r="A249" s="5" t="s">
        <v>404</v>
      </c>
      <c r="B249" s="21">
        <v>0</v>
      </c>
      <c r="C249" s="21">
        <v>29.119288247736197</v>
      </c>
      <c r="D249" s="21">
        <f t="shared" si="3"/>
        <v>29.119288247736197</v>
      </c>
    </row>
    <row r="250" spans="1:4" x14ac:dyDescent="0.25">
      <c r="A250" s="5" t="s">
        <v>405</v>
      </c>
      <c r="B250" s="21">
        <v>0</v>
      </c>
      <c r="C250" s="21">
        <v>29.119288247736197</v>
      </c>
      <c r="D250" s="21">
        <f t="shared" si="3"/>
        <v>29.119288247736197</v>
      </c>
    </row>
    <row r="251" spans="1:4" x14ac:dyDescent="0.25">
      <c r="A251" s="5" t="s">
        <v>406</v>
      </c>
      <c r="B251" s="21">
        <v>0</v>
      </c>
      <c r="C251" s="21">
        <v>29.119288247736197</v>
      </c>
      <c r="D251" s="21">
        <f t="shared" si="3"/>
        <v>29.119288247736197</v>
      </c>
    </row>
    <row r="252" spans="1:4" x14ac:dyDescent="0.25">
      <c r="A252" s="5" t="s">
        <v>114</v>
      </c>
      <c r="B252" s="21">
        <v>0</v>
      </c>
      <c r="C252" s="21">
        <v>1524.9677705831775</v>
      </c>
      <c r="D252" s="21">
        <f t="shared" si="3"/>
        <v>1524.9677705831775</v>
      </c>
    </row>
    <row r="253" spans="1:4" x14ac:dyDescent="0.25">
      <c r="A253" s="5" t="s">
        <v>115</v>
      </c>
      <c r="B253" s="21">
        <v>0</v>
      </c>
      <c r="C253" s="21">
        <v>1524.9677705831775</v>
      </c>
      <c r="D253" s="21">
        <f t="shared" si="3"/>
        <v>1524.9677705831775</v>
      </c>
    </row>
    <row r="254" spans="1:4" x14ac:dyDescent="0.25">
      <c r="A254" s="5" t="s">
        <v>116</v>
      </c>
      <c r="B254" s="21">
        <v>0</v>
      </c>
      <c r="C254" s="21">
        <v>1524.9677705831775</v>
      </c>
      <c r="D254" s="21">
        <f t="shared" si="3"/>
        <v>1524.9677705831775</v>
      </c>
    </row>
    <row r="255" spans="1:4" x14ac:dyDescent="0.25">
      <c r="A255" s="5" t="s">
        <v>117</v>
      </c>
      <c r="B255" s="21">
        <v>0</v>
      </c>
      <c r="C255" s="21">
        <v>1524.9677705831775</v>
      </c>
      <c r="D255" s="21">
        <f t="shared" si="3"/>
        <v>1524.9677705831775</v>
      </c>
    </row>
    <row r="256" spans="1:4" x14ac:dyDescent="0.25">
      <c r="A256" s="5" t="s">
        <v>118</v>
      </c>
      <c r="B256" s="21">
        <v>0</v>
      </c>
      <c r="C256" s="21">
        <v>1524.9677705831775</v>
      </c>
      <c r="D256" s="21">
        <f t="shared" si="3"/>
        <v>1524.9677705831775</v>
      </c>
    </row>
    <row r="257" spans="1:4" x14ac:dyDescent="0.25">
      <c r="A257" s="5" t="s">
        <v>72</v>
      </c>
      <c r="B257" s="21">
        <v>0</v>
      </c>
      <c r="C257" s="21">
        <v>132.66031119028594</v>
      </c>
      <c r="D257" s="21">
        <f t="shared" si="3"/>
        <v>132.66031119028594</v>
      </c>
    </row>
    <row r="258" spans="1:4" x14ac:dyDescent="0.25">
      <c r="A258" s="5" t="s">
        <v>133</v>
      </c>
      <c r="B258" s="21">
        <v>0</v>
      </c>
      <c r="C258" s="21">
        <v>12417.896394579904</v>
      </c>
      <c r="D258" s="21">
        <f t="shared" si="3"/>
        <v>12417.896394579904</v>
      </c>
    </row>
    <row r="259" spans="1:4" x14ac:dyDescent="0.25">
      <c r="A259" s="5" t="s">
        <v>134</v>
      </c>
      <c r="B259" s="21">
        <v>0</v>
      </c>
      <c r="C259" s="21">
        <v>12417.896394579904</v>
      </c>
      <c r="D259" s="21">
        <f t="shared" si="3"/>
        <v>12417.896394579904</v>
      </c>
    </row>
  </sheetData>
  <sortState xmlns:xlrd2="http://schemas.microsoft.com/office/spreadsheetml/2017/richdata2" ref="A11:B81">
    <sortCondition descending="1" ref="B11:B81"/>
  </sortState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41F2-EE19-4F1B-BF6D-00C109DA5FF1}">
  <dimension ref="A2:G323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41.81640625" style="1" customWidth="1"/>
    <col min="6" max="16384" width="9.1796875" style="1"/>
  </cols>
  <sheetData>
    <row r="2" spans="1:7" ht="15" customHeight="1" x14ac:dyDescent="0.3">
      <c r="B2" s="2" t="str">
        <f>Índice!A8</f>
        <v>MÊS DE COMPETÊNCIA: Dezembro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571</v>
      </c>
    </row>
    <row r="6" spans="1:7" ht="14.5" x14ac:dyDescent="0.35">
      <c r="A6" s="37" t="s">
        <v>576</v>
      </c>
    </row>
    <row r="8" spans="1:7" ht="13" x14ac:dyDescent="0.3">
      <c r="A8" s="4" t="s">
        <v>1</v>
      </c>
      <c r="B8" s="28" t="s">
        <v>640</v>
      </c>
    </row>
    <row r="9" spans="1:7" x14ac:dyDescent="0.25">
      <c r="A9" s="9" t="s">
        <v>189</v>
      </c>
      <c r="B9" s="18">
        <v>6945241.347508003</v>
      </c>
      <c r="E9" s="16"/>
    </row>
    <row r="10" spans="1:7" x14ac:dyDescent="0.25">
      <c r="A10" s="11" t="s">
        <v>235</v>
      </c>
      <c r="B10" s="21">
        <v>-10283.369778169268</v>
      </c>
    </row>
    <row r="11" spans="1:7" x14ac:dyDescent="0.25">
      <c r="A11" s="7" t="s">
        <v>284</v>
      </c>
      <c r="B11" s="21">
        <v>-1371.8664823249544</v>
      </c>
      <c r="E11" s="16"/>
    </row>
    <row r="12" spans="1:7" x14ac:dyDescent="0.25">
      <c r="A12" s="7" t="s">
        <v>285</v>
      </c>
      <c r="B12" s="21">
        <v>-1956.3606170470869</v>
      </c>
      <c r="E12" s="15"/>
    </row>
    <row r="13" spans="1:7" x14ac:dyDescent="0.25">
      <c r="A13" s="7" t="s">
        <v>286</v>
      </c>
      <c r="B13" s="21">
        <v>-654.85815428762976</v>
      </c>
    </row>
    <row r="14" spans="1:7" x14ac:dyDescent="0.25">
      <c r="A14" s="7" t="s">
        <v>175</v>
      </c>
      <c r="B14" s="21">
        <v>-14831.311016412817</v>
      </c>
    </row>
    <row r="15" spans="1:7" x14ac:dyDescent="0.25">
      <c r="A15" s="7" t="s">
        <v>64</v>
      </c>
      <c r="B15" s="21">
        <v>0</v>
      </c>
    </row>
    <row r="16" spans="1:7" x14ac:dyDescent="0.25">
      <c r="A16" s="7" t="s">
        <v>240</v>
      </c>
      <c r="B16" s="21">
        <v>-12311.265922330525</v>
      </c>
    </row>
    <row r="17" spans="1:2" x14ac:dyDescent="0.25">
      <c r="A17" s="7" t="s">
        <v>287</v>
      </c>
      <c r="B17" s="21">
        <v>-7361.0527839829156</v>
      </c>
    </row>
    <row r="18" spans="1:2" x14ac:dyDescent="0.25">
      <c r="A18" s="7" t="s">
        <v>241</v>
      </c>
      <c r="B18" s="21">
        <v>-9625.6713920472957</v>
      </c>
    </row>
    <row r="19" spans="1:2" x14ac:dyDescent="0.25">
      <c r="A19" s="7" t="s">
        <v>183</v>
      </c>
      <c r="B19" s="21">
        <v>-13816.123736281823</v>
      </c>
    </row>
    <row r="20" spans="1:2" x14ac:dyDescent="0.25">
      <c r="A20" s="7" t="s">
        <v>157</v>
      </c>
      <c r="B20" s="21">
        <v>-98691.651487850482</v>
      </c>
    </row>
    <row r="21" spans="1:2" x14ac:dyDescent="0.25">
      <c r="A21" s="7" t="s">
        <v>242</v>
      </c>
      <c r="B21" s="21">
        <v>-9298.8934031871813</v>
      </c>
    </row>
    <row r="22" spans="1:2" x14ac:dyDescent="0.25">
      <c r="A22" s="11" t="s">
        <v>288</v>
      </c>
      <c r="B22" s="21">
        <v>-2247.6114801250883</v>
      </c>
    </row>
    <row r="23" spans="1:2" x14ac:dyDescent="0.25">
      <c r="A23" s="7" t="s">
        <v>187</v>
      </c>
      <c r="B23" s="21">
        <v>-14831.311016412817</v>
      </c>
    </row>
    <row r="24" spans="1:2" x14ac:dyDescent="0.25">
      <c r="A24" s="7" t="s">
        <v>3</v>
      </c>
      <c r="B24" s="21">
        <v>-31423.665373677082</v>
      </c>
    </row>
    <row r="25" spans="1:2" x14ac:dyDescent="0.25">
      <c r="A25" s="7" t="s">
        <v>243</v>
      </c>
      <c r="B25" s="21">
        <v>-8812.1352941711284</v>
      </c>
    </row>
    <row r="26" spans="1:2" x14ac:dyDescent="0.25">
      <c r="A26" s="7" t="s">
        <v>71</v>
      </c>
      <c r="B26" s="21">
        <v>-14506.172134077149</v>
      </c>
    </row>
    <row r="27" spans="1:2" x14ac:dyDescent="0.25">
      <c r="A27" s="7" t="s">
        <v>6</v>
      </c>
      <c r="B27" s="21">
        <v>-25873.46698214913</v>
      </c>
    </row>
    <row r="28" spans="1:2" x14ac:dyDescent="0.25">
      <c r="A28" s="7" t="s">
        <v>190</v>
      </c>
      <c r="B28" s="21">
        <v>-93023.509011467788</v>
      </c>
    </row>
    <row r="29" spans="1:2" x14ac:dyDescent="0.25">
      <c r="A29" s="7" t="s">
        <v>191</v>
      </c>
      <c r="B29" s="21">
        <v>-14831.311016412817</v>
      </c>
    </row>
    <row r="30" spans="1:2" x14ac:dyDescent="0.25">
      <c r="A30" s="7" t="s">
        <v>63</v>
      </c>
      <c r="B30" s="21">
        <v>-12180.991047943537</v>
      </c>
    </row>
    <row r="31" spans="1:2" x14ac:dyDescent="0.25">
      <c r="A31" s="7" t="s">
        <v>289</v>
      </c>
      <c r="B31" s="21">
        <v>-3209.9395929049365</v>
      </c>
    </row>
    <row r="32" spans="1:2" x14ac:dyDescent="0.25">
      <c r="A32" s="7" t="s">
        <v>161</v>
      </c>
      <c r="B32" s="21">
        <v>-8412.0326908692205</v>
      </c>
    </row>
    <row r="33" spans="1:2" x14ac:dyDescent="0.25">
      <c r="A33" s="7" t="s">
        <v>244</v>
      </c>
      <c r="B33" s="21">
        <v>-12311.265922330525</v>
      </c>
    </row>
    <row r="34" spans="1:2" x14ac:dyDescent="0.25">
      <c r="A34" s="7" t="s">
        <v>290</v>
      </c>
      <c r="B34" s="21">
        <v>-6437.9652844230623</v>
      </c>
    </row>
    <row r="35" spans="1:2" x14ac:dyDescent="0.25">
      <c r="A35" s="7" t="s">
        <v>230</v>
      </c>
      <c r="B35" s="21">
        <v>-9992.3900124991942</v>
      </c>
    </row>
    <row r="36" spans="1:2" x14ac:dyDescent="0.25">
      <c r="A36" s="7" t="s">
        <v>218</v>
      </c>
      <c r="B36" s="21">
        <v>-11402.11614064373</v>
      </c>
    </row>
    <row r="37" spans="1:2" x14ac:dyDescent="0.25">
      <c r="A37" s="7" t="s">
        <v>236</v>
      </c>
      <c r="B37" s="21">
        <v>-12311.265922330525</v>
      </c>
    </row>
    <row r="38" spans="1:2" x14ac:dyDescent="0.25">
      <c r="A38" s="7" t="s">
        <v>147</v>
      </c>
      <c r="B38" s="21">
        <v>-14266.958510974771</v>
      </c>
    </row>
    <row r="39" spans="1:2" x14ac:dyDescent="0.25">
      <c r="A39" s="7" t="s">
        <v>215</v>
      </c>
      <c r="B39" s="21">
        <v>-12311.265922330525</v>
      </c>
    </row>
    <row r="40" spans="1:2" x14ac:dyDescent="0.25">
      <c r="A40" s="7" t="s">
        <v>31</v>
      </c>
      <c r="B40" s="21">
        <v>-8781.2585872550098</v>
      </c>
    </row>
    <row r="41" spans="1:2" x14ac:dyDescent="0.25">
      <c r="A41" s="7" t="s">
        <v>291</v>
      </c>
      <c r="B41" s="21">
        <v>0</v>
      </c>
    </row>
    <row r="42" spans="1:2" x14ac:dyDescent="0.25">
      <c r="A42" s="7" t="s">
        <v>82</v>
      </c>
      <c r="B42" s="21">
        <v>-78830.049951767884</v>
      </c>
    </row>
    <row r="43" spans="1:2" x14ac:dyDescent="0.25">
      <c r="A43" s="7" t="s">
        <v>292</v>
      </c>
      <c r="B43" s="21">
        <v>-98.808154287629804</v>
      </c>
    </row>
    <row r="44" spans="1:2" x14ac:dyDescent="0.25">
      <c r="A44" s="7" t="s">
        <v>293</v>
      </c>
      <c r="B44" s="21">
        <v>-4375.1573925167695</v>
      </c>
    </row>
    <row r="45" spans="1:2" x14ac:dyDescent="0.25">
      <c r="A45" s="7" t="s">
        <v>294</v>
      </c>
      <c r="B45" s="21">
        <v>-3209.9395929049365</v>
      </c>
    </row>
    <row r="46" spans="1:2" x14ac:dyDescent="0.25">
      <c r="A46" s="7" t="s">
        <v>295</v>
      </c>
      <c r="B46" s="21">
        <v>-74.75815428762985</v>
      </c>
    </row>
    <row r="47" spans="1:2" x14ac:dyDescent="0.25">
      <c r="A47" s="7" t="s">
        <v>296</v>
      </c>
      <c r="B47" s="21">
        <v>-95.048154287629814</v>
      </c>
    </row>
    <row r="48" spans="1:2" x14ac:dyDescent="0.25">
      <c r="A48" s="7" t="s">
        <v>297</v>
      </c>
      <c r="B48" s="21">
        <v>0</v>
      </c>
    </row>
    <row r="49" spans="1:2" x14ac:dyDescent="0.25">
      <c r="A49" s="7" t="s">
        <v>298</v>
      </c>
      <c r="B49" s="21">
        <v>-1690.889193835086</v>
      </c>
    </row>
    <row r="50" spans="1:2" x14ac:dyDescent="0.25">
      <c r="A50" s="7" t="s">
        <v>299</v>
      </c>
      <c r="B50" s="21">
        <v>-1371.8664823249544</v>
      </c>
    </row>
    <row r="51" spans="1:2" x14ac:dyDescent="0.25">
      <c r="A51" s="7" t="s">
        <v>300</v>
      </c>
      <c r="B51" s="21">
        <v>-5528.8155027362673</v>
      </c>
    </row>
    <row r="52" spans="1:2" x14ac:dyDescent="0.25">
      <c r="A52" s="7" t="s">
        <v>166</v>
      </c>
      <c r="B52" s="21">
        <v>-14127.229133222632</v>
      </c>
    </row>
    <row r="53" spans="1:2" x14ac:dyDescent="0.25">
      <c r="A53" s="7" t="s">
        <v>245</v>
      </c>
      <c r="B53" s="21">
        <v>-12311.265922330525</v>
      </c>
    </row>
    <row r="54" spans="1:2" x14ac:dyDescent="0.25">
      <c r="A54" s="7" t="s">
        <v>229</v>
      </c>
      <c r="B54" s="21">
        <v>-12311.265922330525</v>
      </c>
    </row>
    <row r="55" spans="1:2" x14ac:dyDescent="0.25">
      <c r="A55" s="7" t="s">
        <v>246</v>
      </c>
      <c r="B55" s="21">
        <v>-12311.265922330525</v>
      </c>
    </row>
    <row r="56" spans="1:2" x14ac:dyDescent="0.25">
      <c r="A56" s="7" t="s">
        <v>301</v>
      </c>
      <c r="B56" s="21">
        <v>-1371.8664823249544</v>
      </c>
    </row>
    <row r="57" spans="1:2" x14ac:dyDescent="0.25">
      <c r="A57" s="7" t="s">
        <v>100</v>
      </c>
      <c r="B57" s="21">
        <v>-15590.944030648046</v>
      </c>
    </row>
    <row r="58" spans="1:2" x14ac:dyDescent="0.25">
      <c r="A58" s="7" t="s">
        <v>109</v>
      </c>
      <c r="B58" s="21">
        <v>-25873.46698214913</v>
      </c>
    </row>
    <row r="59" spans="1:2" x14ac:dyDescent="0.25">
      <c r="A59" s="7" t="s">
        <v>247</v>
      </c>
      <c r="B59" s="21">
        <v>-10362.518934356251</v>
      </c>
    </row>
    <row r="60" spans="1:2" x14ac:dyDescent="0.25">
      <c r="A60" s="7" t="s">
        <v>216</v>
      </c>
      <c r="B60" s="21">
        <v>-12311.265922330525</v>
      </c>
    </row>
    <row r="61" spans="1:2" x14ac:dyDescent="0.25">
      <c r="A61" s="7" t="s">
        <v>174</v>
      </c>
      <c r="B61" s="21">
        <v>-12311.265922330525</v>
      </c>
    </row>
    <row r="62" spans="1:2" x14ac:dyDescent="0.25">
      <c r="A62" s="7" t="s">
        <v>350</v>
      </c>
      <c r="B62" s="21">
        <v>-3378.882886564953</v>
      </c>
    </row>
    <row r="63" spans="1:2" x14ac:dyDescent="0.25">
      <c r="A63" s="7" t="s">
        <v>302</v>
      </c>
      <c r="B63" s="21">
        <v>-2861.8342993412612</v>
      </c>
    </row>
    <row r="64" spans="1:2" x14ac:dyDescent="0.25">
      <c r="A64" s="7" t="s">
        <v>177</v>
      </c>
      <c r="B64" s="21">
        <v>-14127.229133222632</v>
      </c>
    </row>
    <row r="65" spans="1:2" x14ac:dyDescent="0.25">
      <c r="A65" s="11" t="s">
        <v>148</v>
      </c>
      <c r="B65" s="21">
        <v>-24716.773761094173</v>
      </c>
    </row>
    <row r="66" spans="1:2" x14ac:dyDescent="0.25">
      <c r="A66" s="7" t="s">
        <v>60</v>
      </c>
      <c r="B66" s="21">
        <v>-16418.735197898957</v>
      </c>
    </row>
    <row r="67" spans="1:2" x14ac:dyDescent="0.25">
      <c r="A67" s="7" t="s">
        <v>248</v>
      </c>
      <c r="B67" s="21">
        <v>-8506.4341801302817</v>
      </c>
    </row>
    <row r="68" spans="1:2" x14ac:dyDescent="0.25">
      <c r="A68" s="7" t="s">
        <v>303</v>
      </c>
      <c r="B68" s="21">
        <v>-5876.5085849285142</v>
      </c>
    </row>
    <row r="69" spans="1:2" x14ac:dyDescent="0.25">
      <c r="A69" s="7" t="s">
        <v>232</v>
      </c>
      <c r="B69" s="21">
        <v>-12311.265922330525</v>
      </c>
    </row>
    <row r="70" spans="1:2" x14ac:dyDescent="0.25">
      <c r="A70" s="7" t="s">
        <v>304</v>
      </c>
      <c r="B70" s="21">
        <v>-2567.554389691391</v>
      </c>
    </row>
    <row r="71" spans="1:2" x14ac:dyDescent="0.25">
      <c r="A71" s="7" t="s">
        <v>305</v>
      </c>
      <c r="B71" s="21">
        <v>-6171.3911567786918</v>
      </c>
    </row>
    <row r="72" spans="1:2" x14ac:dyDescent="0.25">
      <c r="A72" s="7" t="s">
        <v>15</v>
      </c>
      <c r="B72" s="21">
        <v>-17605.481408954376</v>
      </c>
    </row>
    <row r="73" spans="1:2" x14ac:dyDescent="0.25">
      <c r="A73" s="7" t="s">
        <v>306</v>
      </c>
      <c r="B73" s="21">
        <v>-177.9116960029487</v>
      </c>
    </row>
    <row r="74" spans="1:2" x14ac:dyDescent="0.25">
      <c r="A74" s="7" t="s">
        <v>249</v>
      </c>
      <c r="B74" s="21">
        <v>-6090.967070359492</v>
      </c>
    </row>
    <row r="75" spans="1:2" x14ac:dyDescent="0.25">
      <c r="A75" s="7" t="s">
        <v>182</v>
      </c>
      <c r="B75" s="21">
        <v>-14831.311016412817</v>
      </c>
    </row>
    <row r="76" spans="1:2" x14ac:dyDescent="0.25">
      <c r="A76" s="7" t="s">
        <v>105</v>
      </c>
      <c r="B76" s="21">
        <v>-12538.636473500585</v>
      </c>
    </row>
    <row r="77" spans="1:2" x14ac:dyDescent="0.25">
      <c r="A77" s="7" t="s">
        <v>258</v>
      </c>
      <c r="B77" s="21">
        <v>-5783.3451144085993</v>
      </c>
    </row>
    <row r="78" spans="1:2" x14ac:dyDescent="0.25">
      <c r="A78" s="7" t="s">
        <v>277</v>
      </c>
      <c r="B78" s="21">
        <v>-1289.0062622572473</v>
      </c>
    </row>
    <row r="79" spans="1:2" x14ac:dyDescent="0.25">
      <c r="A79" s="7" t="s">
        <v>217</v>
      </c>
      <c r="B79" s="21">
        <v>-12311.265922330525</v>
      </c>
    </row>
    <row r="80" spans="1:2" x14ac:dyDescent="0.25">
      <c r="A80" s="7" t="s">
        <v>250</v>
      </c>
      <c r="B80" s="21">
        <v>-12311.265922330525</v>
      </c>
    </row>
    <row r="81" spans="1:2" x14ac:dyDescent="0.25">
      <c r="A81" s="7" t="s">
        <v>251</v>
      </c>
      <c r="B81" s="21">
        <v>-11513.760313291363</v>
      </c>
    </row>
    <row r="82" spans="1:2" x14ac:dyDescent="0.25">
      <c r="A82" s="7" t="s">
        <v>130</v>
      </c>
      <c r="B82" s="21">
        <v>-167039.61651374467</v>
      </c>
    </row>
    <row r="83" spans="1:2" x14ac:dyDescent="0.25">
      <c r="A83" s="7" t="s">
        <v>228</v>
      </c>
      <c r="B83" s="21">
        <v>-12311.265922330525</v>
      </c>
    </row>
    <row r="84" spans="1:2" x14ac:dyDescent="0.25">
      <c r="A84" s="7" t="s">
        <v>252</v>
      </c>
      <c r="B84" s="21">
        <v>-11988.792054952573</v>
      </c>
    </row>
    <row r="85" spans="1:2" x14ac:dyDescent="0.25">
      <c r="A85" s="7" t="s">
        <v>237</v>
      </c>
      <c r="B85" s="21">
        <v>-12311.265922330525</v>
      </c>
    </row>
    <row r="86" spans="1:2" x14ac:dyDescent="0.25">
      <c r="A86" s="7" t="s">
        <v>76</v>
      </c>
      <c r="B86" s="21">
        <v>-22212.886268483457</v>
      </c>
    </row>
    <row r="87" spans="1:2" x14ac:dyDescent="0.25">
      <c r="A87" s="7" t="s">
        <v>253</v>
      </c>
      <c r="B87" s="21">
        <v>-8304.8401175669915</v>
      </c>
    </row>
    <row r="88" spans="1:2" x14ac:dyDescent="0.25">
      <c r="A88" s="7" t="s">
        <v>254</v>
      </c>
      <c r="B88" s="21">
        <v>-8812.1352941711284</v>
      </c>
    </row>
    <row r="89" spans="1:2" x14ac:dyDescent="0.25">
      <c r="A89" s="7" t="s">
        <v>364</v>
      </c>
      <c r="B89" s="21">
        <v>-1594.020771741574</v>
      </c>
    </row>
    <row r="90" spans="1:2" x14ac:dyDescent="0.25">
      <c r="A90" s="7" t="s">
        <v>307</v>
      </c>
      <c r="B90" s="21">
        <v>-11262.893144991433</v>
      </c>
    </row>
    <row r="91" spans="1:2" x14ac:dyDescent="0.25">
      <c r="A91" s="7" t="s">
        <v>234</v>
      </c>
      <c r="B91" s="21">
        <v>-12311.265922330525</v>
      </c>
    </row>
    <row r="92" spans="1:2" x14ac:dyDescent="0.25">
      <c r="A92" s="7" t="s">
        <v>5</v>
      </c>
      <c r="B92" s="21">
        <v>-14629.441180547119</v>
      </c>
    </row>
    <row r="93" spans="1:2" x14ac:dyDescent="0.25">
      <c r="A93" s="7" t="s">
        <v>255</v>
      </c>
      <c r="B93" s="21">
        <v>-11358.586913909283</v>
      </c>
    </row>
    <row r="94" spans="1:2" x14ac:dyDescent="0.25">
      <c r="A94" s="7" t="s">
        <v>106</v>
      </c>
      <c r="B94" s="21">
        <v>-12538.636473500585</v>
      </c>
    </row>
    <row r="95" spans="1:2" x14ac:dyDescent="0.25">
      <c r="A95" s="7" t="s">
        <v>107</v>
      </c>
      <c r="B95" s="21">
        <v>-12311.265922330525</v>
      </c>
    </row>
    <row r="96" spans="1:2" x14ac:dyDescent="0.25">
      <c r="A96" s="7" t="s">
        <v>126</v>
      </c>
      <c r="B96" s="21">
        <v>-190143.87651374468</v>
      </c>
    </row>
    <row r="97" spans="1:2" x14ac:dyDescent="0.25">
      <c r="A97" s="7" t="s">
        <v>194</v>
      </c>
      <c r="B97" s="21">
        <v>-12311.265922330525</v>
      </c>
    </row>
    <row r="98" spans="1:2" x14ac:dyDescent="0.25">
      <c r="A98" s="7" t="s">
        <v>233</v>
      </c>
      <c r="B98" s="21">
        <v>-2564.1374814068581</v>
      </c>
    </row>
    <row r="99" spans="1:2" x14ac:dyDescent="0.25">
      <c r="A99" s="7" t="s">
        <v>108</v>
      </c>
      <c r="B99" s="21">
        <v>-12311.265922330525</v>
      </c>
    </row>
    <row r="100" spans="1:2" x14ac:dyDescent="0.25">
      <c r="A100" s="7" t="s">
        <v>79</v>
      </c>
      <c r="B100" s="21">
        <v>-22802.434783796591</v>
      </c>
    </row>
    <row r="101" spans="1:2" x14ac:dyDescent="0.25">
      <c r="A101" s="7" t="s">
        <v>196</v>
      </c>
      <c r="B101" s="21">
        <v>-14127.229133222632</v>
      </c>
    </row>
    <row r="102" spans="1:2" x14ac:dyDescent="0.25">
      <c r="A102" s="7" t="s">
        <v>378</v>
      </c>
      <c r="B102" s="21">
        <v>-720.43800368045174</v>
      </c>
    </row>
    <row r="103" spans="1:2" x14ac:dyDescent="0.25">
      <c r="A103" s="7" t="s">
        <v>226</v>
      </c>
      <c r="B103" s="21">
        <v>-6444.4259223305253</v>
      </c>
    </row>
    <row r="104" spans="1:2" x14ac:dyDescent="0.25">
      <c r="A104" s="7" t="s">
        <v>197</v>
      </c>
      <c r="B104" s="21">
        <v>-14831.311016412817</v>
      </c>
    </row>
    <row r="105" spans="1:2" x14ac:dyDescent="0.25">
      <c r="A105" s="7" t="s">
        <v>308</v>
      </c>
      <c r="B105" s="21">
        <v>-7683.2966520440268</v>
      </c>
    </row>
    <row r="106" spans="1:2" x14ac:dyDescent="0.25">
      <c r="A106" s="7" t="s">
        <v>377</v>
      </c>
      <c r="B106" s="21">
        <v>0</v>
      </c>
    </row>
    <row r="107" spans="1:2" x14ac:dyDescent="0.25">
      <c r="A107" s="7" t="s">
        <v>89</v>
      </c>
      <c r="B107" s="21">
        <v>-3444.8414331710119</v>
      </c>
    </row>
    <row r="108" spans="1:2" x14ac:dyDescent="0.25">
      <c r="A108" s="7" t="s">
        <v>144</v>
      </c>
      <c r="B108" s="21">
        <v>-93349.855535487921</v>
      </c>
    </row>
    <row r="109" spans="1:2" x14ac:dyDescent="0.25">
      <c r="A109" s="7" t="s">
        <v>87</v>
      </c>
      <c r="B109" s="21">
        <v>-12554.765490764565</v>
      </c>
    </row>
    <row r="110" spans="1:2" x14ac:dyDescent="0.25">
      <c r="A110" s="7" t="s">
        <v>90</v>
      </c>
      <c r="B110" s="21">
        <v>0</v>
      </c>
    </row>
    <row r="111" spans="1:2" x14ac:dyDescent="0.25">
      <c r="A111" s="11" t="s">
        <v>408</v>
      </c>
      <c r="B111" s="21">
        <v>0</v>
      </c>
    </row>
    <row r="112" spans="1:2" x14ac:dyDescent="0.25">
      <c r="A112" s="7" t="s">
        <v>9</v>
      </c>
      <c r="B112" s="21">
        <v>-17523.507774388352</v>
      </c>
    </row>
    <row r="113" spans="1:2" x14ac:dyDescent="0.25">
      <c r="A113" s="7" t="s">
        <v>181</v>
      </c>
      <c r="B113" s="21">
        <v>-12311.265922330525</v>
      </c>
    </row>
    <row r="114" spans="1:2" x14ac:dyDescent="0.25">
      <c r="A114" s="7" t="s">
        <v>375</v>
      </c>
      <c r="B114" s="21">
        <v>0</v>
      </c>
    </row>
    <row r="115" spans="1:2" x14ac:dyDescent="0.25">
      <c r="A115" s="7" t="s">
        <v>351</v>
      </c>
      <c r="B115" s="21">
        <v>-11813.665166327512</v>
      </c>
    </row>
    <row r="116" spans="1:2" x14ac:dyDescent="0.25">
      <c r="A116" s="7" t="s">
        <v>231</v>
      </c>
      <c r="B116" s="21">
        <v>-12311.265922330525</v>
      </c>
    </row>
    <row r="117" spans="1:2" x14ac:dyDescent="0.25">
      <c r="A117" s="7" t="s">
        <v>156</v>
      </c>
      <c r="B117" s="21">
        <v>-47012.700353574008</v>
      </c>
    </row>
    <row r="118" spans="1:2" x14ac:dyDescent="0.25">
      <c r="A118" s="7" t="s">
        <v>309</v>
      </c>
      <c r="B118" s="21">
        <v>-6734.5130337819983</v>
      </c>
    </row>
    <row r="119" spans="1:2" x14ac:dyDescent="0.25">
      <c r="A119" s="35" t="s">
        <v>275</v>
      </c>
      <c r="B119" s="21">
        <v>-8304.8401175669915</v>
      </c>
    </row>
    <row r="120" spans="1:2" x14ac:dyDescent="0.25">
      <c r="A120" s="5" t="s">
        <v>376</v>
      </c>
      <c r="B120" s="21">
        <v>0</v>
      </c>
    </row>
    <row r="121" spans="1:2" x14ac:dyDescent="0.25">
      <c r="A121" s="5" t="s">
        <v>4</v>
      </c>
      <c r="B121" s="21">
        <v>0</v>
      </c>
    </row>
    <row r="122" spans="1:2" x14ac:dyDescent="0.25">
      <c r="A122" s="5" t="s">
        <v>221</v>
      </c>
      <c r="B122" s="21">
        <v>-12311.265922330525</v>
      </c>
    </row>
    <row r="123" spans="1:2" x14ac:dyDescent="0.25">
      <c r="A123" s="5" t="s">
        <v>103</v>
      </c>
      <c r="B123" s="21">
        <v>-114978.88591254935</v>
      </c>
    </row>
    <row r="124" spans="1:2" x14ac:dyDescent="0.25">
      <c r="A124" s="5" t="s">
        <v>78</v>
      </c>
      <c r="B124" s="21">
        <v>-16029.244582187986</v>
      </c>
    </row>
    <row r="125" spans="1:2" x14ac:dyDescent="0.25">
      <c r="A125" s="5" t="s">
        <v>310</v>
      </c>
      <c r="B125" s="21">
        <v>-1371.8664823249544</v>
      </c>
    </row>
    <row r="126" spans="1:2" x14ac:dyDescent="0.25">
      <c r="A126" s="5" t="s">
        <v>355</v>
      </c>
      <c r="B126" s="21">
        <v>-5321.1799194291216</v>
      </c>
    </row>
    <row r="127" spans="1:2" x14ac:dyDescent="0.25">
      <c r="A127" s="5" t="s">
        <v>51</v>
      </c>
      <c r="B127" s="21">
        <v>-18356.72001593369</v>
      </c>
    </row>
    <row r="128" spans="1:2" x14ac:dyDescent="0.25">
      <c r="A128" s="5" t="s">
        <v>53</v>
      </c>
      <c r="B128" s="21">
        <v>-10188.266461961377</v>
      </c>
    </row>
    <row r="129" spans="1:2" x14ac:dyDescent="0.25">
      <c r="A129" s="5" t="s">
        <v>125</v>
      </c>
      <c r="B129" s="21">
        <v>-142936.54608976474</v>
      </c>
    </row>
    <row r="130" spans="1:2" x14ac:dyDescent="0.25">
      <c r="A130" s="5" t="s">
        <v>276</v>
      </c>
      <c r="B130" s="21">
        <v>-6437.9652844230623</v>
      </c>
    </row>
    <row r="131" spans="1:2" x14ac:dyDescent="0.25">
      <c r="A131" s="5" t="s">
        <v>58</v>
      </c>
      <c r="B131" s="21">
        <v>-184196.37495015503</v>
      </c>
    </row>
    <row r="132" spans="1:2" x14ac:dyDescent="0.25">
      <c r="A132" s="5" t="s">
        <v>18</v>
      </c>
      <c r="B132" s="21">
        <v>-25873.46698214913</v>
      </c>
    </row>
    <row r="133" spans="1:2" x14ac:dyDescent="0.25">
      <c r="A133" s="5" t="s">
        <v>66</v>
      </c>
      <c r="B133" s="21">
        <v>-23523.096970609924</v>
      </c>
    </row>
    <row r="134" spans="1:2" x14ac:dyDescent="0.25">
      <c r="A134" s="5" t="s">
        <v>92</v>
      </c>
      <c r="B134" s="21">
        <v>-16029.244582187986</v>
      </c>
    </row>
    <row r="135" spans="1:2" x14ac:dyDescent="0.25">
      <c r="A135" s="5" t="s">
        <v>311</v>
      </c>
      <c r="B135" s="21">
        <v>-3985.9451593316257</v>
      </c>
    </row>
    <row r="136" spans="1:2" x14ac:dyDescent="0.25">
      <c r="A136" s="5" t="s">
        <v>224</v>
      </c>
      <c r="B136" s="21">
        <v>-12311.265922330525</v>
      </c>
    </row>
    <row r="137" spans="1:2" x14ac:dyDescent="0.25">
      <c r="A137" s="5" t="s">
        <v>225</v>
      </c>
      <c r="B137" s="21">
        <v>-12311.265922330525</v>
      </c>
    </row>
    <row r="138" spans="1:2" x14ac:dyDescent="0.25">
      <c r="A138" s="5" t="s">
        <v>219</v>
      </c>
      <c r="B138" s="21">
        <v>-12311.265922330525</v>
      </c>
    </row>
    <row r="139" spans="1:2" x14ac:dyDescent="0.25">
      <c r="A139" s="5" t="s">
        <v>312</v>
      </c>
      <c r="B139" s="21">
        <v>-2567.554389691391</v>
      </c>
    </row>
    <row r="140" spans="1:2" x14ac:dyDescent="0.25">
      <c r="A140" s="5" t="s">
        <v>192</v>
      </c>
      <c r="B140" s="21">
        <v>-11994.33385377436</v>
      </c>
    </row>
    <row r="141" spans="1:2" x14ac:dyDescent="0.25">
      <c r="A141" s="5" t="s">
        <v>313</v>
      </c>
      <c r="B141" s="21">
        <v>-1371.8664823249544</v>
      </c>
    </row>
    <row r="142" spans="1:2" x14ac:dyDescent="0.25">
      <c r="A142" s="5" t="s">
        <v>220</v>
      </c>
      <c r="B142" s="21">
        <v>-12311.265922330525</v>
      </c>
    </row>
    <row r="143" spans="1:2" x14ac:dyDescent="0.25">
      <c r="A143" s="5" t="s">
        <v>314</v>
      </c>
      <c r="B143" s="21">
        <v>-2567.554389691391</v>
      </c>
    </row>
    <row r="144" spans="1:2" x14ac:dyDescent="0.25">
      <c r="A144" s="5" t="s">
        <v>14</v>
      </c>
      <c r="B144" s="21">
        <v>-25873.46698214913</v>
      </c>
    </row>
    <row r="145" spans="1:2" x14ac:dyDescent="0.25">
      <c r="A145" s="5" t="s">
        <v>315</v>
      </c>
      <c r="B145" s="21">
        <v>-3209.9395929049365</v>
      </c>
    </row>
    <row r="146" spans="1:2" x14ac:dyDescent="0.25">
      <c r="A146" s="5" t="s">
        <v>93</v>
      </c>
      <c r="B146" s="21">
        <v>-22459.345751455836</v>
      </c>
    </row>
    <row r="147" spans="1:2" x14ac:dyDescent="0.25">
      <c r="A147" s="5" t="s">
        <v>49</v>
      </c>
      <c r="B147" s="21">
        <v>-25873.46698214913</v>
      </c>
    </row>
    <row r="148" spans="1:2" x14ac:dyDescent="0.25">
      <c r="A148" s="5" t="s">
        <v>316</v>
      </c>
      <c r="B148" s="21">
        <v>-95.048154287629814</v>
      </c>
    </row>
    <row r="149" spans="1:2" x14ac:dyDescent="0.25">
      <c r="A149" s="5" t="s">
        <v>317</v>
      </c>
      <c r="B149" s="21">
        <v>-4722.8504747090165</v>
      </c>
    </row>
    <row r="150" spans="1:2" x14ac:dyDescent="0.25">
      <c r="A150" s="5" t="s">
        <v>204</v>
      </c>
      <c r="B150" s="21">
        <v>-12311.265922330525</v>
      </c>
    </row>
    <row r="151" spans="1:2" x14ac:dyDescent="0.25">
      <c r="A151" s="5" t="s">
        <v>80</v>
      </c>
      <c r="B151" s="21">
        <v>-18487.771583994025</v>
      </c>
    </row>
    <row r="152" spans="1:2" x14ac:dyDescent="0.25">
      <c r="A152" s="5" t="s">
        <v>347</v>
      </c>
      <c r="B152" s="21">
        <v>-248.51398357978803</v>
      </c>
    </row>
    <row r="153" spans="1:2" x14ac:dyDescent="0.25">
      <c r="A153" s="5" t="s">
        <v>259</v>
      </c>
      <c r="B153" s="21">
        <v>-9216.3651359085397</v>
      </c>
    </row>
    <row r="154" spans="1:2" x14ac:dyDescent="0.25">
      <c r="A154" s="5" t="s">
        <v>318</v>
      </c>
      <c r="B154" s="21">
        <v>-5179.5283542443367</v>
      </c>
    </row>
    <row r="155" spans="1:2" x14ac:dyDescent="0.25">
      <c r="A155" s="5" t="s">
        <v>278</v>
      </c>
      <c r="B155" s="21">
        <v>-225.80453314167104</v>
      </c>
    </row>
    <row r="156" spans="1:2" x14ac:dyDescent="0.25">
      <c r="A156" s="5" t="s">
        <v>319</v>
      </c>
      <c r="B156" s="21">
        <v>-497.60075600301207</v>
      </c>
    </row>
    <row r="157" spans="1:2" x14ac:dyDescent="0.25">
      <c r="A157" s="5" t="s">
        <v>77</v>
      </c>
      <c r="B157" s="21">
        <v>-25873.46698214913</v>
      </c>
    </row>
    <row r="158" spans="1:2" x14ac:dyDescent="0.25">
      <c r="A158" s="5" t="s">
        <v>320</v>
      </c>
      <c r="B158" s="21">
        <v>-2247.6114801250883</v>
      </c>
    </row>
    <row r="159" spans="1:2" x14ac:dyDescent="0.25">
      <c r="A159" s="5" t="s">
        <v>362</v>
      </c>
      <c r="B159" s="21">
        <v>-293.00602918296255</v>
      </c>
    </row>
    <row r="160" spans="1:2" x14ac:dyDescent="0.25">
      <c r="A160" s="5" t="s">
        <v>143</v>
      </c>
      <c r="B160" s="21">
        <v>-100421.40244089994</v>
      </c>
    </row>
    <row r="161" spans="1:2" x14ac:dyDescent="0.25">
      <c r="A161" s="5" t="s">
        <v>170</v>
      </c>
      <c r="B161" s="21">
        <v>-13499.445579650202</v>
      </c>
    </row>
    <row r="162" spans="1:2" x14ac:dyDescent="0.25">
      <c r="A162" s="5" t="s">
        <v>172</v>
      </c>
      <c r="B162" s="21">
        <v>-13063.952674242215</v>
      </c>
    </row>
    <row r="163" spans="1:2" x14ac:dyDescent="0.25">
      <c r="A163" s="5" t="s">
        <v>222</v>
      </c>
      <c r="B163" s="21">
        <v>-12311.265922330525</v>
      </c>
    </row>
    <row r="164" spans="1:2" x14ac:dyDescent="0.25">
      <c r="A164" s="5" t="s">
        <v>223</v>
      </c>
      <c r="B164" s="21">
        <v>-12311.265922330525</v>
      </c>
    </row>
    <row r="165" spans="1:2" x14ac:dyDescent="0.25">
      <c r="A165" s="5" t="s">
        <v>7</v>
      </c>
      <c r="B165" s="21">
        <v>-25873.46698214913</v>
      </c>
    </row>
    <row r="166" spans="1:2" x14ac:dyDescent="0.25">
      <c r="A166" s="5" t="s">
        <v>11</v>
      </c>
      <c r="B166" s="21">
        <v>-25873.46698214913</v>
      </c>
    </row>
    <row r="167" spans="1:2" x14ac:dyDescent="0.25">
      <c r="A167" s="5" t="s">
        <v>16</v>
      </c>
      <c r="B167" s="21">
        <v>-29494.020791118946</v>
      </c>
    </row>
    <row r="168" spans="1:2" x14ac:dyDescent="0.25">
      <c r="A168" s="5" t="s">
        <v>193</v>
      </c>
      <c r="B168" s="21">
        <v>-9969.0518878202274</v>
      </c>
    </row>
    <row r="169" spans="1:2" x14ac:dyDescent="0.25">
      <c r="A169" s="5" t="s">
        <v>56</v>
      </c>
      <c r="B169" s="21">
        <v>-20656.193868051701</v>
      </c>
    </row>
    <row r="170" spans="1:2" x14ac:dyDescent="0.25">
      <c r="A170" s="5" t="s">
        <v>119</v>
      </c>
      <c r="B170" s="21">
        <v>-124845.90732603251</v>
      </c>
    </row>
    <row r="171" spans="1:2" x14ac:dyDescent="0.25">
      <c r="A171" s="5" t="s">
        <v>371</v>
      </c>
      <c r="B171" s="21">
        <v>0</v>
      </c>
    </row>
    <row r="172" spans="1:2" x14ac:dyDescent="0.25">
      <c r="A172" s="5" t="s">
        <v>70</v>
      </c>
      <c r="B172" s="21">
        <v>-56062.518855564376</v>
      </c>
    </row>
    <row r="173" spans="1:2" x14ac:dyDescent="0.25">
      <c r="A173" s="5" t="s">
        <v>55</v>
      </c>
      <c r="B173" s="21">
        <v>-18356.72001593369</v>
      </c>
    </row>
    <row r="174" spans="1:2" x14ac:dyDescent="0.25">
      <c r="A174" s="5" t="s">
        <v>122</v>
      </c>
      <c r="B174" s="21">
        <v>-25873.46698214913</v>
      </c>
    </row>
    <row r="175" spans="1:2" x14ac:dyDescent="0.25">
      <c r="A175" s="5" t="s">
        <v>363</v>
      </c>
      <c r="B175" s="21">
        <v>0</v>
      </c>
    </row>
    <row r="176" spans="1:2" x14ac:dyDescent="0.25">
      <c r="A176" s="5" t="s">
        <v>61</v>
      </c>
      <c r="B176" s="21">
        <v>-16029.244582187986</v>
      </c>
    </row>
    <row r="177" spans="1:2" x14ac:dyDescent="0.25">
      <c r="A177" s="5" t="s">
        <v>379</v>
      </c>
      <c r="B177" s="21">
        <v>-2814.0650162306506</v>
      </c>
    </row>
    <row r="178" spans="1:2" x14ac:dyDescent="0.25">
      <c r="A178" s="5" t="s">
        <v>352</v>
      </c>
      <c r="B178" s="21">
        <v>0</v>
      </c>
    </row>
    <row r="179" spans="1:2" x14ac:dyDescent="0.25">
      <c r="A179" s="5" t="s">
        <v>52</v>
      </c>
      <c r="B179" s="21">
        <v>-20680.417406584907</v>
      </c>
    </row>
    <row r="180" spans="1:2" x14ac:dyDescent="0.25">
      <c r="A180" s="5" t="s">
        <v>205</v>
      </c>
      <c r="B180" s="21">
        <v>-4123.9283532894415</v>
      </c>
    </row>
    <row r="181" spans="1:2" x14ac:dyDescent="0.25">
      <c r="A181" s="5" t="s">
        <v>268</v>
      </c>
      <c r="B181" s="21">
        <v>-922.72106526924824</v>
      </c>
    </row>
    <row r="182" spans="1:2" x14ac:dyDescent="0.25">
      <c r="A182" s="5" t="s">
        <v>321</v>
      </c>
      <c r="B182" s="21">
        <v>-2861.8342993412612</v>
      </c>
    </row>
    <row r="183" spans="1:2" x14ac:dyDescent="0.25">
      <c r="A183" s="5" t="s">
        <v>138</v>
      </c>
      <c r="B183" s="21">
        <v>-141151.85890317601</v>
      </c>
    </row>
    <row r="184" spans="1:2" x14ac:dyDescent="0.25">
      <c r="A184" s="5" t="s">
        <v>322</v>
      </c>
      <c r="B184" s="21">
        <v>-1097.3114138762692</v>
      </c>
    </row>
    <row r="185" spans="1:2" x14ac:dyDescent="0.25">
      <c r="A185" s="5" t="s">
        <v>201</v>
      </c>
      <c r="B185" s="21">
        <v>-12311.265922330525</v>
      </c>
    </row>
    <row r="186" spans="1:2" x14ac:dyDescent="0.25">
      <c r="A186" s="5" t="s">
        <v>97</v>
      </c>
      <c r="B186" s="21">
        <v>-8812.1352941711284</v>
      </c>
    </row>
    <row r="187" spans="1:2" x14ac:dyDescent="0.25">
      <c r="A187" s="5" t="s">
        <v>323</v>
      </c>
      <c r="B187" s="21">
        <v>-7964.7481216854476</v>
      </c>
    </row>
    <row r="188" spans="1:2" x14ac:dyDescent="0.25">
      <c r="A188" s="5" t="s">
        <v>74</v>
      </c>
      <c r="B188" s="21">
        <v>-28190.143619360329</v>
      </c>
    </row>
    <row r="189" spans="1:2" x14ac:dyDescent="0.25">
      <c r="A189" s="5" t="s">
        <v>324</v>
      </c>
      <c r="B189" s="21">
        <v>-8176.4869391947695</v>
      </c>
    </row>
    <row r="190" spans="1:2" x14ac:dyDescent="0.25">
      <c r="A190" s="5" t="s">
        <v>75</v>
      </c>
      <c r="B190" s="21">
        <v>-4516.3585697848594</v>
      </c>
    </row>
    <row r="191" spans="1:2" x14ac:dyDescent="0.25">
      <c r="A191" s="5" t="s">
        <v>325</v>
      </c>
      <c r="B191" s="21">
        <v>-3209.9395929049365</v>
      </c>
    </row>
    <row r="192" spans="1:2" x14ac:dyDescent="0.25">
      <c r="A192" s="5" t="s">
        <v>127</v>
      </c>
      <c r="B192" s="21">
        <v>-18653.262669789005</v>
      </c>
    </row>
    <row r="193" spans="1:2" x14ac:dyDescent="0.25">
      <c r="A193" s="5" t="s">
        <v>121</v>
      </c>
      <c r="B193" s="21">
        <v>-16029.244582187986</v>
      </c>
    </row>
    <row r="194" spans="1:2" x14ac:dyDescent="0.25">
      <c r="A194" s="5" t="s">
        <v>86</v>
      </c>
      <c r="B194" s="21">
        <v>-46071.656224053237</v>
      </c>
    </row>
    <row r="195" spans="1:2" x14ac:dyDescent="0.25">
      <c r="A195" s="5" t="s">
        <v>137</v>
      </c>
      <c r="B195" s="21">
        <v>-131324.96534763297</v>
      </c>
    </row>
    <row r="196" spans="1:2" x14ac:dyDescent="0.25">
      <c r="A196" s="5" t="s">
        <v>135</v>
      </c>
      <c r="B196" s="21">
        <v>-3616.4816960029489</v>
      </c>
    </row>
    <row r="197" spans="1:2" x14ac:dyDescent="0.25">
      <c r="A197" s="5" t="s">
        <v>112</v>
      </c>
      <c r="B197" s="21">
        <v>-756.9381542876298</v>
      </c>
    </row>
    <row r="198" spans="1:2" x14ac:dyDescent="0.25">
      <c r="A198" s="5" t="s">
        <v>50</v>
      </c>
      <c r="B198" s="21">
        <v>-22805.23670931159</v>
      </c>
    </row>
    <row r="199" spans="1:2" x14ac:dyDescent="0.25">
      <c r="A199" s="5" t="s">
        <v>326</v>
      </c>
      <c r="B199" s="21">
        <v>-1097.3114138762692</v>
      </c>
    </row>
    <row r="200" spans="1:2" x14ac:dyDescent="0.25">
      <c r="A200" s="5" t="s">
        <v>327</v>
      </c>
      <c r="B200" s="21">
        <v>-3985.9451593316257</v>
      </c>
    </row>
    <row r="201" spans="1:2" x14ac:dyDescent="0.25">
      <c r="A201" s="5" t="s">
        <v>69</v>
      </c>
      <c r="B201" s="21">
        <v>-35623.231537065061</v>
      </c>
    </row>
    <row r="202" spans="1:2" x14ac:dyDescent="0.25">
      <c r="A202" s="5" t="s">
        <v>279</v>
      </c>
      <c r="B202" s="21">
        <v>-77.660619868723103</v>
      </c>
    </row>
    <row r="203" spans="1:2" x14ac:dyDescent="0.25">
      <c r="A203" s="5" t="s">
        <v>102</v>
      </c>
      <c r="B203" s="21">
        <v>-9216.3651359085397</v>
      </c>
    </row>
    <row r="204" spans="1:2" x14ac:dyDescent="0.25">
      <c r="A204" s="5" t="s">
        <v>85</v>
      </c>
      <c r="B204" s="21">
        <v>-15569.085864911396</v>
      </c>
    </row>
    <row r="205" spans="1:2" x14ac:dyDescent="0.25">
      <c r="A205" s="5" t="s">
        <v>59</v>
      </c>
      <c r="B205" s="21">
        <v>-18210.882892524154</v>
      </c>
    </row>
    <row r="206" spans="1:2" x14ac:dyDescent="0.25">
      <c r="A206" s="5" t="s">
        <v>328</v>
      </c>
      <c r="B206" s="21">
        <v>-2567.554389691391</v>
      </c>
    </row>
    <row r="207" spans="1:2" x14ac:dyDescent="0.25">
      <c r="A207" s="5" t="s">
        <v>131</v>
      </c>
      <c r="B207" s="21">
        <v>-187847.36322674269</v>
      </c>
    </row>
    <row r="208" spans="1:2" x14ac:dyDescent="0.25">
      <c r="A208" s="5" t="s">
        <v>329</v>
      </c>
      <c r="B208" s="21">
        <v>-7361.0527839829156</v>
      </c>
    </row>
    <row r="209" spans="1:2" x14ac:dyDescent="0.25">
      <c r="A209" s="5" t="s">
        <v>2</v>
      </c>
      <c r="B209" s="21">
        <v>-12311.265922330525</v>
      </c>
    </row>
    <row r="210" spans="1:2" x14ac:dyDescent="0.25">
      <c r="A210" s="5" t="s">
        <v>330</v>
      </c>
      <c r="B210" s="21">
        <v>-1371.8664823249544</v>
      </c>
    </row>
    <row r="211" spans="1:2" x14ac:dyDescent="0.25">
      <c r="A211" s="5" t="s">
        <v>331</v>
      </c>
      <c r="B211" s="21">
        <v>-1690.889193835086</v>
      </c>
    </row>
    <row r="212" spans="1:2" x14ac:dyDescent="0.25">
      <c r="A212" s="5" t="s">
        <v>95</v>
      </c>
      <c r="B212" s="21">
        <v>-35662.4336146598</v>
      </c>
    </row>
    <row r="213" spans="1:2" x14ac:dyDescent="0.25">
      <c r="A213" s="5" t="s">
        <v>164</v>
      </c>
      <c r="B213" s="21">
        <v>-12311.265922330525</v>
      </c>
    </row>
    <row r="214" spans="1:2" x14ac:dyDescent="0.25">
      <c r="A214" s="5" t="s">
        <v>165</v>
      </c>
      <c r="B214" s="21">
        <v>-14984.080742269705</v>
      </c>
    </row>
    <row r="215" spans="1:2" x14ac:dyDescent="0.25">
      <c r="A215" s="5" t="s">
        <v>163</v>
      </c>
      <c r="B215" s="21">
        <v>-130160.36090823286</v>
      </c>
    </row>
    <row r="216" spans="1:2" x14ac:dyDescent="0.25">
      <c r="A216" s="5" t="s">
        <v>167</v>
      </c>
      <c r="B216" s="21">
        <v>-12311.265922330525</v>
      </c>
    </row>
    <row r="217" spans="1:2" x14ac:dyDescent="0.25">
      <c r="A217" s="5" t="s">
        <v>168</v>
      </c>
      <c r="B217" s="21">
        <v>-16942.940299232043</v>
      </c>
    </row>
    <row r="218" spans="1:2" x14ac:dyDescent="0.25">
      <c r="A218" s="5" t="s">
        <v>173</v>
      </c>
      <c r="B218" s="21">
        <v>-14831.311016412817</v>
      </c>
    </row>
    <row r="219" spans="1:2" x14ac:dyDescent="0.25">
      <c r="A219" s="5" t="s">
        <v>178</v>
      </c>
      <c r="B219" s="21">
        <v>-8939.0363963070213</v>
      </c>
    </row>
    <row r="220" spans="1:2" x14ac:dyDescent="0.25">
      <c r="A220" s="5" t="s">
        <v>62</v>
      </c>
      <c r="B220" s="21">
        <v>-12311.265922330525</v>
      </c>
    </row>
    <row r="221" spans="1:2" x14ac:dyDescent="0.25">
      <c r="A221" s="5" t="s">
        <v>151</v>
      </c>
      <c r="B221" s="21">
        <v>-132167.62760023406</v>
      </c>
    </row>
    <row r="222" spans="1:2" x14ac:dyDescent="0.25">
      <c r="A222" s="5" t="s">
        <v>179</v>
      </c>
      <c r="B222" s="21">
        <v>-12311.265922330525</v>
      </c>
    </row>
    <row r="223" spans="1:2" x14ac:dyDescent="0.25">
      <c r="A223" s="5" t="s">
        <v>180</v>
      </c>
      <c r="B223" s="21">
        <v>-53483.255036297567</v>
      </c>
    </row>
    <row r="224" spans="1:2" x14ac:dyDescent="0.25">
      <c r="A224" s="5" t="s">
        <v>101</v>
      </c>
      <c r="B224" s="21">
        <v>-190143.87651374468</v>
      </c>
    </row>
    <row r="225" spans="1:2" x14ac:dyDescent="0.25">
      <c r="A225" s="5" t="s">
        <v>152</v>
      </c>
      <c r="B225" s="21">
        <v>0</v>
      </c>
    </row>
    <row r="226" spans="1:2" x14ac:dyDescent="0.25">
      <c r="A226" s="5" t="s">
        <v>332</v>
      </c>
      <c r="B226" s="21">
        <v>-7964.7481216854476</v>
      </c>
    </row>
    <row r="227" spans="1:2" x14ac:dyDescent="0.25">
      <c r="A227" s="5" t="s">
        <v>333</v>
      </c>
      <c r="B227" s="21">
        <v>-3209.9395929049365</v>
      </c>
    </row>
    <row r="228" spans="1:2" x14ac:dyDescent="0.25">
      <c r="A228" s="5" t="s">
        <v>68</v>
      </c>
      <c r="B228" s="21">
        <v>-52386.885523157725</v>
      </c>
    </row>
    <row r="229" spans="1:2" x14ac:dyDescent="0.25">
      <c r="A229" s="5" t="s">
        <v>91</v>
      </c>
      <c r="B229" s="21">
        <v>-192198.52856647558</v>
      </c>
    </row>
    <row r="230" spans="1:2" x14ac:dyDescent="0.25">
      <c r="A230" s="5" t="s">
        <v>185</v>
      </c>
      <c r="B230" s="21">
        <v>0</v>
      </c>
    </row>
    <row r="231" spans="1:2" x14ac:dyDescent="0.25">
      <c r="A231" s="5" t="s">
        <v>10</v>
      </c>
      <c r="B231" s="21">
        <v>-24771.348611019665</v>
      </c>
    </row>
    <row r="232" spans="1:2" x14ac:dyDescent="0.25">
      <c r="A232" s="5" t="s">
        <v>256</v>
      </c>
      <c r="B232" s="21">
        <v>-11737.162093489378</v>
      </c>
    </row>
    <row r="233" spans="1:2" x14ac:dyDescent="0.25">
      <c r="A233" s="5" t="s">
        <v>158</v>
      </c>
      <c r="B233" s="21">
        <v>-26981.205684292014</v>
      </c>
    </row>
    <row r="234" spans="1:2" x14ac:dyDescent="0.25">
      <c r="A234" s="5" t="s">
        <v>188</v>
      </c>
      <c r="B234" s="21">
        <v>-2567.554389691391</v>
      </c>
    </row>
    <row r="235" spans="1:2" x14ac:dyDescent="0.25">
      <c r="A235" s="5" t="s">
        <v>369</v>
      </c>
      <c r="B235" s="21">
        <v>-396.44617815590573</v>
      </c>
    </row>
    <row r="236" spans="1:2" x14ac:dyDescent="0.25">
      <c r="A236" s="5" t="s">
        <v>162</v>
      </c>
      <c r="B236" s="21">
        <v>-30018.210296996738</v>
      </c>
    </row>
    <row r="237" spans="1:2" x14ac:dyDescent="0.25">
      <c r="A237" s="5" t="s">
        <v>199</v>
      </c>
      <c r="B237" s="21">
        <v>-49200.678633097654</v>
      </c>
    </row>
    <row r="238" spans="1:2" x14ac:dyDescent="0.25">
      <c r="A238" s="5" t="s">
        <v>214</v>
      </c>
      <c r="B238" s="21">
        <v>-12311.265922330525</v>
      </c>
    </row>
    <row r="239" spans="1:2" x14ac:dyDescent="0.25">
      <c r="A239" s="5" t="s">
        <v>206</v>
      </c>
      <c r="B239" s="21">
        <v>-12311.265922330525</v>
      </c>
    </row>
    <row r="240" spans="1:2" x14ac:dyDescent="0.25">
      <c r="A240" s="5" t="s">
        <v>207</v>
      </c>
      <c r="B240" s="21">
        <v>-84084.464123790545</v>
      </c>
    </row>
    <row r="241" spans="1:2" x14ac:dyDescent="0.25">
      <c r="A241" s="5" t="s">
        <v>208</v>
      </c>
      <c r="B241" s="21">
        <v>-4091.4521170533935</v>
      </c>
    </row>
    <row r="242" spans="1:2" x14ac:dyDescent="0.25">
      <c r="A242" s="5" t="s">
        <v>269</v>
      </c>
      <c r="B242" s="21">
        <v>-3582.1868876966819</v>
      </c>
    </row>
    <row r="243" spans="1:2" x14ac:dyDescent="0.25">
      <c r="A243" s="5" t="s">
        <v>124</v>
      </c>
      <c r="B243" s="21">
        <v>-26193.76316918193</v>
      </c>
    </row>
    <row r="244" spans="1:2" x14ac:dyDescent="0.25">
      <c r="A244" s="5" t="s">
        <v>334</v>
      </c>
      <c r="B244" s="21">
        <v>-2848.2279174935788</v>
      </c>
    </row>
    <row r="245" spans="1:2" x14ac:dyDescent="0.25">
      <c r="A245" s="5" t="s">
        <v>132</v>
      </c>
      <c r="B245" s="21">
        <v>0</v>
      </c>
    </row>
    <row r="246" spans="1:2" x14ac:dyDescent="0.25">
      <c r="A246" s="5" t="s">
        <v>209</v>
      </c>
      <c r="B246" s="21">
        <v>0</v>
      </c>
    </row>
    <row r="247" spans="1:2" x14ac:dyDescent="0.25">
      <c r="A247" s="5" t="s">
        <v>261</v>
      </c>
      <c r="B247" s="21">
        <v>-11160.965856081704</v>
      </c>
    </row>
    <row r="248" spans="1:2" x14ac:dyDescent="0.25">
      <c r="A248" s="5" t="s">
        <v>335</v>
      </c>
      <c r="B248" s="21">
        <v>-1690.889193835086</v>
      </c>
    </row>
    <row r="249" spans="1:2" x14ac:dyDescent="0.25">
      <c r="A249" s="5" t="s">
        <v>128</v>
      </c>
      <c r="B249" s="21">
        <v>-190143.87651374468</v>
      </c>
    </row>
    <row r="250" spans="1:2" x14ac:dyDescent="0.25">
      <c r="A250" s="5" t="s">
        <v>264</v>
      </c>
      <c r="B250" s="21">
        <v>-636.50859359649678</v>
      </c>
    </row>
    <row r="251" spans="1:2" x14ac:dyDescent="0.25">
      <c r="A251" s="5" t="s">
        <v>116</v>
      </c>
      <c r="B251" s="21">
        <v>-756.9381542876298</v>
      </c>
    </row>
    <row r="252" spans="1:2" x14ac:dyDescent="0.25">
      <c r="A252" s="5" t="s">
        <v>263</v>
      </c>
      <c r="B252" s="21">
        <v>-636.50859359649678</v>
      </c>
    </row>
    <row r="253" spans="1:2" x14ac:dyDescent="0.25">
      <c r="A253" s="5" t="s">
        <v>267</v>
      </c>
      <c r="B253" s="21">
        <v>-992.67344293897793</v>
      </c>
    </row>
    <row r="254" spans="1:2" x14ac:dyDescent="0.25">
      <c r="A254" s="5" t="s">
        <v>118</v>
      </c>
      <c r="B254" s="21">
        <v>-636.50859359649678</v>
      </c>
    </row>
    <row r="255" spans="1:2" x14ac:dyDescent="0.25">
      <c r="A255" s="5" t="s">
        <v>270</v>
      </c>
      <c r="B255" s="21">
        <v>-877.1854177479014</v>
      </c>
    </row>
    <row r="256" spans="1:2" x14ac:dyDescent="0.25">
      <c r="A256" s="5" t="s">
        <v>129</v>
      </c>
      <c r="B256" s="21">
        <v>-187724.01637423455</v>
      </c>
    </row>
    <row r="257" spans="1:2" x14ac:dyDescent="0.25">
      <c r="A257" s="5" t="s">
        <v>271</v>
      </c>
      <c r="B257" s="21">
        <v>-483.18312138947186</v>
      </c>
    </row>
    <row r="258" spans="1:2" x14ac:dyDescent="0.25">
      <c r="A258" s="5" t="s">
        <v>266</v>
      </c>
      <c r="B258" s="21">
        <v>-822.46912861081375</v>
      </c>
    </row>
    <row r="259" spans="1:2" x14ac:dyDescent="0.25">
      <c r="A259" s="5" t="s">
        <v>336</v>
      </c>
      <c r="B259" s="21">
        <v>-756.9381542876298</v>
      </c>
    </row>
    <row r="260" spans="1:2" x14ac:dyDescent="0.25">
      <c r="A260" s="5" t="s">
        <v>272</v>
      </c>
      <c r="B260" s="21">
        <v>-578.88203474182694</v>
      </c>
    </row>
    <row r="261" spans="1:2" x14ac:dyDescent="0.25">
      <c r="A261" s="5" t="s">
        <v>273</v>
      </c>
      <c r="B261" s="21">
        <v>-653.72784419482389</v>
      </c>
    </row>
    <row r="262" spans="1:2" x14ac:dyDescent="0.25">
      <c r="A262" s="5" t="s">
        <v>96</v>
      </c>
      <c r="B262" s="21">
        <v>0</v>
      </c>
    </row>
    <row r="263" spans="1:2" x14ac:dyDescent="0.25">
      <c r="A263" s="5" t="s">
        <v>169</v>
      </c>
      <c r="B263" s="21">
        <v>-12311.265922330525</v>
      </c>
    </row>
    <row r="264" spans="1:2" x14ac:dyDescent="0.25">
      <c r="A264" s="5" t="s">
        <v>72</v>
      </c>
      <c r="B264" s="21">
        <v>-12311.265922330525</v>
      </c>
    </row>
    <row r="265" spans="1:2" x14ac:dyDescent="0.25">
      <c r="A265" s="5" t="s">
        <v>171</v>
      </c>
      <c r="B265" s="21">
        <v>-14831.311016412817</v>
      </c>
    </row>
    <row r="266" spans="1:2" x14ac:dyDescent="0.25">
      <c r="A266" s="5" t="s">
        <v>145</v>
      </c>
      <c r="B266" s="21">
        <v>-14090.224348166417</v>
      </c>
    </row>
    <row r="267" spans="1:2" x14ac:dyDescent="0.25">
      <c r="A267" s="5" t="s">
        <v>146</v>
      </c>
      <c r="B267" s="21">
        <v>-171068.62245922026</v>
      </c>
    </row>
    <row r="268" spans="1:2" x14ac:dyDescent="0.25">
      <c r="A268" s="5" t="s">
        <v>176</v>
      </c>
      <c r="B268" s="21">
        <v>-14831.311016412817</v>
      </c>
    </row>
    <row r="269" spans="1:2" x14ac:dyDescent="0.25">
      <c r="A269" s="5" t="s">
        <v>149</v>
      </c>
      <c r="B269" s="21">
        <v>-25873.46698214913</v>
      </c>
    </row>
    <row r="270" spans="1:2" x14ac:dyDescent="0.25">
      <c r="A270" s="5" t="s">
        <v>150</v>
      </c>
      <c r="B270" s="21">
        <v>-10413.863343100309</v>
      </c>
    </row>
    <row r="271" spans="1:2" x14ac:dyDescent="0.25">
      <c r="A271" s="5" t="s">
        <v>153</v>
      </c>
      <c r="B271" s="21">
        <v>-11907.036080593114</v>
      </c>
    </row>
    <row r="272" spans="1:2" x14ac:dyDescent="0.25">
      <c r="A272" s="5" t="s">
        <v>73</v>
      </c>
      <c r="B272" s="21">
        <v>-33058.148430397407</v>
      </c>
    </row>
    <row r="273" spans="1:2" x14ac:dyDescent="0.25">
      <c r="A273" s="5" t="s">
        <v>154</v>
      </c>
      <c r="B273" s="21">
        <v>-115633.45534794191</v>
      </c>
    </row>
    <row r="274" spans="1:2" x14ac:dyDescent="0.25">
      <c r="A274" s="5" t="s">
        <v>155</v>
      </c>
      <c r="B274" s="21">
        <v>-16299.446489108246</v>
      </c>
    </row>
    <row r="275" spans="1:2" x14ac:dyDescent="0.25">
      <c r="A275" s="5" t="s">
        <v>12</v>
      </c>
      <c r="B275" s="21">
        <v>-25873.46698214913</v>
      </c>
    </row>
    <row r="276" spans="1:2" x14ac:dyDescent="0.25">
      <c r="A276" s="5" t="s">
        <v>184</v>
      </c>
      <c r="B276" s="21">
        <v>-16839.583093556626</v>
      </c>
    </row>
    <row r="277" spans="1:2" x14ac:dyDescent="0.25">
      <c r="A277" s="5" t="s">
        <v>17</v>
      </c>
      <c r="B277" s="21">
        <v>-20888.232018571343</v>
      </c>
    </row>
    <row r="278" spans="1:2" x14ac:dyDescent="0.25">
      <c r="A278" s="5" t="s">
        <v>186</v>
      </c>
      <c r="B278" s="21">
        <v>-63091.63014251869</v>
      </c>
    </row>
    <row r="279" spans="1:2" x14ac:dyDescent="0.25">
      <c r="A279" s="5" t="s">
        <v>19</v>
      </c>
      <c r="B279" s="21">
        <v>0</v>
      </c>
    </row>
    <row r="280" spans="1:2" x14ac:dyDescent="0.25">
      <c r="A280" s="5" t="s">
        <v>8</v>
      </c>
      <c r="B280" s="21">
        <v>0</v>
      </c>
    </row>
    <row r="281" spans="1:2" x14ac:dyDescent="0.25">
      <c r="A281" s="5" t="s">
        <v>337</v>
      </c>
      <c r="B281" s="21">
        <v>-5179.5283542443367</v>
      </c>
    </row>
    <row r="282" spans="1:2" x14ac:dyDescent="0.25">
      <c r="A282" s="5" t="s">
        <v>159</v>
      </c>
      <c r="B282" s="21">
        <v>-32950.715102903843</v>
      </c>
    </row>
    <row r="283" spans="1:2" x14ac:dyDescent="0.25">
      <c r="A283" s="5" t="s">
        <v>198</v>
      </c>
      <c r="B283" s="21">
        <v>-12311.265922330525</v>
      </c>
    </row>
    <row r="284" spans="1:2" x14ac:dyDescent="0.25">
      <c r="A284" s="5" t="s">
        <v>195</v>
      </c>
      <c r="B284" s="21">
        <v>-13816.123736281823</v>
      </c>
    </row>
    <row r="285" spans="1:2" x14ac:dyDescent="0.25">
      <c r="A285" s="5" t="s">
        <v>260</v>
      </c>
      <c r="B285" s="21">
        <v>-663.12656454724913</v>
      </c>
    </row>
    <row r="286" spans="1:2" x14ac:dyDescent="0.25">
      <c r="A286" s="5" t="s">
        <v>338</v>
      </c>
      <c r="B286" s="21">
        <v>-2567.554389691391</v>
      </c>
    </row>
    <row r="287" spans="1:2" x14ac:dyDescent="0.25">
      <c r="A287" s="5" t="s">
        <v>339</v>
      </c>
      <c r="B287" s="21">
        <v>-3209.9395929049365</v>
      </c>
    </row>
    <row r="288" spans="1:2" x14ac:dyDescent="0.25">
      <c r="A288" s="5" t="s">
        <v>340</v>
      </c>
      <c r="B288" s="21">
        <v>-756.9381542876298</v>
      </c>
    </row>
    <row r="289" spans="1:2" x14ac:dyDescent="0.25">
      <c r="A289" s="5" t="s">
        <v>57</v>
      </c>
      <c r="B289" s="21">
        <v>-2404.3402967260322</v>
      </c>
    </row>
    <row r="290" spans="1:2" x14ac:dyDescent="0.25">
      <c r="A290" s="5" t="s">
        <v>98</v>
      </c>
      <c r="B290" s="21">
        <v>-12674.37590510299</v>
      </c>
    </row>
    <row r="291" spans="1:2" x14ac:dyDescent="0.25">
      <c r="A291" s="5" t="s">
        <v>210</v>
      </c>
      <c r="B291" s="21">
        <v>-943.31692910650565</v>
      </c>
    </row>
    <row r="292" spans="1:2" x14ac:dyDescent="0.25">
      <c r="A292" s="5" t="s">
        <v>139</v>
      </c>
      <c r="B292" s="21">
        <v>-147219.80816934709</v>
      </c>
    </row>
    <row r="293" spans="1:2" x14ac:dyDescent="0.25">
      <c r="A293" s="5" t="s">
        <v>341</v>
      </c>
      <c r="B293" s="21">
        <v>-497.60075600301207</v>
      </c>
    </row>
    <row r="294" spans="1:2" x14ac:dyDescent="0.25">
      <c r="A294" s="5" t="s">
        <v>94</v>
      </c>
      <c r="B294" s="21">
        <v>-137426.49168044949</v>
      </c>
    </row>
    <row r="295" spans="1:2" x14ac:dyDescent="0.25">
      <c r="A295" s="5" t="s">
        <v>141</v>
      </c>
      <c r="B295" s="21">
        <v>-94679.344457787447</v>
      </c>
    </row>
    <row r="296" spans="1:2" x14ac:dyDescent="0.25">
      <c r="A296" s="5" t="s">
        <v>342</v>
      </c>
      <c r="B296" s="21">
        <v>-2567.554389691391</v>
      </c>
    </row>
    <row r="297" spans="1:2" x14ac:dyDescent="0.25">
      <c r="A297" s="5" t="s">
        <v>134</v>
      </c>
      <c r="B297" s="21">
        <v>-2247.6114801250883</v>
      </c>
    </row>
    <row r="298" spans="1:2" x14ac:dyDescent="0.25">
      <c r="A298" s="5" t="s">
        <v>211</v>
      </c>
      <c r="B298" s="21">
        <v>-12311.265922330525</v>
      </c>
    </row>
    <row r="299" spans="1:2" x14ac:dyDescent="0.25">
      <c r="A299" s="5" t="s">
        <v>274</v>
      </c>
      <c r="B299" s="21">
        <v>-519.70506212054613</v>
      </c>
    </row>
    <row r="300" spans="1:2" x14ac:dyDescent="0.25">
      <c r="A300" s="5" t="s">
        <v>280</v>
      </c>
      <c r="B300" s="21">
        <v>-1299.4691939928846</v>
      </c>
    </row>
    <row r="301" spans="1:2" x14ac:dyDescent="0.25">
      <c r="A301" s="5" t="s">
        <v>212</v>
      </c>
      <c r="B301" s="21">
        <v>-12311.265922330525</v>
      </c>
    </row>
    <row r="302" spans="1:2" x14ac:dyDescent="0.25">
      <c r="A302" s="5" t="s">
        <v>343</v>
      </c>
      <c r="B302" s="21">
        <v>-1097.3114138762692</v>
      </c>
    </row>
    <row r="303" spans="1:2" x14ac:dyDescent="0.25">
      <c r="A303" s="5" t="s">
        <v>281</v>
      </c>
      <c r="B303" s="21">
        <v>-879.97367362799093</v>
      </c>
    </row>
    <row r="304" spans="1:2" x14ac:dyDescent="0.25">
      <c r="A304" s="5" t="s">
        <v>81</v>
      </c>
      <c r="B304" s="21">
        <v>-18078.55962960346</v>
      </c>
    </row>
    <row r="305" spans="1:2" x14ac:dyDescent="0.25">
      <c r="A305" s="5" t="s">
        <v>99</v>
      </c>
      <c r="B305" s="21">
        <v>-16029.244582187986</v>
      </c>
    </row>
    <row r="306" spans="1:2" x14ac:dyDescent="0.25">
      <c r="A306" s="5" t="s">
        <v>344</v>
      </c>
      <c r="B306" s="21">
        <v>-2567.554389691391</v>
      </c>
    </row>
    <row r="307" spans="1:2" x14ac:dyDescent="0.25">
      <c r="A307" s="5" t="s">
        <v>213</v>
      </c>
      <c r="B307" s="21">
        <v>0</v>
      </c>
    </row>
    <row r="308" spans="1:2" x14ac:dyDescent="0.25">
      <c r="A308" s="5" t="s">
        <v>354</v>
      </c>
      <c r="B308" s="21">
        <v>-599.71065787325699</v>
      </c>
    </row>
    <row r="309" spans="1:2" x14ac:dyDescent="0.25">
      <c r="A309" s="5" t="s">
        <v>65</v>
      </c>
      <c r="B309" s="21">
        <v>-87246.25654008273</v>
      </c>
    </row>
    <row r="310" spans="1:2" x14ac:dyDescent="0.25">
      <c r="A310" s="5" t="s">
        <v>265</v>
      </c>
      <c r="B310" s="21">
        <v>-1416.1363569454677</v>
      </c>
    </row>
    <row r="311" spans="1:2" x14ac:dyDescent="0.25">
      <c r="A311" s="5" t="s">
        <v>353</v>
      </c>
      <c r="B311" s="21">
        <v>-7251.628876342179</v>
      </c>
    </row>
    <row r="312" spans="1:2" x14ac:dyDescent="0.25">
      <c r="A312" s="5" t="s">
        <v>282</v>
      </c>
      <c r="B312" s="21">
        <v>-1016.5809757390193</v>
      </c>
    </row>
    <row r="313" spans="1:2" x14ac:dyDescent="0.25">
      <c r="A313" s="5" t="s">
        <v>345</v>
      </c>
      <c r="B313" s="21">
        <v>-1075.9608657977612</v>
      </c>
    </row>
    <row r="314" spans="1:2" x14ac:dyDescent="0.25">
      <c r="A314" s="5" t="s">
        <v>160</v>
      </c>
      <c r="B314" s="21">
        <v>-2746.926299471133</v>
      </c>
    </row>
    <row r="315" spans="1:2" x14ac:dyDescent="0.25">
      <c r="A315" s="5" t="s">
        <v>84</v>
      </c>
      <c r="B315" s="21">
        <v>-16029.244582187986</v>
      </c>
    </row>
    <row r="316" spans="1:2" x14ac:dyDescent="0.25">
      <c r="A316" s="5" t="s">
        <v>346</v>
      </c>
      <c r="B316" s="21">
        <v>-1371.8664823249544</v>
      </c>
    </row>
    <row r="317" spans="1:2" x14ac:dyDescent="0.25">
      <c r="A317" s="5" t="s">
        <v>83</v>
      </c>
      <c r="B317" s="21">
        <v>-16029.244582187986</v>
      </c>
    </row>
    <row r="318" spans="1:2" x14ac:dyDescent="0.25">
      <c r="A318" s="5" t="s">
        <v>140</v>
      </c>
      <c r="B318" s="21">
        <v>-190143.87651374468</v>
      </c>
    </row>
    <row r="319" spans="1:2" x14ac:dyDescent="0.25">
      <c r="A319" s="5" t="s">
        <v>283</v>
      </c>
      <c r="B319" s="21">
        <v>-659.84419525015687</v>
      </c>
    </row>
    <row r="320" spans="1:2" x14ac:dyDescent="0.25">
      <c r="A320" s="5" t="s">
        <v>13</v>
      </c>
      <c r="B320" s="21">
        <v>-25873.46698214913</v>
      </c>
    </row>
    <row r="321" spans="1:2" x14ac:dyDescent="0.25">
      <c r="A321" s="5" t="s">
        <v>88</v>
      </c>
      <c r="B321" s="21">
        <v>-25469.144309597003</v>
      </c>
    </row>
    <row r="322" spans="1:2" x14ac:dyDescent="0.25">
      <c r="A322" s="5" t="s">
        <v>67</v>
      </c>
      <c r="B322" s="21">
        <v>-16029.244582187986</v>
      </c>
    </row>
    <row r="323" spans="1:2" x14ac:dyDescent="0.25">
      <c r="A323" s="5" t="s">
        <v>257</v>
      </c>
      <c r="B323" s="21">
        <v>-8814.8289955024611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2C40-8F58-43E5-8B64-8C60423FEB83}">
  <dimension ref="A2:G309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41.81640625" style="1" customWidth="1"/>
    <col min="6" max="16384" width="9.1796875" style="1"/>
  </cols>
  <sheetData>
    <row r="2" spans="1:7" ht="15" customHeight="1" x14ac:dyDescent="0.3">
      <c r="B2" s="2" t="str">
        <f>Índice!A8</f>
        <v>MÊS DE COMPETÊNCIA: Dezembro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572</v>
      </c>
    </row>
    <row r="6" spans="1:7" ht="14.5" x14ac:dyDescent="0.35">
      <c r="A6" s="37" t="s">
        <v>577</v>
      </c>
    </row>
    <row r="8" spans="1:7" ht="13" x14ac:dyDescent="0.3">
      <c r="A8" s="4" t="s">
        <v>1</v>
      </c>
      <c r="B8" s="28" t="s">
        <v>646</v>
      </c>
    </row>
    <row r="9" spans="1:7" x14ac:dyDescent="0.25">
      <c r="A9" s="9" t="s">
        <v>199</v>
      </c>
      <c r="B9" s="18">
        <v>1689819.8684518868</v>
      </c>
      <c r="E9" s="16"/>
    </row>
    <row r="10" spans="1:7" x14ac:dyDescent="0.25">
      <c r="A10" s="11" t="s">
        <v>371</v>
      </c>
      <c r="B10" s="21">
        <v>-1563.5379802863845</v>
      </c>
    </row>
    <row r="11" spans="1:7" x14ac:dyDescent="0.25">
      <c r="A11" s="7" t="s">
        <v>9</v>
      </c>
      <c r="B11" s="21">
        <v>-3767.6295705404777</v>
      </c>
      <c r="E11" s="16"/>
    </row>
    <row r="12" spans="1:7" x14ac:dyDescent="0.25">
      <c r="A12" s="7" t="s">
        <v>365</v>
      </c>
      <c r="B12" s="21">
        <v>-274.74419247417973</v>
      </c>
      <c r="E12" s="15"/>
    </row>
    <row r="13" spans="1:7" x14ac:dyDescent="0.25">
      <c r="A13" s="7" t="s">
        <v>352</v>
      </c>
      <c r="B13" s="21">
        <v>-290.54188825881647</v>
      </c>
    </row>
    <row r="14" spans="1:7" x14ac:dyDescent="0.25">
      <c r="A14" s="7" t="s">
        <v>4</v>
      </c>
      <c r="B14" s="21">
        <v>-222.89454627248415</v>
      </c>
    </row>
    <row r="15" spans="1:7" x14ac:dyDescent="0.25">
      <c r="A15" s="7" t="s">
        <v>366</v>
      </c>
      <c r="B15" s="21">
        <v>-30.570502081147424</v>
      </c>
    </row>
    <row r="16" spans="1:7" x14ac:dyDescent="0.25">
      <c r="A16" s="7" t="s">
        <v>56</v>
      </c>
      <c r="B16" s="21">
        <v>-998.05806746308883</v>
      </c>
    </row>
    <row r="17" spans="1:2" x14ac:dyDescent="0.25">
      <c r="A17" s="7" t="s">
        <v>164</v>
      </c>
      <c r="B17" s="21">
        <v>0</v>
      </c>
    </row>
    <row r="18" spans="1:2" x14ac:dyDescent="0.25">
      <c r="A18" s="7" t="s">
        <v>165</v>
      </c>
      <c r="B18" s="21">
        <v>0</v>
      </c>
    </row>
    <row r="19" spans="1:2" x14ac:dyDescent="0.25">
      <c r="A19" s="7" t="s">
        <v>166</v>
      </c>
      <c r="B19" s="21">
        <v>0</v>
      </c>
    </row>
    <row r="20" spans="1:2" x14ac:dyDescent="0.25">
      <c r="A20" s="7" t="s">
        <v>143</v>
      </c>
      <c r="B20" s="21">
        <v>-20969.016677080686</v>
      </c>
    </row>
    <row r="21" spans="1:2" x14ac:dyDescent="0.25">
      <c r="A21" s="7" t="s">
        <v>163</v>
      </c>
      <c r="B21" s="21">
        <v>-25402.922450201087</v>
      </c>
    </row>
    <row r="22" spans="1:2" x14ac:dyDescent="0.25">
      <c r="A22" s="11" t="s">
        <v>377</v>
      </c>
      <c r="B22" s="21">
        <v>0</v>
      </c>
    </row>
    <row r="23" spans="1:2" x14ac:dyDescent="0.25">
      <c r="A23" s="7" t="s">
        <v>103</v>
      </c>
      <c r="B23" s="21">
        <v>-38748.948879527532</v>
      </c>
    </row>
    <row r="24" spans="1:2" x14ac:dyDescent="0.25">
      <c r="A24" s="7" t="s">
        <v>138</v>
      </c>
      <c r="B24" s="21">
        <v>-56779.685554872245</v>
      </c>
    </row>
    <row r="25" spans="1:2" x14ac:dyDescent="0.25">
      <c r="A25" s="7" t="s">
        <v>167</v>
      </c>
      <c r="B25" s="21">
        <v>0</v>
      </c>
    </row>
    <row r="26" spans="1:2" x14ac:dyDescent="0.25">
      <c r="A26" s="7" t="s">
        <v>89</v>
      </c>
      <c r="B26" s="21">
        <v>0</v>
      </c>
    </row>
    <row r="27" spans="1:2" x14ac:dyDescent="0.25">
      <c r="A27" s="7" t="s">
        <v>96</v>
      </c>
      <c r="B27" s="21">
        <v>-40105.845554872241</v>
      </c>
    </row>
    <row r="28" spans="1:2" x14ac:dyDescent="0.25">
      <c r="A28" s="7" t="s">
        <v>144</v>
      </c>
      <c r="B28" s="21">
        <v>-34326.062950604217</v>
      </c>
    </row>
    <row r="29" spans="1:2" x14ac:dyDescent="0.25">
      <c r="A29" s="7" t="s">
        <v>78</v>
      </c>
      <c r="B29" s="21">
        <v>-998.05806746308883</v>
      </c>
    </row>
    <row r="30" spans="1:2" x14ac:dyDescent="0.25">
      <c r="A30" s="7" t="s">
        <v>168</v>
      </c>
      <c r="B30" s="21">
        <v>0</v>
      </c>
    </row>
    <row r="31" spans="1:2" x14ac:dyDescent="0.25">
      <c r="A31" s="7" t="s">
        <v>169</v>
      </c>
      <c r="B31" s="21">
        <v>0</v>
      </c>
    </row>
    <row r="32" spans="1:2" x14ac:dyDescent="0.25">
      <c r="A32" s="7" t="s">
        <v>14</v>
      </c>
      <c r="B32" s="21">
        <v>-998.05806746308883</v>
      </c>
    </row>
    <row r="33" spans="1:2" x14ac:dyDescent="0.25">
      <c r="A33" s="7" t="s">
        <v>72</v>
      </c>
      <c r="B33" s="21">
        <v>0</v>
      </c>
    </row>
    <row r="34" spans="1:2" x14ac:dyDescent="0.25">
      <c r="A34" s="7" t="s">
        <v>74</v>
      </c>
      <c r="B34" s="21">
        <v>-13732.628697422502</v>
      </c>
    </row>
    <row r="35" spans="1:2" x14ac:dyDescent="0.25">
      <c r="A35" s="7" t="s">
        <v>170</v>
      </c>
      <c r="B35" s="21">
        <v>0</v>
      </c>
    </row>
    <row r="36" spans="1:2" x14ac:dyDescent="0.25">
      <c r="A36" s="7" t="s">
        <v>93</v>
      </c>
      <c r="B36" s="21">
        <v>-998.05806746308883</v>
      </c>
    </row>
    <row r="37" spans="1:2" x14ac:dyDescent="0.25">
      <c r="A37" s="7" t="s">
        <v>57</v>
      </c>
      <c r="B37" s="21">
        <v>0</v>
      </c>
    </row>
    <row r="38" spans="1:2" x14ac:dyDescent="0.25">
      <c r="A38" s="7" t="s">
        <v>171</v>
      </c>
      <c r="B38" s="21">
        <v>0</v>
      </c>
    </row>
    <row r="39" spans="1:2" x14ac:dyDescent="0.25">
      <c r="A39" s="7" t="s">
        <v>49</v>
      </c>
      <c r="B39" s="21">
        <v>-998.05806746308883</v>
      </c>
    </row>
    <row r="40" spans="1:2" x14ac:dyDescent="0.25">
      <c r="A40" s="7" t="s">
        <v>119</v>
      </c>
      <c r="B40" s="21">
        <v>-35130.239861805996</v>
      </c>
    </row>
    <row r="41" spans="1:2" x14ac:dyDescent="0.25">
      <c r="A41" s="7" t="s">
        <v>98</v>
      </c>
      <c r="B41" s="21">
        <v>0</v>
      </c>
    </row>
    <row r="42" spans="1:2" x14ac:dyDescent="0.25">
      <c r="A42" s="7" t="s">
        <v>172</v>
      </c>
      <c r="B42" s="21">
        <v>0</v>
      </c>
    </row>
    <row r="43" spans="1:2" x14ac:dyDescent="0.25">
      <c r="A43" s="7" t="s">
        <v>100</v>
      </c>
      <c r="B43" s="21">
        <v>-998.05806746308883</v>
      </c>
    </row>
    <row r="44" spans="1:2" x14ac:dyDescent="0.25">
      <c r="A44" s="7" t="s">
        <v>75</v>
      </c>
      <c r="B44" s="21">
        <v>0</v>
      </c>
    </row>
    <row r="45" spans="1:2" x14ac:dyDescent="0.25">
      <c r="A45" s="7" t="s">
        <v>109</v>
      </c>
      <c r="B45" s="21">
        <v>-998.05806746308883</v>
      </c>
    </row>
    <row r="46" spans="1:2" x14ac:dyDescent="0.25">
      <c r="A46" s="7" t="s">
        <v>207</v>
      </c>
      <c r="B46" s="21">
        <v>-34326.062950604217</v>
      </c>
    </row>
    <row r="47" spans="1:2" x14ac:dyDescent="0.25">
      <c r="A47" s="7" t="s">
        <v>145</v>
      </c>
      <c r="B47" s="21">
        <v>-4924.3892310554666</v>
      </c>
    </row>
    <row r="48" spans="1:2" x14ac:dyDescent="0.25">
      <c r="A48" s="7" t="s">
        <v>139</v>
      </c>
      <c r="B48" s="21">
        <v>-32631.424538330943</v>
      </c>
    </row>
    <row r="49" spans="1:2" x14ac:dyDescent="0.25">
      <c r="A49" s="7" t="s">
        <v>146</v>
      </c>
      <c r="B49" s="21">
        <v>-56779.685554872245</v>
      </c>
    </row>
    <row r="50" spans="1:2" x14ac:dyDescent="0.25">
      <c r="A50" s="7" t="s">
        <v>173</v>
      </c>
      <c r="B50" s="21">
        <v>0</v>
      </c>
    </row>
    <row r="51" spans="1:2" x14ac:dyDescent="0.25">
      <c r="A51" s="7" t="s">
        <v>174</v>
      </c>
      <c r="B51" s="21">
        <v>0</v>
      </c>
    </row>
    <row r="52" spans="1:2" x14ac:dyDescent="0.25">
      <c r="A52" s="7" t="s">
        <v>87</v>
      </c>
      <c r="B52" s="21">
        <v>-1498.3614301004181</v>
      </c>
    </row>
    <row r="53" spans="1:2" x14ac:dyDescent="0.25">
      <c r="A53" s="7" t="s">
        <v>147</v>
      </c>
      <c r="B53" s="21">
        <v>-1672.9829343244292</v>
      </c>
    </row>
    <row r="54" spans="1:2" x14ac:dyDescent="0.25">
      <c r="A54" s="7" t="s">
        <v>175</v>
      </c>
      <c r="B54" s="21">
        <v>0</v>
      </c>
    </row>
    <row r="55" spans="1:2" x14ac:dyDescent="0.25">
      <c r="A55" s="7" t="s">
        <v>64</v>
      </c>
      <c r="B55" s="21">
        <v>-51734.345366339832</v>
      </c>
    </row>
    <row r="56" spans="1:2" x14ac:dyDescent="0.25">
      <c r="A56" s="7" t="s">
        <v>94</v>
      </c>
      <c r="B56" s="21">
        <v>-55194.161832701611</v>
      </c>
    </row>
    <row r="57" spans="1:2" x14ac:dyDescent="0.25">
      <c r="A57" s="7" t="s">
        <v>176</v>
      </c>
      <c r="B57" s="21">
        <v>0</v>
      </c>
    </row>
    <row r="58" spans="1:2" x14ac:dyDescent="0.25">
      <c r="A58" s="7" t="s">
        <v>127</v>
      </c>
      <c r="B58" s="21">
        <v>-998.05806746308883</v>
      </c>
    </row>
    <row r="59" spans="1:2" x14ac:dyDescent="0.25">
      <c r="A59" s="7" t="s">
        <v>177</v>
      </c>
      <c r="B59" s="21">
        <v>0</v>
      </c>
    </row>
    <row r="60" spans="1:2" x14ac:dyDescent="0.25">
      <c r="A60" s="7" t="s">
        <v>148</v>
      </c>
      <c r="B60" s="21">
        <v>-9045.0264939686167</v>
      </c>
    </row>
    <row r="61" spans="1:2" x14ac:dyDescent="0.25">
      <c r="A61" s="7" t="s">
        <v>149</v>
      </c>
      <c r="B61" s="21">
        <v>-1765.5608286576751</v>
      </c>
    </row>
    <row r="62" spans="1:2" x14ac:dyDescent="0.25">
      <c r="A62" s="7" t="s">
        <v>60</v>
      </c>
      <c r="B62" s="21">
        <v>-998.05806746308883</v>
      </c>
    </row>
    <row r="63" spans="1:2" x14ac:dyDescent="0.25">
      <c r="A63" s="7" t="s">
        <v>178</v>
      </c>
      <c r="B63" s="21">
        <v>0</v>
      </c>
    </row>
    <row r="64" spans="1:2" x14ac:dyDescent="0.25">
      <c r="A64" s="7" t="s">
        <v>90</v>
      </c>
      <c r="B64" s="21">
        <v>-36171.918616535128</v>
      </c>
    </row>
    <row r="65" spans="1:2" x14ac:dyDescent="0.25">
      <c r="A65" s="11" t="s">
        <v>150</v>
      </c>
      <c r="B65" s="21">
        <v>-2620.9292591245216</v>
      </c>
    </row>
    <row r="66" spans="1:2" x14ac:dyDescent="0.25">
      <c r="A66" s="7" t="s">
        <v>70</v>
      </c>
      <c r="B66" s="21">
        <v>-22137.080621369008</v>
      </c>
    </row>
    <row r="67" spans="1:2" x14ac:dyDescent="0.25">
      <c r="A67" s="7" t="s">
        <v>151</v>
      </c>
      <c r="B67" s="21">
        <v>-34326.062950604217</v>
      </c>
    </row>
    <row r="68" spans="1:2" x14ac:dyDescent="0.25">
      <c r="A68" s="7" t="s">
        <v>179</v>
      </c>
      <c r="B68" s="21">
        <v>0</v>
      </c>
    </row>
    <row r="69" spans="1:2" x14ac:dyDescent="0.25">
      <c r="A69" s="7" t="s">
        <v>180</v>
      </c>
      <c r="B69" s="21">
        <v>-745.02821459344796</v>
      </c>
    </row>
    <row r="70" spans="1:2" x14ac:dyDescent="0.25">
      <c r="A70" s="7" t="s">
        <v>101</v>
      </c>
      <c r="B70" s="21">
        <v>-58444.531980404681</v>
      </c>
    </row>
    <row r="71" spans="1:2" x14ac:dyDescent="0.25">
      <c r="A71" s="7" t="s">
        <v>121</v>
      </c>
      <c r="B71" s="21">
        <v>-998.05806746308883</v>
      </c>
    </row>
    <row r="72" spans="1:2" x14ac:dyDescent="0.25">
      <c r="A72" s="7" t="s">
        <v>141</v>
      </c>
      <c r="B72" s="21">
        <v>-34326.062950604217</v>
      </c>
    </row>
    <row r="73" spans="1:2" x14ac:dyDescent="0.25">
      <c r="A73" s="7" t="s">
        <v>181</v>
      </c>
      <c r="B73" s="21">
        <v>0</v>
      </c>
    </row>
    <row r="74" spans="1:2" x14ac:dyDescent="0.25">
      <c r="A74" s="7" t="s">
        <v>152</v>
      </c>
      <c r="B74" s="21">
        <v>0</v>
      </c>
    </row>
    <row r="75" spans="1:2" x14ac:dyDescent="0.25">
      <c r="A75" s="7" t="s">
        <v>55</v>
      </c>
      <c r="B75" s="21">
        <v>-998.05806746308883</v>
      </c>
    </row>
    <row r="76" spans="1:2" x14ac:dyDescent="0.25">
      <c r="A76" s="7" t="s">
        <v>124</v>
      </c>
      <c r="B76" s="21">
        <v>-10585.463028579548</v>
      </c>
    </row>
    <row r="77" spans="1:2" x14ac:dyDescent="0.25">
      <c r="A77" s="7" t="s">
        <v>153</v>
      </c>
      <c r="B77" s="21">
        <v>-1149.3564268056687</v>
      </c>
    </row>
    <row r="78" spans="1:2" x14ac:dyDescent="0.25">
      <c r="A78" s="7" t="s">
        <v>122</v>
      </c>
      <c r="B78" s="21">
        <v>-998.05806746308883</v>
      </c>
    </row>
    <row r="79" spans="1:2" x14ac:dyDescent="0.25">
      <c r="A79" s="7" t="s">
        <v>15</v>
      </c>
      <c r="B79" s="21">
        <v>-998.05806746308883</v>
      </c>
    </row>
    <row r="80" spans="1:2" x14ac:dyDescent="0.25">
      <c r="A80" s="7" t="s">
        <v>182</v>
      </c>
      <c r="B80" s="21">
        <v>0</v>
      </c>
    </row>
    <row r="81" spans="1:2" x14ac:dyDescent="0.25">
      <c r="A81" s="7" t="s">
        <v>105</v>
      </c>
      <c r="B81" s="21">
        <v>0</v>
      </c>
    </row>
    <row r="82" spans="1:2" x14ac:dyDescent="0.25">
      <c r="A82" s="7" t="s">
        <v>51</v>
      </c>
      <c r="B82" s="21">
        <v>-998.05806746308883</v>
      </c>
    </row>
    <row r="83" spans="1:2" x14ac:dyDescent="0.25">
      <c r="A83" s="7" t="s">
        <v>375</v>
      </c>
      <c r="B83" s="21">
        <v>0</v>
      </c>
    </row>
    <row r="84" spans="1:2" x14ac:dyDescent="0.25">
      <c r="A84" s="7" t="s">
        <v>73</v>
      </c>
      <c r="B84" s="21">
        <v>-2459.313517945166</v>
      </c>
    </row>
    <row r="85" spans="1:2" x14ac:dyDescent="0.25">
      <c r="A85" s="7" t="s">
        <v>363</v>
      </c>
      <c r="B85" s="21">
        <v>-4368.2072669044792</v>
      </c>
    </row>
    <row r="86" spans="1:2" x14ac:dyDescent="0.25">
      <c r="A86" s="7" t="s">
        <v>61</v>
      </c>
      <c r="B86" s="21">
        <v>-998.05806746308883</v>
      </c>
    </row>
    <row r="87" spans="1:2" x14ac:dyDescent="0.25">
      <c r="A87" s="7" t="s">
        <v>53</v>
      </c>
      <c r="B87" s="21">
        <v>0</v>
      </c>
    </row>
    <row r="88" spans="1:2" x14ac:dyDescent="0.25">
      <c r="A88" s="7" t="s">
        <v>154</v>
      </c>
      <c r="B88" s="21">
        <v>-20804.170428628277</v>
      </c>
    </row>
    <row r="89" spans="1:2" x14ac:dyDescent="0.25">
      <c r="A89" s="7" t="s">
        <v>86</v>
      </c>
      <c r="B89" s="21">
        <v>-13732.628697422502</v>
      </c>
    </row>
    <row r="90" spans="1:2" x14ac:dyDescent="0.25">
      <c r="A90" s="7" t="s">
        <v>155</v>
      </c>
      <c r="B90" s="21">
        <v>-1694.2271453428748</v>
      </c>
    </row>
    <row r="91" spans="1:2" x14ac:dyDescent="0.25">
      <c r="A91" s="7" t="s">
        <v>80</v>
      </c>
      <c r="B91" s="21">
        <v>-1765.5608286576751</v>
      </c>
    </row>
    <row r="92" spans="1:2" x14ac:dyDescent="0.25">
      <c r="A92" s="7" t="s">
        <v>12</v>
      </c>
      <c r="B92" s="21">
        <v>-998.05806746308883</v>
      </c>
    </row>
    <row r="93" spans="1:2" x14ac:dyDescent="0.25">
      <c r="A93" s="7" t="s">
        <v>125</v>
      </c>
      <c r="B93" s="21">
        <v>-56779.685554872245</v>
      </c>
    </row>
    <row r="94" spans="1:2" x14ac:dyDescent="0.25">
      <c r="A94" s="7" t="s">
        <v>81</v>
      </c>
      <c r="B94" s="21">
        <v>-998.05806746308883</v>
      </c>
    </row>
    <row r="95" spans="1:2" x14ac:dyDescent="0.25">
      <c r="A95" s="7" t="s">
        <v>137</v>
      </c>
      <c r="B95" s="21">
        <v>-56779.685554872245</v>
      </c>
    </row>
    <row r="96" spans="1:2" x14ac:dyDescent="0.25">
      <c r="A96" s="7" t="s">
        <v>68</v>
      </c>
      <c r="B96" s="21">
        <v>-19365.497376425017</v>
      </c>
    </row>
    <row r="97" spans="1:2" x14ac:dyDescent="0.25">
      <c r="A97" s="7" t="s">
        <v>91</v>
      </c>
      <c r="B97" s="21">
        <v>-57640.99148043451</v>
      </c>
    </row>
    <row r="98" spans="1:2" x14ac:dyDescent="0.25">
      <c r="A98" s="7" t="s">
        <v>183</v>
      </c>
      <c r="B98" s="21">
        <v>0</v>
      </c>
    </row>
    <row r="99" spans="1:2" x14ac:dyDescent="0.25">
      <c r="A99" s="7" t="s">
        <v>130</v>
      </c>
      <c r="B99" s="21">
        <v>-58444.531980404681</v>
      </c>
    </row>
    <row r="100" spans="1:2" x14ac:dyDescent="0.25">
      <c r="A100" s="7" t="s">
        <v>7</v>
      </c>
      <c r="B100" s="21">
        <v>-998.05806746308883</v>
      </c>
    </row>
    <row r="101" spans="1:2" x14ac:dyDescent="0.25">
      <c r="A101" s="7" t="s">
        <v>82</v>
      </c>
      <c r="B101" s="21">
        <v>-56161.426014498691</v>
      </c>
    </row>
    <row r="102" spans="1:2" x14ac:dyDescent="0.25">
      <c r="A102" s="7" t="s">
        <v>156</v>
      </c>
      <c r="B102" s="21">
        <v>-15459.787594913176</v>
      </c>
    </row>
    <row r="103" spans="1:2" x14ac:dyDescent="0.25">
      <c r="A103" s="7" t="s">
        <v>157</v>
      </c>
      <c r="B103" s="21">
        <v>-19739.487767548108</v>
      </c>
    </row>
    <row r="104" spans="1:2" x14ac:dyDescent="0.25">
      <c r="A104" s="7" t="s">
        <v>184</v>
      </c>
      <c r="B104" s="21">
        <v>0</v>
      </c>
    </row>
    <row r="105" spans="1:2" x14ac:dyDescent="0.25">
      <c r="A105" s="7" t="s">
        <v>99</v>
      </c>
      <c r="B105" s="21">
        <v>-998.05806746308883</v>
      </c>
    </row>
    <row r="106" spans="1:2" x14ac:dyDescent="0.25">
      <c r="A106" s="7" t="s">
        <v>185</v>
      </c>
      <c r="B106" s="21">
        <v>0</v>
      </c>
    </row>
    <row r="107" spans="1:2" x14ac:dyDescent="0.25">
      <c r="A107" s="7" t="s">
        <v>379</v>
      </c>
      <c r="B107" s="21">
        <v>-3049.8176645075837</v>
      </c>
    </row>
    <row r="108" spans="1:2" x14ac:dyDescent="0.25">
      <c r="A108" s="7" t="s">
        <v>10</v>
      </c>
      <c r="B108" s="21">
        <v>-998.05806746308883</v>
      </c>
    </row>
    <row r="109" spans="1:2" x14ac:dyDescent="0.25">
      <c r="A109" s="7" t="s">
        <v>76</v>
      </c>
      <c r="B109" s="21">
        <v>-998.05806746308883</v>
      </c>
    </row>
    <row r="110" spans="1:2" x14ac:dyDescent="0.25">
      <c r="A110" s="7" t="s">
        <v>17</v>
      </c>
      <c r="B110" s="21">
        <v>-2186.7240761338185</v>
      </c>
    </row>
    <row r="111" spans="1:2" x14ac:dyDescent="0.25">
      <c r="A111" s="11" t="s">
        <v>132</v>
      </c>
      <c r="B111" s="21">
        <v>0</v>
      </c>
    </row>
    <row r="112" spans="1:2" x14ac:dyDescent="0.25">
      <c r="A112" s="7" t="s">
        <v>186</v>
      </c>
      <c r="B112" s="21">
        <v>-14081.053511310167</v>
      </c>
    </row>
    <row r="113" spans="1:2" x14ac:dyDescent="0.25">
      <c r="A113" s="7" t="s">
        <v>50</v>
      </c>
      <c r="B113" s="21">
        <v>-998.05806746308883</v>
      </c>
    </row>
    <row r="114" spans="1:2" x14ac:dyDescent="0.25">
      <c r="A114" s="7" t="s">
        <v>187</v>
      </c>
      <c r="B114" s="21">
        <v>0</v>
      </c>
    </row>
    <row r="115" spans="1:2" x14ac:dyDescent="0.25">
      <c r="A115" s="7" t="s">
        <v>11</v>
      </c>
      <c r="B115" s="21">
        <v>-2147.4144942687576</v>
      </c>
    </row>
    <row r="116" spans="1:2" x14ac:dyDescent="0.25">
      <c r="A116" s="7" t="s">
        <v>158</v>
      </c>
      <c r="B116" s="21">
        <v>-50982.28780762008</v>
      </c>
    </row>
    <row r="117" spans="1:2" x14ac:dyDescent="0.25">
      <c r="A117" s="7" t="s">
        <v>3</v>
      </c>
      <c r="B117" s="21">
        <v>-7525.3429023267527</v>
      </c>
    </row>
    <row r="118" spans="1:2" x14ac:dyDescent="0.25">
      <c r="A118" s="5" t="s">
        <v>71</v>
      </c>
      <c r="B118" s="21">
        <v>0</v>
      </c>
    </row>
    <row r="119" spans="1:2" x14ac:dyDescent="0.25">
      <c r="A119" s="5" t="s">
        <v>65</v>
      </c>
      <c r="B119" s="21">
        <v>-17200.212950604218</v>
      </c>
    </row>
    <row r="120" spans="1:2" x14ac:dyDescent="0.25">
      <c r="A120" s="5" t="s">
        <v>69</v>
      </c>
      <c r="B120" s="21">
        <v>-13732.628697422502</v>
      </c>
    </row>
    <row r="121" spans="1:2" x14ac:dyDescent="0.25">
      <c r="A121" s="5" t="s">
        <v>19</v>
      </c>
      <c r="B121" s="21">
        <v>0</v>
      </c>
    </row>
    <row r="122" spans="1:2" x14ac:dyDescent="0.25">
      <c r="A122" s="5" t="s">
        <v>5</v>
      </c>
      <c r="B122" s="21">
        <v>-253.02985286964091</v>
      </c>
    </row>
    <row r="123" spans="1:2" x14ac:dyDescent="0.25">
      <c r="A123" s="5" t="s">
        <v>188</v>
      </c>
      <c r="B123" s="21">
        <v>0</v>
      </c>
    </row>
    <row r="124" spans="1:2" x14ac:dyDescent="0.25">
      <c r="A124" s="5" t="s">
        <v>85</v>
      </c>
      <c r="B124" s="21">
        <v>-998.05806746308883</v>
      </c>
    </row>
    <row r="125" spans="1:2" x14ac:dyDescent="0.25">
      <c r="A125" s="5" t="s">
        <v>189</v>
      </c>
      <c r="B125" s="21">
        <v>0</v>
      </c>
    </row>
    <row r="126" spans="1:2" x14ac:dyDescent="0.25">
      <c r="A126" s="5" t="s">
        <v>59</v>
      </c>
      <c r="B126" s="21">
        <v>-998.05806746308883</v>
      </c>
    </row>
    <row r="127" spans="1:2" x14ac:dyDescent="0.25">
      <c r="A127" s="5" t="s">
        <v>131</v>
      </c>
      <c r="B127" s="21">
        <v>-56779.685554872245</v>
      </c>
    </row>
    <row r="128" spans="1:2" x14ac:dyDescent="0.25">
      <c r="A128" s="5" t="s">
        <v>209</v>
      </c>
      <c r="B128" s="21">
        <v>0</v>
      </c>
    </row>
    <row r="129" spans="1:2" x14ac:dyDescent="0.25">
      <c r="A129" s="5" t="s">
        <v>6</v>
      </c>
      <c r="B129" s="21">
        <v>-998.05806746308883</v>
      </c>
    </row>
    <row r="130" spans="1:2" x14ac:dyDescent="0.25">
      <c r="A130" s="5" t="s">
        <v>8</v>
      </c>
      <c r="B130" s="21">
        <v>0</v>
      </c>
    </row>
    <row r="131" spans="1:2" x14ac:dyDescent="0.25">
      <c r="A131" s="5" t="s">
        <v>190</v>
      </c>
      <c r="B131" s="21">
        <v>-8687.5021818096884</v>
      </c>
    </row>
    <row r="132" spans="1:2" x14ac:dyDescent="0.25">
      <c r="A132" s="5" t="s">
        <v>106</v>
      </c>
      <c r="B132" s="21">
        <v>0</v>
      </c>
    </row>
    <row r="133" spans="1:2" x14ac:dyDescent="0.25">
      <c r="A133" s="5" t="s">
        <v>262</v>
      </c>
      <c r="B133" s="21">
        <v>-1408.903933102456</v>
      </c>
    </row>
    <row r="134" spans="1:2" x14ac:dyDescent="0.25">
      <c r="A134" s="5" t="s">
        <v>191</v>
      </c>
      <c r="B134" s="21">
        <v>0</v>
      </c>
    </row>
    <row r="135" spans="1:2" x14ac:dyDescent="0.25">
      <c r="A135" s="5" t="s">
        <v>16</v>
      </c>
      <c r="B135" s="21">
        <v>-6445.6388029169038</v>
      </c>
    </row>
    <row r="136" spans="1:2" x14ac:dyDescent="0.25">
      <c r="A136" s="5" t="s">
        <v>159</v>
      </c>
      <c r="B136" s="21">
        <v>-13582.660836505411</v>
      </c>
    </row>
    <row r="137" spans="1:2" x14ac:dyDescent="0.25">
      <c r="A137" s="5" t="s">
        <v>192</v>
      </c>
      <c r="B137" s="21">
        <v>0</v>
      </c>
    </row>
    <row r="138" spans="1:2" x14ac:dyDescent="0.25">
      <c r="A138" s="5" t="s">
        <v>160</v>
      </c>
      <c r="B138" s="21">
        <v>-1163.6842665434583</v>
      </c>
    </row>
    <row r="139" spans="1:2" x14ac:dyDescent="0.25">
      <c r="A139" s="5" t="s">
        <v>84</v>
      </c>
      <c r="B139" s="21">
        <v>-998.05806746308883</v>
      </c>
    </row>
    <row r="140" spans="1:2" x14ac:dyDescent="0.25">
      <c r="A140" s="5" t="s">
        <v>77</v>
      </c>
      <c r="B140" s="21">
        <v>-998.05806746308883</v>
      </c>
    </row>
    <row r="141" spans="1:2" x14ac:dyDescent="0.25">
      <c r="A141" s="5" t="s">
        <v>126</v>
      </c>
      <c r="B141" s="21">
        <v>-58444.531980404681</v>
      </c>
    </row>
    <row r="142" spans="1:2" x14ac:dyDescent="0.25">
      <c r="A142" s="5" t="s">
        <v>129</v>
      </c>
      <c r="B142" s="21">
        <v>-58444.531980404681</v>
      </c>
    </row>
    <row r="143" spans="1:2" x14ac:dyDescent="0.25">
      <c r="A143" s="5" t="s">
        <v>369</v>
      </c>
      <c r="B143" s="21">
        <v>0</v>
      </c>
    </row>
    <row r="144" spans="1:2" x14ac:dyDescent="0.25">
      <c r="A144" s="5" t="s">
        <v>83</v>
      </c>
      <c r="B144" s="21">
        <v>-998.05806746308883</v>
      </c>
    </row>
    <row r="145" spans="1:2" x14ac:dyDescent="0.25">
      <c r="A145" s="5" t="s">
        <v>52</v>
      </c>
      <c r="B145" s="21">
        <v>-2851.8140336807865</v>
      </c>
    </row>
    <row r="146" spans="1:2" x14ac:dyDescent="0.25">
      <c r="A146" s="5" t="s">
        <v>58</v>
      </c>
      <c r="B146" s="21">
        <v>-52492.536592265904</v>
      </c>
    </row>
    <row r="147" spans="1:2" x14ac:dyDescent="0.25">
      <c r="A147" s="5" t="s">
        <v>193</v>
      </c>
      <c r="B147" s="21">
        <v>0</v>
      </c>
    </row>
    <row r="148" spans="1:2" x14ac:dyDescent="0.25">
      <c r="A148" s="5" t="s">
        <v>63</v>
      </c>
      <c r="B148" s="21">
        <v>0</v>
      </c>
    </row>
    <row r="149" spans="1:2" x14ac:dyDescent="0.25">
      <c r="A149" s="5" t="s">
        <v>194</v>
      </c>
      <c r="B149" s="21">
        <v>0</v>
      </c>
    </row>
    <row r="150" spans="1:2" x14ac:dyDescent="0.25">
      <c r="A150" s="5" t="s">
        <v>140</v>
      </c>
      <c r="B150" s="21">
        <v>-58444.531980404681</v>
      </c>
    </row>
    <row r="151" spans="1:2" x14ac:dyDescent="0.25">
      <c r="A151" s="5" t="s">
        <v>161</v>
      </c>
      <c r="B151" s="21">
        <v>-6527.2848348636644</v>
      </c>
    </row>
    <row r="152" spans="1:2" x14ac:dyDescent="0.25">
      <c r="A152" s="5" t="s">
        <v>108</v>
      </c>
      <c r="B152" s="21">
        <v>0</v>
      </c>
    </row>
    <row r="153" spans="1:2" x14ac:dyDescent="0.25">
      <c r="A153" s="5" t="s">
        <v>162</v>
      </c>
      <c r="B153" s="21">
        <v>-7150.6401505852045</v>
      </c>
    </row>
    <row r="154" spans="1:2" x14ac:dyDescent="0.25">
      <c r="A154" s="5" t="s">
        <v>18</v>
      </c>
      <c r="B154" s="21">
        <v>-998.05806746308883</v>
      </c>
    </row>
    <row r="155" spans="1:2" x14ac:dyDescent="0.25">
      <c r="A155" s="5" t="s">
        <v>13</v>
      </c>
      <c r="B155" s="21">
        <v>-998.05806746308883</v>
      </c>
    </row>
    <row r="156" spans="1:2" x14ac:dyDescent="0.25">
      <c r="A156" s="5" t="s">
        <v>79</v>
      </c>
      <c r="B156" s="21">
        <v>-998.05806746308883</v>
      </c>
    </row>
    <row r="157" spans="1:2" x14ac:dyDescent="0.25">
      <c r="A157" s="5" t="s">
        <v>195</v>
      </c>
      <c r="B157" s="21">
        <v>0</v>
      </c>
    </row>
    <row r="158" spans="1:2" x14ac:dyDescent="0.25">
      <c r="A158" s="5" t="s">
        <v>88</v>
      </c>
      <c r="B158" s="21">
        <v>-998.05806746308883</v>
      </c>
    </row>
    <row r="159" spans="1:2" x14ac:dyDescent="0.25">
      <c r="A159" s="5" t="s">
        <v>67</v>
      </c>
      <c r="B159" s="21">
        <v>-998.05806746308883</v>
      </c>
    </row>
    <row r="160" spans="1:2" x14ac:dyDescent="0.25">
      <c r="A160" s="5" t="s">
        <v>196</v>
      </c>
      <c r="B160" s="21">
        <v>0</v>
      </c>
    </row>
    <row r="161" spans="1:2" x14ac:dyDescent="0.25">
      <c r="A161" s="5" t="s">
        <v>128</v>
      </c>
      <c r="B161" s="21">
        <v>-58444.531980404681</v>
      </c>
    </row>
    <row r="162" spans="1:2" x14ac:dyDescent="0.25">
      <c r="A162" s="5" t="s">
        <v>197</v>
      </c>
      <c r="B162" s="21">
        <v>0</v>
      </c>
    </row>
    <row r="163" spans="1:2" x14ac:dyDescent="0.25">
      <c r="A163" s="5" t="s">
        <v>66</v>
      </c>
      <c r="B163" s="21">
        <v>-998.05806746308883</v>
      </c>
    </row>
    <row r="164" spans="1:2" x14ac:dyDescent="0.25">
      <c r="A164" s="5" t="s">
        <v>92</v>
      </c>
      <c r="B164" s="21">
        <v>-998.05806746308883</v>
      </c>
    </row>
    <row r="165" spans="1:2" x14ac:dyDescent="0.25">
      <c r="A165" s="5" t="s">
        <v>95</v>
      </c>
      <c r="B165" s="21">
        <v>-13732.628697422502</v>
      </c>
    </row>
    <row r="166" spans="1:2" x14ac:dyDescent="0.25">
      <c r="A166" s="5" t="s">
        <v>198</v>
      </c>
      <c r="B166" s="21">
        <v>-32509.310602681475</v>
      </c>
    </row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D9CA-A5FF-42AF-8135-BF2320BAB045}">
  <dimension ref="A2:G1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11.453125" style="1" bestFit="1" customWidth="1"/>
    <col min="6" max="16384" width="9.1796875" style="1"/>
  </cols>
  <sheetData>
    <row r="2" spans="1:7" ht="15" customHeight="1" x14ac:dyDescent="0.3">
      <c r="B2" s="2" t="str">
        <f>Índice!A8</f>
        <v>MÊS DE COMPETÊNCIA: Dezembro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632</v>
      </c>
    </row>
    <row r="6" spans="1:7" ht="14.5" x14ac:dyDescent="0.35">
      <c r="A6" s="37" t="s">
        <v>633</v>
      </c>
    </row>
    <row r="8" spans="1:7" ht="13" x14ac:dyDescent="0.3">
      <c r="A8" s="27" t="s">
        <v>483</v>
      </c>
      <c r="B8" s="28" t="s">
        <v>654</v>
      </c>
    </row>
    <row r="9" spans="1:7" x14ac:dyDescent="0.25">
      <c r="A9" s="29" t="s">
        <v>251</v>
      </c>
      <c r="B9" s="36">
        <v>2196299.48</v>
      </c>
      <c r="E9" s="16"/>
    </row>
    <row r="10" spans="1:7" x14ac:dyDescent="0.25">
      <c r="A10" s="29" t="s">
        <v>634</v>
      </c>
      <c r="B10" s="30">
        <v>733008.97</v>
      </c>
    </row>
    <row r="11" spans="1:7" x14ac:dyDescent="0.25">
      <c r="A11" s="29" t="s">
        <v>487</v>
      </c>
      <c r="B11" s="30">
        <v>-2929308.45</v>
      </c>
      <c r="E11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086F-EDC2-4502-A4FD-284DAC22456C}">
  <dimension ref="A2:J256"/>
  <sheetViews>
    <sheetView workbookViewId="0">
      <selection activeCell="A6" sqref="A6"/>
    </sheetView>
  </sheetViews>
  <sheetFormatPr defaultColWidth="9.1796875" defaultRowHeight="12.5" x14ac:dyDescent="0.25"/>
  <cols>
    <col min="1" max="1" width="40.54296875" style="1" customWidth="1"/>
    <col min="2" max="4" width="25.6328125" style="1" customWidth="1"/>
    <col min="5" max="16384" width="9.1796875" style="1"/>
  </cols>
  <sheetData>
    <row r="2" spans="1:10" ht="15" customHeight="1" x14ac:dyDescent="0.3">
      <c r="B2" s="2" t="str">
        <f>Índice!A8</f>
        <v>MÊS DE COMPETÊNCIA: Dezembro de 2025</v>
      </c>
      <c r="C2" s="3"/>
      <c r="D2" s="3"/>
      <c r="H2" s="3"/>
    </row>
    <row r="3" spans="1:10" ht="15" customHeight="1" x14ac:dyDescent="0.3">
      <c r="B3" s="2"/>
      <c r="C3" s="3"/>
      <c r="D3" s="3"/>
      <c r="H3" s="3"/>
      <c r="J3" s="1">
        <f>IFERROR(VLOOKUP(A9,'Item 1'!$B$4:$J$7,0),0)</f>
        <v>0</v>
      </c>
    </row>
    <row r="5" spans="1:10" ht="13" x14ac:dyDescent="0.3">
      <c r="A5" s="2" t="s">
        <v>655</v>
      </c>
    </row>
    <row r="8" spans="1:10" ht="13" x14ac:dyDescent="0.3">
      <c r="A8" s="4" t="s">
        <v>585</v>
      </c>
      <c r="B8" s="6" t="s">
        <v>372</v>
      </c>
      <c r="C8" s="6" t="s">
        <v>373</v>
      </c>
      <c r="D8" s="6" t="s">
        <v>374</v>
      </c>
    </row>
    <row r="9" spans="1:10" x14ac:dyDescent="0.25">
      <c r="A9" s="5" t="s">
        <v>482</v>
      </c>
      <c r="B9" s="7">
        <v>-297.83328927208714</v>
      </c>
      <c r="C9" s="7">
        <v>-223.37496695406531</v>
      </c>
      <c r="D9" s="7">
        <f>SUM(B9:C9)</f>
        <v>-521.20825622615246</v>
      </c>
    </row>
    <row r="11" spans="1:10" ht="13" x14ac:dyDescent="0.3">
      <c r="A11" s="4" t="s">
        <v>1</v>
      </c>
      <c r="B11" s="6" t="s">
        <v>372</v>
      </c>
      <c r="C11" s="6" t="s">
        <v>373</v>
      </c>
      <c r="D11" s="6" t="s">
        <v>374</v>
      </c>
    </row>
    <row r="12" spans="1:10" x14ac:dyDescent="0.25">
      <c r="A12" s="5" t="s">
        <v>56</v>
      </c>
      <c r="B12" s="7">
        <v>-0.42506442307494408</v>
      </c>
      <c r="C12" s="7">
        <v>-1.0506550281974787E-2</v>
      </c>
      <c r="D12" s="7">
        <f t="shared" ref="D12:D75" si="0">SUM(B12:C12)</f>
        <v>-0.43557097335691886</v>
      </c>
    </row>
    <row r="13" spans="1:10" x14ac:dyDescent="0.25">
      <c r="A13" s="5" t="s">
        <v>164</v>
      </c>
      <c r="B13" s="7">
        <v>-0.42506442307494408</v>
      </c>
      <c r="C13" s="7">
        <v>0</v>
      </c>
      <c r="D13" s="7">
        <f t="shared" si="0"/>
        <v>-0.42506442307494408</v>
      </c>
    </row>
    <row r="14" spans="1:10" x14ac:dyDescent="0.25">
      <c r="A14" s="5" t="s">
        <v>165</v>
      </c>
      <c r="B14" s="7">
        <v>-1.5512150677997365</v>
      </c>
      <c r="C14" s="7">
        <v>0</v>
      </c>
      <c r="D14" s="7">
        <f t="shared" si="0"/>
        <v>-1.5512150677997365</v>
      </c>
    </row>
    <row r="15" spans="1:10" x14ac:dyDescent="0.25">
      <c r="A15" s="5" t="s">
        <v>20</v>
      </c>
      <c r="B15" s="7">
        <v>0</v>
      </c>
      <c r="C15" s="7">
        <v>-2.3843160564499979E-3</v>
      </c>
      <c r="D15" s="7">
        <f t="shared" si="0"/>
        <v>-2.3843160564499979E-3</v>
      </c>
    </row>
    <row r="16" spans="1:10" x14ac:dyDescent="0.25">
      <c r="A16" s="5" t="s">
        <v>166</v>
      </c>
      <c r="B16" s="7">
        <v>-1.2878011967049245</v>
      </c>
      <c r="C16" s="7">
        <v>0</v>
      </c>
      <c r="D16" s="7">
        <f t="shared" si="0"/>
        <v>-1.2878011967049245</v>
      </c>
    </row>
    <row r="17" spans="1:4" x14ac:dyDescent="0.25">
      <c r="A17" s="5" t="s">
        <v>21</v>
      </c>
      <c r="B17" s="7">
        <v>0</v>
      </c>
      <c r="C17" s="7">
        <v>-2.3843160564499979E-3</v>
      </c>
      <c r="D17" s="7">
        <f t="shared" si="0"/>
        <v>-2.3843160564499979E-3</v>
      </c>
    </row>
    <row r="18" spans="1:4" x14ac:dyDescent="0.25">
      <c r="A18" s="5" t="s">
        <v>143</v>
      </c>
      <c r="B18" s="7">
        <v>-1.5512150677997365</v>
      </c>
      <c r="C18" s="7">
        <v>0</v>
      </c>
      <c r="D18" s="7">
        <f t="shared" si="0"/>
        <v>-1.5512150677997365</v>
      </c>
    </row>
    <row r="19" spans="1:4" x14ac:dyDescent="0.25">
      <c r="A19" s="5" t="s">
        <v>22</v>
      </c>
      <c r="B19" s="7">
        <v>0</v>
      </c>
      <c r="C19" s="7">
        <v>-2.3843160564499979E-3</v>
      </c>
      <c r="D19" s="7">
        <f t="shared" si="0"/>
        <v>-2.3843160564499979E-3</v>
      </c>
    </row>
    <row r="20" spans="1:4" x14ac:dyDescent="0.25">
      <c r="A20" s="5" t="s">
        <v>163</v>
      </c>
      <c r="B20" s="7">
        <v>-1.2878011967049245</v>
      </c>
      <c r="C20" s="7">
        <v>0</v>
      </c>
      <c r="D20" s="7">
        <f t="shared" si="0"/>
        <v>-1.2878011967049245</v>
      </c>
    </row>
    <row r="21" spans="1:4" x14ac:dyDescent="0.25">
      <c r="A21" s="5" t="s">
        <v>23</v>
      </c>
      <c r="B21" s="7">
        <v>0</v>
      </c>
      <c r="C21" s="7">
        <v>-2.3843160564499979E-3</v>
      </c>
      <c r="D21" s="7">
        <f t="shared" si="0"/>
        <v>-2.3843160564499979E-3</v>
      </c>
    </row>
    <row r="22" spans="1:4" x14ac:dyDescent="0.25">
      <c r="A22" s="5" t="s">
        <v>103</v>
      </c>
      <c r="B22" s="7">
        <v>-0.42506442307494408</v>
      </c>
      <c r="C22" s="7">
        <v>-3.1925704538227878E-2</v>
      </c>
      <c r="D22" s="7">
        <f t="shared" si="0"/>
        <v>-0.45699012761317193</v>
      </c>
    </row>
    <row r="23" spans="1:4" x14ac:dyDescent="0.25">
      <c r="A23" s="5" t="s">
        <v>138</v>
      </c>
      <c r="B23" s="7">
        <v>-9.5466099113555209</v>
      </c>
      <c r="C23" s="7">
        <v>-4.6802259141862921</v>
      </c>
      <c r="D23" s="7">
        <f t="shared" si="0"/>
        <v>-14.226835825541812</v>
      </c>
    </row>
    <row r="24" spans="1:4" x14ac:dyDescent="0.25">
      <c r="A24" s="5" t="s">
        <v>501</v>
      </c>
      <c r="B24" s="7">
        <v>-0.98496048420690241</v>
      </c>
      <c r="C24" s="7">
        <v>0</v>
      </c>
      <c r="D24" s="7">
        <f t="shared" si="0"/>
        <v>-0.98496048420690241</v>
      </c>
    </row>
    <row r="25" spans="1:4" x14ac:dyDescent="0.25">
      <c r="A25" s="5" t="s">
        <v>89</v>
      </c>
      <c r="B25" s="7">
        <v>0</v>
      </c>
      <c r="C25" s="7">
        <v>-7.8086258545826279E-2</v>
      </c>
      <c r="D25" s="7">
        <f t="shared" si="0"/>
        <v>-7.8086258545826279E-2</v>
      </c>
    </row>
    <row r="26" spans="1:4" x14ac:dyDescent="0.25">
      <c r="A26" s="5" t="s">
        <v>96</v>
      </c>
      <c r="B26" s="7">
        <v>-1.2878011967049245</v>
      </c>
      <c r="C26" s="7">
        <v>-0.24019741307992651</v>
      </c>
      <c r="D26" s="7">
        <f t="shared" si="0"/>
        <v>-1.527998609784851</v>
      </c>
    </row>
    <row r="27" spans="1:4" x14ac:dyDescent="0.25">
      <c r="A27" s="5" t="s">
        <v>78</v>
      </c>
      <c r="B27" s="7">
        <v>-0.42506442307494408</v>
      </c>
      <c r="C27" s="7">
        <v>-3.8014795725859113E-2</v>
      </c>
      <c r="D27" s="7">
        <f t="shared" si="0"/>
        <v>-0.46307921880080316</v>
      </c>
    </row>
    <row r="28" spans="1:4" x14ac:dyDescent="0.25">
      <c r="A28" s="5" t="s">
        <v>114</v>
      </c>
      <c r="B28" s="7">
        <v>0</v>
      </c>
      <c r="C28" s="7">
        <v>-0.63010519006924381</v>
      </c>
      <c r="D28" s="7">
        <f t="shared" si="0"/>
        <v>-0.63010519006924381</v>
      </c>
    </row>
    <row r="29" spans="1:4" x14ac:dyDescent="0.25">
      <c r="A29" s="5" t="s">
        <v>322</v>
      </c>
      <c r="B29" s="7">
        <v>-1.7823094476124894</v>
      </c>
      <c r="C29" s="7">
        <v>0</v>
      </c>
      <c r="D29" s="7">
        <f t="shared" si="0"/>
        <v>-1.7823094476124894</v>
      </c>
    </row>
    <row r="30" spans="1:4" x14ac:dyDescent="0.25">
      <c r="A30" s="5" t="s">
        <v>558</v>
      </c>
      <c r="B30" s="7">
        <v>0</v>
      </c>
      <c r="C30" s="7">
        <v>0</v>
      </c>
      <c r="D30" s="7">
        <f t="shared" si="0"/>
        <v>0</v>
      </c>
    </row>
    <row r="31" spans="1:4" x14ac:dyDescent="0.25">
      <c r="A31" s="5" t="s">
        <v>168</v>
      </c>
      <c r="B31" s="7">
        <v>-1.2878011967049245</v>
      </c>
      <c r="C31" s="7">
        <v>0</v>
      </c>
      <c r="D31" s="7">
        <f t="shared" si="0"/>
        <v>-1.2878011967049245</v>
      </c>
    </row>
    <row r="32" spans="1:4" x14ac:dyDescent="0.25">
      <c r="A32" s="5" t="s">
        <v>201</v>
      </c>
      <c r="B32" s="7">
        <v>-5.5746958823891548</v>
      </c>
      <c r="C32" s="7">
        <v>-9.8592003942593642</v>
      </c>
      <c r="D32" s="7">
        <f t="shared" si="0"/>
        <v>-15.433896276648518</v>
      </c>
    </row>
    <row r="33" spans="1:4" x14ac:dyDescent="0.25">
      <c r="A33" s="5" t="s">
        <v>97</v>
      </c>
      <c r="B33" s="7">
        <v>-5.5746958823891548</v>
      </c>
      <c r="C33" s="7">
        <v>0</v>
      </c>
      <c r="D33" s="7">
        <f t="shared" si="0"/>
        <v>-5.5746958823891548</v>
      </c>
    </row>
    <row r="34" spans="1:4" x14ac:dyDescent="0.25">
      <c r="A34" s="5" t="s">
        <v>24</v>
      </c>
      <c r="B34" s="7">
        <v>0</v>
      </c>
      <c r="C34" s="7">
        <v>-2.3843160564499979E-3</v>
      </c>
      <c r="D34" s="7">
        <f t="shared" si="0"/>
        <v>-2.3843160564499979E-3</v>
      </c>
    </row>
    <row r="35" spans="1:4" x14ac:dyDescent="0.25">
      <c r="A35" s="5" t="s">
        <v>115</v>
      </c>
      <c r="B35" s="7">
        <v>0</v>
      </c>
      <c r="C35" s="7">
        <v>-0.63010519006924381</v>
      </c>
      <c r="D35" s="7">
        <f t="shared" si="0"/>
        <v>-0.63010519006924381</v>
      </c>
    </row>
    <row r="36" spans="1:4" x14ac:dyDescent="0.25">
      <c r="A36" s="5" t="s">
        <v>14</v>
      </c>
      <c r="B36" s="7">
        <v>-0.42506442307494408</v>
      </c>
      <c r="C36" s="7">
        <v>-2.470289625126328E-4</v>
      </c>
      <c r="D36" s="7">
        <f t="shared" si="0"/>
        <v>-0.42531145203745668</v>
      </c>
    </row>
    <row r="37" spans="1:4" x14ac:dyDescent="0.25">
      <c r="A37" s="5" t="s">
        <v>323</v>
      </c>
      <c r="B37" s="7">
        <v>-1.6885036872118324</v>
      </c>
      <c r="C37" s="7">
        <v>0</v>
      </c>
      <c r="D37" s="7">
        <f t="shared" si="0"/>
        <v>-1.6885036872118324</v>
      </c>
    </row>
    <row r="38" spans="1:4" x14ac:dyDescent="0.25">
      <c r="A38" s="5" t="s">
        <v>72</v>
      </c>
      <c r="B38" s="7">
        <v>-1.2878011967049245</v>
      </c>
      <c r="C38" s="7">
        <v>-3.9371463914023672E-2</v>
      </c>
      <c r="D38" s="7">
        <f t="shared" si="0"/>
        <v>-1.3271726606189482</v>
      </c>
    </row>
    <row r="39" spans="1:4" x14ac:dyDescent="0.25">
      <c r="A39" s="5" t="s">
        <v>74</v>
      </c>
      <c r="B39" s="7">
        <v>-1.8761152080131476</v>
      </c>
      <c r="C39" s="7">
        <v>0</v>
      </c>
      <c r="D39" s="7">
        <f t="shared" si="0"/>
        <v>-1.8761152080131476</v>
      </c>
    </row>
    <row r="40" spans="1:4" x14ac:dyDescent="0.25">
      <c r="A40" s="5" t="s">
        <v>170</v>
      </c>
      <c r="B40" s="7">
        <v>-0.42506442307494408</v>
      </c>
      <c r="C40" s="7">
        <v>0</v>
      </c>
      <c r="D40" s="7">
        <f t="shared" si="0"/>
        <v>-0.42506442307494408</v>
      </c>
    </row>
    <row r="41" spans="1:4" x14ac:dyDescent="0.25">
      <c r="A41" s="5" t="s">
        <v>502</v>
      </c>
      <c r="B41" s="7">
        <v>-1.8761152080131476</v>
      </c>
      <c r="C41" s="7">
        <v>0</v>
      </c>
      <c r="D41" s="7">
        <f t="shared" si="0"/>
        <v>-1.8761152080131476</v>
      </c>
    </row>
    <row r="42" spans="1:4" x14ac:dyDescent="0.25">
      <c r="A42" s="5" t="s">
        <v>133</v>
      </c>
      <c r="B42" s="7">
        <v>0</v>
      </c>
      <c r="C42" s="7">
        <v>-4.4318560804694327</v>
      </c>
      <c r="D42" s="7">
        <f t="shared" si="0"/>
        <v>-4.4318560804694327</v>
      </c>
    </row>
    <row r="43" spans="1:4" x14ac:dyDescent="0.25">
      <c r="A43" s="5" t="s">
        <v>93</v>
      </c>
      <c r="B43" s="7">
        <v>-0.42506442307494408</v>
      </c>
      <c r="C43" s="7">
        <v>-6.8444322818775868E-2</v>
      </c>
      <c r="D43" s="7">
        <f t="shared" si="0"/>
        <v>-0.49350874589371996</v>
      </c>
    </row>
    <row r="44" spans="1:4" x14ac:dyDescent="0.25">
      <c r="A44" s="5" t="s">
        <v>503</v>
      </c>
      <c r="B44" s="7">
        <v>-1.2663777654088744</v>
      </c>
      <c r="C44" s="7">
        <v>0</v>
      </c>
      <c r="D44" s="7">
        <f t="shared" si="0"/>
        <v>-1.2663777654088744</v>
      </c>
    </row>
    <row r="45" spans="1:4" x14ac:dyDescent="0.25">
      <c r="A45" s="5" t="s">
        <v>504</v>
      </c>
      <c r="B45" s="7">
        <v>-1.3601835258095321</v>
      </c>
      <c r="C45" s="7">
        <v>0</v>
      </c>
      <c r="D45" s="7">
        <f t="shared" si="0"/>
        <v>-1.3601835258095321</v>
      </c>
    </row>
    <row r="46" spans="1:4" x14ac:dyDescent="0.25">
      <c r="A46" s="5" t="s">
        <v>171</v>
      </c>
      <c r="B46" s="7">
        <v>-1.2878011967049245</v>
      </c>
      <c r="C46" s="7">
        <v>0</v>
      </c>
      <c r="D46" s="7">
        <f t="shared" si="0"/>
        <v>-1.2878011967049245</v>
      </c>
    </row>
    <row r="47" spans="1:4" x14ac:dyDescent="0.25">
      <c r="A47" s="5" t="s">
        <v>25</v>
      </c>
      <c r="B47" s="7">
        <v>0</v>
      </c>
      <c r="C47" s="7">
        <v>-2.3843160564499979E-3</v>
      </c>
      <c r="D47" s="7">
        <f t="shared" si="0"/>
        <v>-2.3843160564499979E-3</v>
      </c>
    </row>
    <row r="48" spans="1:4" x14ac:dyDescent="0.25">
      <c r="A48" s="5" t="s">
        <v>49</v>
      </c>
      <c r="B48" s="7">
        <v>-0.42506442307494408</v>
      </c>
      <c r="C48" s="7">
        <v>-1.1765983946302032E-2</v>
      </c>
      <c r="D48" s="7">
        <f t="shared" si="0"/>
        <v>-0.43683040702124609</v>
      </c>
    </row>
    <row r="49" spans="1:4" x14ac:dyDescent="0.25">
      <c r="A49" s="5" t="s">
        <v>119</v>
      </c>
      <c r="B49" s="7">
        <v>-1.5512150677997365</v>
      </c>
      <c r="C49" s="7">
        <v>-0.28585628757926423</v>
      </c>
      <c r="D49" s="7">
        <f t="shared" si="0"/>
        <v>-1.8370713553790008</v>
      </c>
    </row>
    <row r="50" spans="1:4" x14ac:dyDescent="0.25">
      <c r="A50" s="5" t="s">
        <v>324</v>
      </c>
      <c r="B50" s="7">
        <v>-8.2588087146505966</v>
      </c>
      <c r="C50" s="7">
        <v>-62.770265272473843</v>
      </c>
      <c r="D50" s="7">
        <f t="shared" si="0"/>
        <v>-71.029073987124434</v>
      </c>
    </row>
    <row r="51" spans="1:4" x14ac:dyDescent="0.25">
      <c r="A51" s="5" t="s">
        <v>98</v>
      </c>
      <c r="B51" s="7">
        <v>-0.42506442307494408</v>
      </c>
      <c r="C51" s="7">
        <v>-2.2983293016435036E-2</v>
      </c>
      <c r="D51" s="7">
        <f t="shared" si="0"/>
        <v>-0.44804771609137911</v>
      </c>
    </row>
    <row r="52" spans="1:4" x14ac:dyDescent="0.25">
      <c r="A52" s="5" t="s">
        <v>505</v>
      </c>
      <c r="B52" s="7">
        <v>-6.9654559587826856</v>
      </c>
      <c r="C52" s="7">
        <v>0</v>
      </c>
      <c r="D52" s="7">
        <f t="shared" si="0"/>
        <v>-6.9654559587826856</v>
      </c>
    </row>
    <row r="53" spans="1:4" x14ac:dyDescent="0.25">
      <c r="A53" s="5" t="s">
        <v>172</v>
      </c>
      <c r="B53" s="7">
        <v>-0.42506442307494408</v>
      </c>
      <c r="C53" s="7">
        <v>0</v>
      </c>
      <c r="D53" s="7">
        <f t="shared" si="0"/>
        <v>-0.42506442307494408</v>
      </c>
    </row>
    <row r="54" spans="1:4" x14ac:dyDescent="0.25">
      <c r="A54" s="5" t="s">
        <v>100</v>
      </c>
      <c r="B54" s="7">
        <v>-0.42506442307494408</v>
      </c>
      <c r="C54" s="7">
        <v>-0.34338798005150151</v>
      </c>
      <c r="D54" s="7">
        <f t="shared" si="0"/>
        <v>-0.76845240312644558</v>
      </c>
    </row>
    <row r="55" spans="1:4" x14ac:dyDescent="0.25">
      <c r="A55" s="5" t="s">
        <v>506</v>
      </c>
      <c r="B55" s="7">
        <v>-1.0787662446075597</v>
      </c>
      <c r="C55" s="7">
        <v>0</v>
      </c>
      <c r="D55" s="7">
        <f t="shared" si="0"/>
        <v>-1.0787662446075597</v>
      </c>
    </row>
    <row r="56" spans="1:4" x14ac:dyDescent="0.25">
      <c r="A56" s="5" t="s">
        <v>75</v>
      </c>
      <c r="B56" s="7">
        <v>-8.2588087146505966</v>
      </c>
      <c r="C56" s="7">
        <v>-111.68748347703266</v>
      </c>
      <c r="D56" s="7">
        <f t="shared" si="0"/>
        <v>-119.94629219168326</v>
      </c>
    </row>
    <row r="57" spans="1:4" x14ac:dyDescent="0.25">
      <c r="A57" s="5" t="s">
        <v>109</v>
      </c>
      <c r="B57" s="7">
        <v>-0.42506442307494408</v>
      </c>
      <c r="C57" s="7">
        <v>-0.47463973964930334</v>
      </c>
      <c r="D57" s="7">
        <f t="shared" si="0"/>
        <v>-0.89970416272424747</v>
      </c>
    </row>
    <row r="58" spans="1:4" x14ac:dyDescent="0.25">
      <c r="A58" s="5" t="s">
        <v>207</v>
      </c>
      <c r="B58" s="7">
        <v>-0.42506442307494408</v>
      </c>
      <c r="C58" s="7">
        <v>0</v>
      </c>
      <c r="D58" s="7">
        <f t="shared" si="0"/>
        <v>-0.42506442307494408</v>
      </c>
    </row>
    <row r="59" spans="1:4" x14ac:dyDescent="0.25">
      <c r="A59" s="5" t="s">
        <v>507</v>
      </c>
      <c r="B59" s="7">
        <v>-1.1725720050082171</v>
      </c>
      <c r="C59" s="7">
        <v>0</v>
      </c>
      <c r="D59" s="7">
        <f t="shared" si="0"/>
        <v>-1.1725720050082171</v>
      </c>
    </row>
    <row r="60" spans="1:4" x14ac:dyDescent="0.25">
      <c r="A60" s="5" t="s">
        <v>139</v>
      </c>
      <c r="B60" s="7">
        <v>-1.2878011967049245</v>
      </c>
      <c r="C60" s="7">
        <v>-5.7474883195092241</v>
      </c>
      <c r="D60" s="7">
        <f t="shared" si="0"/>
        <v>-7.0352895162141484</v>
      </c>
    </row>
    <row r="61" spans="1:4" x14ac:dyDescent="0.25">
      <c r="A61" s="5" t="s">
        <v>481</v>
      </c>
      <c r="B61" s="7">
        <v>-4.5423447930578291</v>
      </c>
      <c r="C61" s="7">
        <v>0</v>
      </c>
      <c r="D61" s="7">
        <f t="shared" si="0"/>
        <v>-4.5423447930578291</v>
      </c>
    </row>
    <row r="62" spans="1:4" x14ac:dyDescent="0.25">
      <c r="A62" s="5" t="s">
        <v>508</v>
      </c>
      <c r="B62" s="7">
        <v>-1.031863364407231</v>
      </c>
      <c r="C62" s="7">
        <v>0</v>
      </c>
      <c r="D62" s="7">
        <f t="shared" si="0"/>
        <v>-1.031863364407231</v>
      </c>
    </row>
    <row r="63" spans="1:4" x14ac:dyDescent="0.25">
      <c r="A63" s="5" t="s">
        <v>26</v>
      </c>
      <c r="B63" s="7">
        <v>0</v>
      </c>
      <c r="C63" s="7">
        <v>-2.3843160564499979E-3</v>
      </c>
      <c r="D63" s="7">
        <f t="shared" si="0"/>
        <v>-2.3843160564499979E-3</v>
      </c>
    </row>
    <row r="64" spans="1:4" x14ac:dyDescent="0.25">
      <c r="A64" s="5" t="s">
        <v>146</v>
      </c>
      <c r="B64" s="7">
        <v>-1.2878011967049245</v>
      </c>
      <c r="C64" s="7">
        <v>0</v>
      </c>
      <c r="D64" s="7">
        <f t="shared" si="0"/>
        <v>-1.2878011967049245</v>
      </c>
    </row>
    <row r="65" spans="1:4" x14ac:dyDescent="0.25">
      <c r="A65" s="5" t="s">
        <v>509</v>
      </c>
      <c r="B65" s="7">
        <v>-1.1256691248078883</v>
      </c>
      <c r="C65" s="7">
        <v>0</v>
      </c>
      <c r="D65" s="7">
        <f t="shared" si="0"/>
        <v>-1.1256691248078883</v>
      </c>
    </row>
    <row r="66" spans="1:4" x14ac:dyDescent="0.25">
      <c r="A66" s="5" t="s">
        <v>173</v>
      </c>
      <c r="B66" s="7">
        <v>-1.2878011967049245</v>
      </c>
      <c r="C66" s="7">
        <v>0</v>
      </c>
      <c r="D66" s="7">
        <f t="shared" si="0"/>
        <v>-1.2878011967049245</v>
      </c>
    </row>
    <row r="67" spans="1:4" x14ac:dyDescent="0.25">
      <c r="A67" s="5" t="s">
        <v>325</v>
      </c>
      <c r="B67" s="7">
        <v>-5.987636318121683</v>
      </c>
      <c r="C67" s="7">
        <v>-14.144624173120551</v>
      </c>
      <c r="D67" s="7">
        <f t="shared" si="0"/>
        <v>-20.132260491242235</v>
      </c>
    </row>
    <row r="68" spans="1:4" x14ac:dyDescent="0.25">
      <c r="A68" s="5" t="s">
        <v>87</v>
      </c>
      <c r="B68" s="7">
        <v>0</v>
      </c>
      <c r="C68" s="7">
        <v>-7.8086258545826279E-2</v>
      </c>
      <c r="D68" s="7">
        <f t="shared" si="0"/>
        <v>-7.8086258545826279E-2</v>
      </c>
    </row>
    <row r="69" spans="1:4" x14ac:dyDescent="0.25">
      <c r="A69" s="5" t="s">
        <v>27</v>
      </c>
      <c r="B69" s="7">
        <v>0</v>
      </c>
      <c r="C69" s="7">
        <v>-2.3843160564499979E-3</v>
      </c>
      <c r="D69" s="7">
        <f t="shared" si="0"/>
        <v>-2.3843160564499979E-3</v>
      </c>
    </row>
    <row r="70" spans="1:4" x14ac:dyDescent="0.25">
      <c r="A70" s="5" t="s">
        <v>123</v>
      </c>
      <c r="B70" s="7">
        <v>0</v>
      </c>
      <c r="C70" s="7">
        <v>-1.2830184294850289</v>
      </c>
      <c r="D70" s="7">
        <f t="shared" si="0"/>
        <v>-1.2830184294850289</v>
      </c>
    </row>
    <row r="71" spans="1:4" x14ac:dyDescent="0.25">
      <c r="A71" s="5" t="s">
        <v>559</v>
      </c>
      <c r="B71" s="7">
        <v>0</v>
      </c>
      <c r="C71" s="7">
        <v>0</v>
      </c>
      <c r="D71" s="7">
        <f t="shared" si="0"/>
        <v>0</v>
      </c>
    </row>
    <row r="72" spans="1:4" x14ac:dyDescent="0.25">
      <c r="A72" s="5" t="s">
        <v>54</v>
      </c>
      <c r="B72" s="7">
        <v>0</v>
      </c>
      <c r="C72" s="7">
        <v>-4.8315826983080946E-3</v>
      </c>
      <c r="D72" s="7">
        <f t="shared" si="0"/>
        <v>-4.8315826983080946E-3</v>
      </c>
    </row>
    <row r="73" spans="1:4" x14ac:dyDescent="0.25">
      <c r="A73" s="5" t="s">
        <v>510</v>
      </c>
      <c r="B73" s="7">
        <v>-1.219474885208546</v>
      </c>
      <c r="C73" s="7">
        <v>0</v>
      </c>
      <c r="D73" s="7">
        <f t="shared" si="0"/>
        <v>-1.219474885208546</v>
      </c>
    </row>
    <row r="74" spans="1:4" x14ac:dyDescent="0.25">
      <c r="A74" s="5" t="s">
        <v>175</v>
      </c>
      <c r="B74" s="7">
        <v>-1.2878011967049245</v>
      </c>
      <c r="C74" s="7">
        <v>0</v>
      </c>
      <c r="D74" s="7">
        <f t="shared" si="0"/>
        <v>-1.2878011967049245</v>
      </c>
    </row>
    <row r="75" spans="1:4" x14ac:dyDescent="0.25">
      <c r="A75" s="5" t="s">
        <v>511</v>
      </c>
      <c r="B75" s="7">
        <v>-1.219474885208546</v>
      </c>
      <c r="C75" s="7">
        <v>0</v>
      </c>
      <c r="D75" s="7">
        <f t="shared" si="0"/>
        <v>-1.219474885208546</v>
      </c>
    </row>
    <row r="76" spans="1:4" x14ac:dyDescent="0.25">
      <c r="A76" s="5" t="s">
        <v>64</v>
      </c>
      <c r="B76" s="7">
        <v>-1.2878011967049245</v>
      </c>
      <c r="C76" s="7">
        <v>-4.6294999790761578E-2</v>
      </c>
      <c r="D76" s="7">
        <f t="shared" ref="D76:D139" si="1">SUM(B76:C76)</f>
        <v>-1.3340961964956861</v>
      </c>
    </row>
    <row r="77" spans="1:4" x14ac:dyDescent="0.25">
      <c r="A77" s="5" t="s">
        <v>94</v>
      </c>
      <c r="B77" s="7">
        <v>-0.42506442307494408</v>
      </c>
      <c r="C77" s="7">
        <v>-0.16487122255573439</v>
      </c>
      <c r="D77" s="7">
        <f t="shared" si="1"/>
        <v>-0.58993564563067846</v>
      </c>
    </row>
    <row r="78" spans="1:4" x14ac:dyDescent="0.25">
      <c r="A78" s="5" t="s">
        <v>28</v>
      </c>
      <c r="B78" s="7">
        <v>0</v>
      </c>
      <c r="C78" s="7">
        <v>-2.3843160564499979E-3</v>
      </c>
      <c r="D78" s="7">
        <f t="shared" si="1"/>
        <v>-2.3843160564499979E-3</v>
      </c>
    </row>
    <row r="79" spans="1:4" x14ac:dyDescent="0.25">
      <c r="A79" s="5" t="s">
        <v>176</v>
      </c>
      <c r="B79" s="7">
        <v>-1.2878011967049245</v>
      </c>
      <c r="C79" s="7">
        <v>0</v>
      </c>
      <c r="D79" s="7">
        <f t="shared" si="1"/>
        <v>-1.2878011967049245</v>
      </c>
    </row>
    <row r="80" spans="1:4" x14ac:dyDescent="0.25">
      <c r="A80" s="5" t="s">
        <v>512</v>
      </c>
      <c r="B80" s="7">
        <v>-0.98496048420690241</v>
      </c>
      <c r="C80" s="7">
        <v>0</v>
      </c>
      <c r="D80" s="7">
        <f t="shared" si="1"/>
        <v>-0.98496048420690241</v>
      </c>
    </row>
    <row r="81" spans="1:4" x14ac:dyDescent="0.25">
      <c r="A81" s="5" t="s">
        <v>127</v>
      </c>
      <c r="B81" s="7">
        <v>-8.6838731377255414</v>
      </c>
      <c r="C81" s="7">
        <v>-0.85581618868851039</v>
      </c>
      <c r="D81" s="7">
        <f t="shared" si="1"/>
        <v>-9.5396893264140523</v>
      </c>
    </row>
    <row r="82" spans="1:4" x14ac:dyDescent="0.25">
      <c r="A82" s="5" t="s">
        <v>513</v>
      </c>
      <c r="B82" s="7">
        <v>-1.031863364407231</v>
      </c>
      <c r="C82" s="7">
        <v>0</v>
      </c>
      <c r="D82" s="7">
        <f t="shared" si="1"/>
        <v>-1.031863364407231</v>
      </c>
    </row>
    <row r="83" spans="1:4" x14ac:dyDescent="0.25">
      <c r="A83" s="5" t="s">
        <v>177</v>
      </c>
      <c r="B83" s="7">
        <v>-1.2878011967049245</v>
      </c>
      <c r="C83" s="7">
        <v>0</v>
      </c>
      <c r="D83" s="7">
        <f t="shared" si="1"/>
        <v>-1.2878011967049245</v>
      </c>
    </row>
    <row r="84" spans="1:4" x14ac:dyDescent="0.25">
      <c r="A84" s="5" t="s">
        <v>148</v>
      </c>
      <c r="B84" s="7">
        <v>-1.2878011967049245</v>
      </c>
      <c r="C84" s="7">
        <v>0</v>
      </c>
      <c r="D84" s="7">
        <f t="shared" si="1"/>
        <v>-1.2878011967049245</v>
      </c>
    </row>
    <row r="85" spans="1:4" x14ac:dyDescent="0.25">
      <c r="A85" s="5" t="s">
        <v>149</v>
      </c>
      <c r="B85" s="7">
        <v>-0.42506442307494408</v>
      </c>
      <c r="C85" s="7">
        <v>-1.1498727460116162E-2</v>
      </c>
      <c r="D85" s="7">
        <f t="shared" si="1"/>
        <v>-0.43656315053506023</v>
      </c>
    </row>
    <row r="86" spans="1:4" x14ac:dyDescent="0.25">
      <c r="A86" s="5" t="s">
        <v>60</v>
      </c>
      <c r="B86" s="7">
        <v>-0.42506442307494408</v>
      </c>
      <c r="C86" s="7">
        <v>-1.7432776129266372E-2</v>
      </c>
      <c r="D86" s="7">
        <f t="shared" si="1"/>
        <v>-0.44249719920421043</v>
      </c>
    </row>
    <row r="87" spans="1:4" x14ac:dyDescent="0.25">
      <c r="A87" s="5" t="s">
        <v>29</v>
      </c>
      <c r="B87" s="7">
        <v>0</v>
      </c>
      <c r="C87" s="7">
        <v>-2.3843160564499979E-3</v>
      </c>
      <c r="D87" s="7">
        <f t="shared" si="1"/>
        <v>-2.3843160564499979E-3</v>
      </c>
    </row>
    <row r="88" spans="1:4" x14ac:dyDescent="0.25">
      <c r="A88" s="5" t="s">
        <v>178</v>
      </c>
      <c r="B88" s="7">
        <v>-1.2878011967049245</v>
      </c>
      <c r="C88" s="7">
        <v>0</v>
      </c>
      <c r="D88" s="7">
        <f t="shared" si="1"/>
        <v>-1.2878011967049245</v>
      </c>
    </row>
    <row r="89" spans="1:4" x14ac:dyDescent="0.25">
      <c r="A89" s="5" t="s">
        <v>90</v>
      </c>
      <c r="B89" s="7">
        <v>-0.42506442307494408</v>
      </c>
      <c r="C89" s="7">
        <v>-0.10411507292970915</v>
      </c>
      <c r="D89" s="7">
        <f t="shared" si="1"/>
        <v>-0.52917949600465319</v>
      </c>
    </row>
    <row r="90" spans="1:4" x14ac:dyDescent="0.25">
      <c r="A90" s="5" t="s">
        <v>62</v>
      </c>
      <c r="B90" s="7">
        <v>0</v>
      </c>
      <c r="C90" s="7">
        <v>-3.9747954302497071E-2</v>
      </c>
      <c r="D90" s="7">
        <f t="shared" si="1"/>
        <v>-3.9747954302497071E-2</v>
      </c>
    </row>
    <row r="91" spans="1:4" x14ac:dyDescent="0.25">
      <c r="A91" s="5" t="s">
        <v>116</v>
      </c>
      <c r="B91" s="7">
        <v>0</v>
      </c>
      <c r="C91" s="7">
        <v>-0.63010519006924381</v>
      </c>
      <c r="D91" s="7">
        <f t="shared" si="1"/>
        <v>-0.63010519006924381</v>
      </c>
    </row>
    <row r="92" spans="1:4" x14ac:dyDescent="0.25">
      <c r="A92" s="5" t="s">
        <v>70</v>
      </c>
      <c r="B92" s="7">
        <v>-0.42506442307494408</v>
      </c>
      <c r="C92" s="7">
        <v>-3.4943693265891022E-2</v>
      </c>
      <c r="D92" s="7">
        <f t="shared" si="1"/>
        <v>-0.4600081163408351</v>
      </c>
    </row>
    <row r="93" spans="1:4" x14ac:dyDescent="0.25">
      <c r="A93" s="5" t="s">
        <v>151</v>
      </c>
      <c r="B93" s="7">
        <v>-1.5512150677997365</v>
      </c>
      <c r="C93" s="7">
        <v>0</v>
      </c>
      <c r="D93" s="7">
        <f t="shared" si="1"/>
        <v>-1.5512150677997365</v>
      </c>
    </row>
    <row r="94" spans="1:4" x14ac:dyDescent="0.25">
      <c r="A94" s="5" t="s">
        <v>180</v>
      </c>
      <c r="B94" s="7">
        <v>-1.5512150677997365</v>
      </c>
      <c r="C94" s="7">
        <v>0</v>
      </c>
      <c r="D94" s="7">
        <f t="shared" si="1"/>
        <v>-1.5512150677997365</v>
      </c>
    </row>
    <row r="95" spans="1:4" x14ac:dyDescent="0.25">
      <c r="A95" s="5" t="s">
        <v>101</v>
      </c>
      <c r="B95" s="7">
        <v>-1.2878011967049245</v>
      </c>
      <c r="C95" s="7">
        <v>-0.33549486802372513</v>
      </c>
      <c r="D95" s="7">
        <f t="shared" si="1"/>
        <v>-1.6232960647286496</v>
      </c>
    </row>
    <row r="96" spans="1:4" x14ac:dyDescent="0.25">
      <c r="A96" s="5" t="s">
        <v>121</v>
      </c>
      <c r="B96" s="7">
        <v>-8.1110847913868724</v>
      </c>
      <c r="C96" s="7">
        <v>-0.63301286363194598</v>
      </c>
      <c r="D96" s="7">
        <f t="shared" si="1"/>
        <v>-8.7440976550188179</v>
      </c>
    </row>
    <row r="97" spans="1:4" x14ac:dyDescent="0.25">
      <c r="A97" s="5" t="s">
        <v>141</v>
      </c>
      <c r="B97" s="7">
        <v>-0.42506442307494408</v>
      </c>
      <c r="C97" s="7">
        <v>-4.5844091894365926</v>
      </c>
      <c r="D97" s="7">
        <f t="shared" si="1"/>
        <v>-5.0094736125115364</v>
      </c>
    </row>
    <row r="98" spans="1:4" x14ac:dyDescent="0.25">
      <c r="A98" s="5" t="s">
        <v>30</v>
      </c>
      <c r="B98" s="7">
        <v>0</v>
      </c>
      <c r="C98" s="7">
        <v>-2.3843160564499979E-3</v>
      </c>
      <c r="D98" s="7">
        <f t="shared" si="1"/>
        <v>-2.3843160564499979E-3</v>
      </c>
    </row>
    <row r="99" spans="1:4" x14ac:dyDescent="0.25">
      <c r="A99" s="5" t="s">
        <v>181</v>
      </c>
      <c r="B99" s="7">
        <v>-1.2878011967049245</v>
      </c>
      <c r="C99" s="7">
        <v>0</v>
      </c>
      <c r="D99" s="7">
        <f t="shared" si="1"/>
        <v>-1.2878011967049245</v>
      </c>
    </row>
    <row r="100" spans="1:4" x14ac:dyDescent="0.25">
      <c r="A100" s="5" t="s">
        <v>152</v>
      </c>
      <c r="B100" s="7">
        <v>-1.5512150677997365</v>
      </c>
      <c r="C100" s="7">
        <v>0</v>
      </c>
      <c r="D100" s="7">
        <f t="shared" si="1"/>
        <v>-1.5512150677997365</v>
      </c>
    </row>
    <row r="101" spans="1:4" x14ac:dyDescent="0.25">
      <c r="A101" s="5" t="s">
        <v>55</v>
      </c>
      <c r="B101" s="7">
        <v>-0.42506442307494408</v>
      </c>
      <c r="C101" s="7">
        <v>-1.0345864099783107E-2</v>
      </c>
      <c r="D101" s="7">
        <f t="shared" si="1"/>
        <v>-0.43541028717472718</v>
      </c>
    </row>
    <row r="102" spans="1:4" x14ac:dyDescent="0.25">
      <c r="A102" s="5" t="s">
        <v>498</v>
      </c>
      <c r="B102" s="7">
        <v>-1.219474885208546</v>
      </c>
      <c r="C102" s="7">
        <v>0</v>
      </c>
      <c r="D102" s="7">
        <f t="shared" si="1"/>
        <v>-1.219474885208546</v>
      </c>
    </row>
    <row r="103" spans="1:4" x14ac:dyDescent="0.25">
      <c r="A103" s="5" t="s">
        <v>134</v>
      </c>
      <c r="B103" s="7">
        <v>0</v>
      </c>
      <c r="C103" s="7">
        <v>-4.4318560804694327</v>
      </c>
      <c r="D103" s="7">
        <f t="shared" si="1"/>
        <v>-4.4318560804694327</v>
      </c>
    </row>
    <row r="104" spans="1:4" x14ac:dyDescent="0.25">
      <c r="A104" s="5" t="s">
        <v>124</v>
      </c>
      <c r="B104" s="7">
        <v>0</v>
      </c>
      <c r="C104" s="7">
        <v>-1.2830184294850289</v>
      </c>
      <c r="D104" s="7">
        <f t="shared" si="1"/>
        <v>-1.2830184294850289</v>
      </c>
    </row>
    <row r="105" spans="1:4" x14ac:dyDescent="0.25">
      <c r="A105" s="5" t="s">
        <v>122</v>
      </c>
      <c r="B105" s="7">
        <v>-0.42506442307494408</v>
      </c>
      <c r="C105" s="7">
        <v>-0.47059784791432152</v>
      </c>
      <c r="D105" s="7">
        <f t="shared" si="1"/>
        <v>-0.89566227098926565</v>
      </c>
    </row>
    <row r="106" spans="1:4" x14ac:dyDescent="0.25">
      <c r="A106" s="5" t="s">
        <v>31</v>
      </c>
      <c r="B106" s="7">
        <v>0</v>
      </c>
      <c r="C106" s="7">
        <v>-2.3843160564499979E-3</v>
      </c>
      <c r="D106" s="7">
        <f t="shared" si="1"/>
        <v>-2.3843160564499979E-3</v>
      </c>
    </row>
    <row r="107" spans="1:4" x14ac:dyDescent="0.25">
      <c r="A107" s="5" t="s">
        <v>110</v>
      </c>
      <c r="B107" s="7">
        <v>-1.8761152080131476</v>
      </c>
      <c r="C107" s="7">
        <v>-0.60661417829693243</v>
      </c>
      <c r="D107" s="7">
        <f t="shared" si="1"/>
        <v>-2.4827293863100799</v>
      </c>
    </row>
    <row r="108" spans="1:4" x14ac:dyDescent="0.25">
      <c r="A108" s="5" t="s">
        <v>15</v>
      </c>
      <c r="B108" s="7">
        <v>-0.42506442307494408</v>
      </c>
      <c r="C108" s="7">
        <v>-3.948850400536893E-3</v>
      </c>
      <c r="D108" s="7">
        <f t="shared" si="1"/>
        <v>-0.42901327347548096</v>
      </c>
    </row>
    <row r="109" spans="1:4" x14ac:dyDescent="0.25">
      <c r="A109" s="5" t="s">
        <v>32</v>
      </c>
      <c r="B109" s="7">
        <v>0</v>
      </c>
      <c r="C109" s="7">
        <v>-2.3843160564499979E-3</v>
      </c>
      <c r="D109" s="7">
        <f t="shared" si="1"/>
        <v>-2.3843160564499979E-3</v>
      </c>
    </row>
    <row r="110" spans="1:4" x14ac:dyDescent="0.25">
      <c r="A110" s="5" t="s">
        <v>514</v>
      </c>
      <c r="B110" s="7">
        <v>-7.6393980610518044</v>
      </c>
      <c r="C110" s="7">
        <v>0</v>
      </c>
      <c r="D110" s="7">
        <f t="shared" si="1"/>
        <v>-7.6393980610518044</v>
      </c>
    </row>
    <row r="111" spans="1:4" x14ac:dyDescent="0.25">
      <c r="A111" s="5" t="s">
        <v>515</v>
      </c>
      <c r="B111" s="7">
        <v>-1.0787662446075597</v>
      </c>
      <c r="C111" s="7">
        <v>0</v>
      </c>
      <c r="D111" s="7">
        <f t="shared" si="1"/>
        <v>-1.0787662446075597</v>
      </c>
    </row>
    <row r="112" spans="1:4" x14ac:dyDescent="0.25">
      <c r="A112" s="5" t="s">
        <v>182</v>
      </c>
      <c r="B112" s="7">
        <v>-1.2878011967049245</v>
      </c>
      <c r="C112" s="7">
        <v>0</v>
      </c>
      <c r="D112" s="7">
        <f t="shared" si="1"/>
        <v>-1.2878011967049245</v>
      </c>
    </row>
    <row r="113" spans="1:4" x14ac:dyDescent="0.25">
      <c r="A113" s="5" t="s">
        <v>516</v>
      </c>
      <c r="B113" s="7">
        <v>-1.219474885208546</v>
      </c>
      <c r="C113" s="7">
        <v>0</v>
      </c>
      <c r="D113" s="7">
        <f t="shared" si="1"/>
        <v>-1.219474885208546</v>
      </c>
    </row>
    <row r="114" spans="1:4" x14ac:dyDescent="0.25">
      <c r="A114" s="5" t="s">
        <v>105</v>
      </c>
      <c r="B114" s="7">
        <v>-0.42506442307494408</v>
      </c>
      <c r="C114" s="7">
        <v>-0.45577552997383636</v>
      </c>
      <c r="D114" s="7">
        <f t="shared" si="1"/>
        <v>-0.88083995304878049</v>
      </c>
    </row>
    <row r="115" spans="1:4" x14ac:dyDescent="0.25">
      <c r="A115" s="5" t="s">
        <v>51</v>
      </c>
      <c r="B115" s="7">
        <v>-0.42506442307494408</v>
      </c>
      <c r="C115" s="7">
        <v>-3.2401222764241035E-3</v>
      </c>
      <c r="D115" s="7">
        <f t="shared" si="1"/>
        <v>-0.42830454535136819</v>
      </c>
    </row>
    <row r="116" spans="1:4" x14ac:dyDescent="0.25">
      <c r="A116" s="5" t="s">
        <v>517</v>
      </c>
      <c r="B116" s="7">
        <v>-1.6885036872118324</v>
      </c>
      <c r="C116" s="7">
        <v>0</v>
      </c>
      <c r="D116" s="7">
        <f t="shared" si="1"/>
        <v>-1.6885036872118324</v>
      </c>
    </row>
    <row r="117" spans="1:4" x14ac:dyDescent="0.25">
      <c r="A117" s="5" t="s">
        <v>375</v>
      </c>
      <c r="B117" s="7">
        <v>-0.42506442307494408</v>
      </c>
      <c r="C117" s="7">
        <v>0</v>
      </c>
      <c r="D117" s="7">
        <f t="shared" si="1"/>
        <v>-0.42506442307494408</v>
      </c>
    </row>
    <row r="118" spans="1:4" x14ac:dyDescent="0.25">
      <c r="A118" s="5" t="s">
        <v>33</v>
      </c>
      <c r="B118" s="7">
        <v>0</v>
      </c>
      <c r="C118" s="7">
        <v>-2.3843160564499979E-3</v>
      </c>
      <c r="D118" s="7">
        <f t="shared" si="1"/>
        <v>-2.3843160564499979E-3</v>
      </c>
    </row>
    <row r="119" spans="1:4" x14ac:dyDescent="0.25">
      <c r="A119" s="5" t="s">
        <v>117</v>
      </c>
      <c r="B119" s="7">
        <v>0</v>
      </c>
      <c r="C119" s="7">
        <v>-0.63010519006924381</v>
      </c>
      <c r="D119" s="7">
        <f t="shared" si="1"/>
        <v>-0.63010519006924381</v>
      </c>
    </row>
    <row r="120" spans="1:4" x14ac:dyDescent="0.25">
      <c r="A120" s="5" t="s">
        <v>73</v>
      </c>
      <c r="B120" s="7">
        <v>-1.2878011967049245</v>
      </c>
      <c r="C120" s="7">
        <v>-3.9371463914023672E-2</v>
      </c>
      <c r="D120" s="7">
        <f t="shared" si="1"/>
        <v>-1.3271726606189482</v>
      </c>
    </row>
    <row r="121" spans="1:4" x14ac:dyDescent="0.25">
      <c r="A121" s="5" t="s">
        <v>518</v>
      </c>
      <c r="B121" s="7">
        <v>-1.3132806456092028</v>
      </c>
      <c r="C121" s="7">
        <v>0</v>
      </c>
      <c r="D121" s="7">
        <f t="shared" si="1"/>
        <v>-1.3132806456092028</v>
      </c>
    </row>
    <row r="122" spans="1:4" x14ac:dyDescent="0.25">
      <c r="A122" s="5" t="s">
        <v>61</v>
      </c>
      <c r="B122" s="7">
        <v>-0.42506442307494408</v>
      </c>
      <c r="C122" s="7">
        <v>-1.5683319495744377E-2</v>
      </c>
      <c r="D122" s="7">
        <f t="shared" si="1"/>
        <v>-0.44074774257068844</v>
      </c>
    </row>
    <row r="123" spans="1:4" x14ac:dyDescent="0.25">
      <c r="A123" s="5" t="s">
        <v>154</v>
      </c>
      <c r="B123" s="7">
        <v>-1.2878011967049245</v>
      </c>
      <c r="C123" s="7">
        <v>0</v>
      </c>
      <c r="D123" s="7">
        <f t="shared" si="1"/>
        <v>-1.2878011967049245</v>
      </c>
    </row>
    <row r="124" spans="1:4" x14ac:dyDescent="0.25">
      <c r="A124" s="5" t="s">
        <v>86</v>
      </c>
      <c r="B124" s="7">
        <v>-2.1135681102867765</v>
      </c>
      <c r="C124" s="7">
        <v>-0.24986247727928648</v>
      </c>
      <c r="D124" s="7">
        <f t="shared" si="1"/>
        <v>-2.3634305875660631</v>
      </c>
    </row>
    <row r="125" spans="1:4" x14ac:dyDescent="0.25">
      <c r="A125" s="5" t="s">
        <v>118</v>
      </c>
      <c r="B125" s="7">
        <v>0</v>
      </c>
      <c r="C125" s="7">
        <v>-0.63010519006924381</v>
      </c>
      <c r="D125" s="7">
        <f t="shared" si="1"/>
        <v>-0.63010519006924381</v>
      </c>
    </row>
    <row r="126" spans="1:4" x14ac:dyDescent="0.25">
      <c r="A126" s="5" t="s">
        <v>80</v>
      </c>
      <c r="B126" s="7">
        <v>-0.42506442307494408</v>
      </c>
      <c r="C126" s="7">
        <v>-2.5584520914100614E-2</v>
      </c>
      <c r="D126" s="7">
        <f t="shared" si="1"/>
        <v>-0.4506489439890447</v>
      </c>
    </row>
    <row r="127" spans="1:4" x14ac:dyDescent="0.25">
      <c r="A127" s="5" t="s">
        <v>34</v>
      </c>
      <c r="B127" s="7">
        <v>0</v>
      </c>
      <c r="C127" s="7">
        <v>-2.3843160564499979E-3</v>
      </c>
      <c r="D127" s="7">
        <f t="shared" si="1"/>
        <v>-2.3843160564499979E-3</v>
      </c>
    </row>
    <row r="128" spans="1:4" x14ac:dyDescent="0.25">
      <c r="A128" s="5" t="s">
        <v>519</v>
      </c>
      <c r="B128" s="7">
        <v>-0.93805760400657379</v>
      </c>
      <c r="C128" s="7">
        <v>0</v>
      </c>
      <c r="D128" s="7">
        <f t="shared" si="1"/>
        <v>-0.93805760400657379</v>
      </c>
    </row>
    <row r="129" spans="1:4" x14ac:dyDescent="0.25">
      <c r="A129" s="5" t="s">
        <v>35</v>
      </c>
      <c r="B129" s="7">
        <v>0</v>
      </c>
      <c r="C129" s="7">
        <v>-2.3843160564499979E-3</v>
      </c>
      <c r="D129" s="7">
        <f t="shared" si="1"/>
        <v>-2.3843160564499979E-3</v>
      </c>
    </row>
    <row r="130" spans="1:4" x14ac:dyDescent="0.25">
      <c r="A130" s="5" t="s">
        <v>12</v>
      </c>
      <c r="B130" s="7">
        <v>-0.42506442307494408</v>
      </c>
      <c r="C130" s="7">
        <v>-1.0223734162194124E-2</v>
      </c>
      <c r="D130" s="7">
        <f t="shared" si="1"/>
        <v>-0.43528815723713821</v>
      </c>
    </row>
    <row r="131" spans="1:4" x14ac:dyDescent="0.25">
      <c r="A131" s="5" t="s">
        <v>125</v>
      </c>
      <c r="B131" s="7">
        <v>-1.2878011967049245</v>
      </c>
      <c r="C131" s="7">
        <v>-0.98681954796626237</v>
      </c>
      <c r="D131" s="7">
        <f t="shared" si="1"/>
        <v>-2.274620744671187</v>
      </c>
    </row>
    <row r="132" spans="1:4" x14ac:dyDescent="0.25">
      <c r="A132" s="5" t="s">
        <v>81</v>
      </c>
      <c r="B132" s="7">
        <v>-0.42506442307494408</v>
      </c>
      <c r="C132" s="7">
        <v>-3.8301224845305008E-3</v>
      </c>
      <c r="D132" s="7">
        <f t="shared" si="1"/>
        <v>-0.42889454555947459</v>
      </c>
    </row>
    <row r="133" spans="1:4" x14ac:dyDescent="0.25">
      <c r="A133" s="5" t="s">
        <v>137</v>
      </c>
      <c r="B133" s="7">
        <v>-59.991722277492386</v>
      </c>
      <c r="C133" s="7">
        <v>-3.5761880775117167</v>
      </c>
      <c r="D133" s="7">
        <f t="shared" si="1"/>
        <v>-63.567910355004102</v>
      </c>
    </row>
    <row r="134" spans="1:4" x14ac:dyDescent="0.25">
      <c r="A134" s="5" t="s">
        <v>68</v>
      </c>
      <c r="B134" s="7">
        <v>-0.42506442307494408</v>
      </c>
      <c r="C134" s="7">
        <v>-3.3742832391757072E-2</v>
      </c>
      <c r="D134" s="7">
        <f t="shared" si="1"/>
        <v>-0.45880725546670115</v>
      </c>
    </row>
    <row r="135" spans="1:4" x14ac:dyDescent="0.25">
      <c r="A135" s="5" t="s">
        <v>36</v>
      </c>
      <c r="B135" s="7">
        <v>0</v>
      </c>
      <c r="C135" s="7">
        <v>-2.3843160564499979E-3</v>
      </c>
      <c r="D135" s="7">
        <f t="shared" si="1"/>
        <v>-2.3843160564499979E-3</v>
      </c>
    </row>
    <row r="136" spans="1:4" x14ac:dyDescent="0.25">
      <c r="A136" s="5" t="s">
        <v>91</v>
      </c>
      <c r="B136" s="7">
        <v>-1.2878011967049245</v>
      </c>
      <c r="C136" s="7">
        <v>-0.15929132697055795</v>
      </c>
      <c r="D136" s="7">
        <f t="shared" si="1"/>
        <v>-1.4470925236754826</v>
      </c>
    </row>
    <row r="137" spans="1:4" x14ac:dyDescent="0.25">
      <c r="A137" s="5" t="s">
        <v>183</v>
      </c>
      <c r="B137" s="7">
        <v>-1.2878011967049245</v>
      </c>
      <c r="C137" s="7">
        <v>0</v>
      </c>
      <c r="D137" s="7">
        <f t="shared" si="1"/>
        <v>-1.2878011967049245</v>
      </c>
    </row>
    <row r="138" spans="1:4" x14ac:dyDescent="0.25">
      <c r="A138" s="5" t="s">
        <v>520</v>
      </c>
      <c r="B138" s="7">
        <v>-0.93805760400657379</v>
      </c>
      <c r="C138" s="7">
        <v>0</v>
      </c>
      <c r="D138" s="7">
        <f t="shared" si="1"/>
        <v>-0.93805760400657379</v>
      </c>
    </row>
    <row r="139" spans="1:4" x14ac:dyDescent="0.25">
      <c r="A139" s="5" t="s">
        <v>130</v>
      </c>
      <c r="B139" s="7">
        <v>-1.2878011967049245</v>
      </c>
      <c r="C139" s="7">
        <v>-2.1269525435372638</v>
      </c>
      <c r="D139" s="7">
        <f t="shared" si="1"/>
        <v>-3.4147537402421886</v>
      </c>
    </row>
    <row r="140" spans="1:4" x14ac:dyDescent="0.25">
      <c r="A140" s="5" t="s">
        <v>111</v>
      </c>
      <c r="B140" s="7">
        <v>-8.886961050860668</v>
      </c>
      <c r="C140" s="7">
        <v>-0.60661417829693243</v>
      </c>
      <c r="D140" s="7">
        <f t="shared" ref="D140:D203" si="2">SUM(B140:C140)</f>
        <v>-9.4935752291576012</v>
      </c>
    </row>
    <row r="141" spans="1:4" x14ac:dyDescent="0.25">
      <c r="A141" s="5" t="s">
        <v>7</v>
      </c>
      <c r="B141" s="7">
        <v>-0.42506442307494408</v>
      </c>
      <c r="C141" s="7">
        <v>-9.3468565062162189E-4</v>
      </c>
      <c r="D141" s="7">
        <f t="shared" si="2"/>
        <v>-0.42599910872556568</v>
      </c>
    </row>
    <row r="142" spans="1:4" x14ac:dyDescent="0.25">
      <c r="A142" s="5" t="s">
        <v>82</v>
      </c>
      <c r="B142" s="7">
        <v>-0.42506442307494408</v>
      </c>
      <c r="C142" s="7">
        <v>-4.6097023232463036E-2</v>
      </c>
      <c r="D142" s="7">
        <f t="shared" si="2"/>
        <v>-0.47116144630740708</v>
      </c>
    </row>
    <row r="143" spans="1:4" x14ac:dyDescent="0.25">
      <c r="A143" s="5" t="s">
        <v>135</v>
      </c>
      <c r="B143" s="7">
        <v>-1.4070864060098605</v>
      </c>
      <c r="C143" s="7">
        <v>-3.5101694224535884</v>
      </c>
      <c r="D143" s="7">
        <f t="shared" si="2"/>
        <v>-4.9172558284634489</v>
      </c>
    </row>
    <row r="144" spans="1:4" x14ac:dyDescent="0.25">
      <c r="A144" s="5" t="s">
        <v>157</v>
      </c>
      <c r="B144" s="7">
        <v>-1.5512150677997365</v>
      </c>
      <c r="C144" s="7">
        <v>0</v>
      </c>
      <c r="D144" s="7">
        <f t="shared" si="2"/>
        <v>-1.5512150677997365</v>
      </c>
    </row>
    <row r="145" spans="1:4" x14ac:dyDescent="0.25">
      <c r="A145" s="5" t="s">
        <v>521</v>
      </c>
      <c r="B145" s="7">
        <v>-7.8458682789180685</v>
      </c>
      <c r="C145" s="7">
        <v>0</v>
      </c>
      <c r="D145" s="7">
        <f t="shared" si="2"/>
        <v>-7.8458682789180685</v>
      </c>
    </row>
    <row r="146" spans="1:4" x14ac:dyDescent="0.25">
      <c r="A146" s="5" t="s">
        <v>184</v>
      </c>
      <c r="B146" s="7">
        <v>-1.2878011967049245</v>
      </c>
      <c r="C146" s="7">
        <v>0</v>
      </c>
      <c r="D146" s="7">
        <f t="shared" si="2"/>
        <v>-1.2878011967049245</v>
      </c>
    </row>
    <row r="147" spans="1:4" x14ac:dyDescent="0.25">
      <c r="A147" s="5" t="s">
        <v>99</v>
      </c>
      <c r="B147" s="7">
        <v>-0.42506442307494408</v>
      </c>
      <c r="C147" s="7">
        <v>-4.4361939480820983E-2</v>
      </c>
      <c r="D147" s="7">
        <f t="shared" si="2"/>
        <v>-0.46942636255576509</v>
      </c>
    </row>
    <row r="148" spans="1:4" x14ac:dyDescent="0.25">
      <c r="A148" s="5" t="s">
        <v>37</v>
      </c>
      <c r="B148" s="7">
        <v>0</v>
      </c>
      <c r="C148" s="7">
        <v>-2.3843160564499979E-3</v>
      </c>
      <c r="D148" s="7">
        <f t="shared" si="2"/>
        <v>-2.3843160564499979E-3</v>
      </c>
    </row>
    <row r="149" spans="1:4" x14ac:dyDescent="0.25">
      <c r="A149" s="5" t="s">
        <v>38</v>
      </c>
      <c r="B149" s="7">
        <v>0</v>
      </c>
      <c r="C149" s="7">
        <v>-2.3843160564499979E-3</v>
      </c>
      <c r="D149" s="7">
        <f t="shared" si="2"/>
        <v>-2.3843160564499979E-3</v>
      </c>
    </row>
    <row r="150" spans="1:4" x14ac:dyDescent="0.25">
      <c r="A150" s="5" t="s">
        <v>522</v>
      </c>
      <c r="B150" s="7">
        <v>-1.1256691248078883</v>
      </c>
      <c r="C150" s="7">
        <v>0</v>
      </c>
      <c r="D150" s="7">
        <f t="shared" si="2"/>
        <v>-1.1256691248078883</v>
      </c>
    </row>
    <row r="151" spans="1:4" x14ac:dyDescent="0.25">
      <c r="A151" s="5" t="s">
        <v>523</v>
      </c>
      <c r="B151" s="7">
        <v>-1.8761152080131476</v>
      </c>
      <c r="C151" s="7">
        <v>0</v>
      </c>
      <c r="D151" s="7">
        <f t="shared" si="2"/>
        <v>-1.8761152080131476</v>
      </c>
    </row>
    <row r="152" spans="1:4" x14ac:dyDescent="0.25">
      <c r="A152" s="5" t="s">
        <v>524</v>
      </c>
      <c r="B152" s="7">
        <v>-1.2663777654088744</v>
      </c>
      <c r="C152" s="7">
        <v>0</v>
      </c>
      <c r="D152" s="7">
        <f t="shared" si="2"/>
        <v>-1.2663777654088744</v>
      </c>
    </row>
    <row r="153" spans="1:4" x14ac:dyDescent="0.25">
      <c r="A153" s="5" t="s">
        <v>525</v>
      </c>
      <c r="B153" s="7">
        <v>-1.2663777654088744</v>
      </c>
      <c r="C153" s="7">
        <v>0</v>
      </c>
      <c r="D153" s="7">
        <f t="shared" si="2"/>
        <v>-1.2663777654088744</v>
      </c>
    </row>
    <row r="154" spans="1:4" x14ac:dyDescent="0.25">
      <c r="A154" s="5" t="s">
        <v>39</v>
      </c>
      <c r="B154" s="7">
        <v>0</v>
      </c>
      <c r="C154" s="7">
        <v>-2.3843160564499979E-3</v>
      </c>
      <c r="D154" s="7">
        <f t="shared" si="2"/>
        <v>-2.3843160564499979E-3</v>
      </c>
    </row>
    <row r="155" spans="1:4" x14ac:dyDescent="0.25">
      <c r="A155" s="5" t="s">
        <v>185</v>
      </c>
      <c r="B155" s="7">
        <v>-0.42506442307494408</v>
      </c>
      <c r="C155" s="7">
        <v>0</v>
      </c>
      <c r="D155" s="7">
        <f t="shared" si="2"/>
        <v>-0.42506442307494408</v>
      </c>
    </row>
    <row r="156" spans="1:4" x14ac:dyDescent="0.25">
      <c r="A156" s="5" t="s">
        <v>10</v>
      </c>
      <c r="B156" s="7">
        <v>-0.42506442307494408</v>
      </c>
      <c r="C156" s="7">
        <v>0</v>
      </c>
      <c r="D156" s="7">
        <f t="shared" si="2"/>
        <v>-0.42506442307494408</v>
      </c>
    </row>
    <row r="157" spans="1:4" x14ac:dyDescent="0.25">
      <c r="A157" s="5" t="s">
        <v>76</v>
      </c>
      <c r="B157" s="7">
        <v>-0.42506442307494408</v>
      </c>
      <c r="C157" s="7">
        <v>-3.2707562940236204E-2</v>
      </c>
      <c r="D157" s="7">
        <f t="shared" si="2"/>
        <v>-0.45777198601518027</v>
      </c>
    </row>
    <row r="158" spans="1:4" x14ac:dyDescent="0.25">
      <c r="A158" s="5" t="s">
        <v>526</v>
      </c>
      <c r="B158" s="7">
        <v>-1.0787662446075597</v>
      </c>
      <c r="C158" s="7">
        <v>0</v>
      </c>
      <c r="D158" s="7">
        <f t="shared" si="2"/>
        <v>-1.0787662446075597</v>
      </c>
    </row>
    <row r="159" spans="1:4" x14ac:dyDescent="0.25">
      <c r="A159" s="5" t="s">
        <v>527</v>
      </c>
      <c r="B159" s="7">
        <v>-1.8761152080131476</v>
      </c>
      <c r="C159" s="7">
        <v>0</v>
      </c>
      <c r="D159" s="7">
        <f t="shared" si="2"/>
        <v>-1.8761152080131476</v>
      </c>
    </row>
    <row r="160" spans="1:4" x14ac:dyDescent="0.25">
      <c r="A160" s="5" t="s">
        <v>112</v>
      </c>
      <c r="B160" s="7">
        <v>-8.2588087146505966</v>
      </c>
      <c r="C160" s="7">
        <v>-0.60661417829693243</v>
      </c>
      <c r="D160" s="7">
        <f t="shared" si="2"/>
        <v>-8.8654228929475298</v>
      </c>
    </row>
    <row r="161" spans="1:4" x14ac:dyDescent="0.25">
      <c r="A161" s="5" t="s">
        <v>17</v>
      </c>
      <c r="B161" s="7">
        <v>-0.42506442307494408</v>
      </c>
      <c r="C161" s="7">
        <v>-1.0223734162194124E-2</v>
      </c>
      <c r="D161" s="7">
        <f t="shared" si="2"/>
        <v>-0.43528815723713821</v>
      </c>
    </row>
    <row r="162" spans="1:4" x14ac:dyDescent="0.25">
      <c r="A162" s="5" t="s">
        <v>528</v>
      </c>
      <c r="B162" s="7">
        <v>-1.8761152080131476</v>
      </c>
      <c r="C162" s="7">
        <v>0</v>
      </c>
      <c r="D162" s="7">
        <f t="shared" si="2"/>
        <v>-1.8761152080131476</v>
      </c>
    </row>
    <row r="163" spans="1:4" x14ac:dyDescent="0.25">
      <c r="A163" s="5" t="s">
        <v>529</v>
      </c>
      <c r="B163" s="7">
        <v>-1.8761152080131476</v>
      </c>
      <c r="C163" s="7">
        <v>0</v>
      </c>
      <c r="D163" s="7">
        <f t="shared" si="2"/>
        <v>-1.8761152080131476</v>
      </c>
    </row>
    <row r="164" spans="1:4" x14ac:dyDescent="0.25">
      <c r="A164" s="5" t="s">
        <v>40</v>
      </c>
      <c r="B164" s="7">
        <v>0</v>
      </c>
      <c r="C164" s="7">
        <v>-2.3843160564499979E-3</v>
      </c>
      <c r="D164" s="7">
        <f t="shared" si="2"/>
        <v>-2.3843160564499979E-3</v>
      </c>
    </row>
    <row r="165" spans="1:4" x14ac:dyDescent="0.25">
      <c r="A165" s="5" t="s">
        <v>132</v>
      </c>
      <c r="B165" s="7">
        <v>-0.42506442307494408</v>
      </c>
      <c r="C165" s="7">
        <v>-3.5724600947914453</v>
      </c>
      <c r="D165" s="7">
        <f t="shared" si="2"/>
        <v>-3.9975245178663892</v>
      </c>
    </row>
    <row r="166" spans="1:4" x14ac:dyDescent="0.25">
      <c r="A166" s="5" t="s">
        <v>186</v>
      </c>
      <c r="B166" s="7">
        <v>-1.2878011967049245</v>
      </c>
      <c r="C166" s="7">
        <v>0</v>
      </c>
      <c r="D166" s="7">
        <f t="shared" si="2"/>
        <v>-1.2878011967049245</v>
      </c>
    </row>
    <row r="167" spans="1:4" x14ac:dyDescent="0.25">
      <c r="A167" s="5" t="s">
        <v>50</v>
      </c>
      <c r="B167" s="7">
        <v>-1.8790537092851332</v>
      </c>
      <c r="C167" s="7">
        <v>-8.3481390075129626E-4</v>
      </c>
      <c r="D167" s="7">
        <f t="shared" si="2"/>
        <v>-1.8798885231858844</v>
      </c>
    </row>
    <row r="168" spans="1:4" x14ac:dyDescent="0.25">
      <c r="A168" s="5" t="s">
        <v>550</v>
      </c>
      <c r="B168" s="7">
        <v>0</v>
      </c>
      <c r="C168" s="7">
        <v>0</v>
      </c>
      <c r="D168" s="7">
        <f t="shared" si="2"/>
        <v>0</v>
      </c>
    </row>
    <row r="169" spans="1:4" x14ac:dyDescent="0.25">
      <c r="A169" s="5" t="s">
        <v>136</v>
      </c>
      <c r="B169" s="7">
        <v>-6.1941065359879488</v>
      </c>
      <c r="C169" s="7">
        <v>-3.5101694224535884</v>
      </c>
      <c r="D169" s="7">
        <f t="shared" si="2"/>
        <v>-9.7042759584415368</v>
      </c>
    </row>
    <row r="170" spans="1:4" x14ac:dyDescent="0.25">
      <c r="A170" s="5" t="s">
        <v>41</v>
      </c>
      <c r="B170" s="7">
        <v>0</v>
      </c>
      <c r="C170" s="7">
        <v>-2.3843160564499979E-3</v>
      </c>
      <c r="D170" s="7">
        <f t="shared" si="2"/>
        <v>-2.3843160564499979E-3</v>
      </c>
    </row>
    <row r="171" spans="1:4" x14ac:dyDescent="0.25">
      <c r="A171" s="5" t="s">
        <v>187</v>
      </c>
      <c r="B171" s="7">
        <v>-1.2878011967049245</v>
      </c>
      <c r="C171" s="7">
        <v>0</v>
      </c>
      <c r="D171" s="7">
        <f t="shared" si="2"/>
        <v>-1.2878011967049245</v>
      </c>
    </row>
    <row r="172" spans="1:4" x14ac:dyDescent="0.25">
      <c r="A172" s="5" t="s">
        <v>326</v>
      </c>
      <c r="B172" s="7">
        <v>-1.2663777654088744</v>
      </c>
      <c r="C172" s="7">
        <v>0</v>
      </c>
      <c r="D172" s="7">
        <f t="shared" si="2"/>
        <v>-1.2663777654088744</v>
      </c>
    </row>
    <row r="173" spans="1:4" x14ac:dyDescent="0.25">
      <c r="A173" s="5" t="s">
        <v>352</v>
      </c>
      <c r="B173" s="7">
        <v>-1.2878011967049245</v>
      </c>
      <c r="C173" s="7">
        <v>0</v>
      </c>
      <c r="D173" s="7">
        <f t="shared" si="2"/>
        <v>-1.2878011967049245</v>
      </c>
    </row>
    <row r="174" spans="1:4" x14ac:dyDescent="0.25">
      <c r="A174" s="5" t="s">
        <v>11</v>
      </c>
      <c r="B174" s="7">
        <v>-0.42506442307494408</v>
      </c>
      <c r="C174" s="7">
        <v>-1.3291882929005239E-2</v>
      </c>
      <c r="D174" s="7">
        <f t="shared" si="2"/>
        <v>-0.43835630600394931</v>
      </c>
    </row>
    <row r="175" spans="1:4" x14ac:dyDescent="0.25">
      <c r="A175" s="5" t="s">
        <v>3</v>
      </c>
      <c r="B175" s="7">
        <v>-0.42506442307494408</v>
      </c>
      <c r="C175" s="7">
        <v>-1.3207227973345418E-4</v>
      </c>
      <c r="D175" s="7">
        <f t="shared" si="2"/>
        <v>-0.42519649535467752</v>
      </c>
    </row>
    <row r="176" spans="1:4" x14ac:dyDescent="0.25">
      <c r="A176" s="5" t="s">
        <v>530</v>
      </c>
      <c r="B176" s="7">
        <v>-1.8761152080131476</v>
      </c>
      <c r="C176" s="7">
        <v>0</v>
      </c>
      <c r="D176" s="7">
        <f t="shared" si="2"/>
        <v>-1.8761152080131476</v>
      </c>
    </row>
    <row r="177" spans="1:4" x14ac:dyDescent="0.25">
      <c r="A177" s="5" t="s">
        <v>71</v>
      </c>
      <c r="B177" s="7">
        <v>-0.42506442307494408</v>
      </c>
      <c r="C177" s="7">
        <v>-5.5089726654705518E-2</v>
      </c>
      <c r="D177" s="7">
        <f t="shared" si="2"/>
        <v>-0.48015414972964959</v>
      </c>
    </row>
    <row r="178" spans="1:4" x14ac:dyDescent="0.25">
      <c r="A178" s="5" t="s">
        <v>327</v>
      </c>
      <c r="B178" s="7">
        <v>-1.219474885208546</v>
      </c>
      <c r="C178" s="7">
        <v>0</v>
      </c>
      <c r="D178" s="7">
        <f t="shared" si="2"/>
        <v>-1.219474885208546</v>
      </c>
    </row>
    <row r="179" spans="1:4" x14ac:dyDescent="0.25">
      <c r="A179" s="5" t="s">
        <v>69</v>
      </c>
      <c r="B179" s="7">
        <v>-1.6914421884838184</v>
      </c>
      <c r="C179" s="7">
        <v>-5.2266655303142605E-3</v>
      </c>
      <c r="D179" s="7">
        <f t="shared" si="2"/>
        <v>-1.6966688540141328</v>
      </c>
    </row>
    <row r="180" spans="1:4" x14ac:dyDescent="0.25">
      <c r="A180" s="5" t="s">
        <v>19</v>
      </c>
      <c r="B180" s="7">
        <v>-1.2878011967049245</v>
      </c>
      <c r="C180" s="7">
        <v>-9.1388584889922266E-3</v>
      </c>
      <c r="D180" s="7">
        <f t="shared" si="2"/>
        <v>-1.2969400551939168</v>
      </c>
    </row>
    <row r="181" spans="1:4" x14ac:dyDescent="0.25">
      <c r="A181" s="5" t="s">
        <v>531</v>
      </c>
      <c r="B181" s="7">
        <v>-1.1256691248078883</v>
      </c>
      <c r="C181" s="7">
        <v>0</v>
      </c>
      <c r="D181" s="7">
        <f t="shared" si="2"/>
        <v>-1.1256691248078883</v>
      </c>
    </row>
    <row r="182" spans="1:4" x14ac:dyDescent="0.25">
      <c r="A182" s="5" t="s">
        <v>42</v>
      </c>
      <c r="B182" s="7">
        <v>0</v>
      </c>
      <c r="C182" s="7">
        <v>-2.3843160564499979E-3</v>
      </c>
      <c r="D182" s="7">
        <f t="shared" si="2"/>
        <v>-2.3843160564499979E-3</v>
      </c>
    </row>
    <row r="183" spans="1:4" x14ac:dyDescent="0.25">
      <c r="A183" s="5" t="s">
        <v>279</v>
      </c>
      <c r="B183" s="7">
        <v>-1.1256691248078883</v>
      </c>
      <c r="C183" s="7">
        <v>0</v>
      </c>
      <c r="D183" s="7">
        <f t="shared" si="2"/>
        <v>-1.1256691248078883</v>
      </c>
    </row>
    <row r="184" spans="1:4" x14ac:dyDescent="0.25">
      <c r="A184" s="5" t="s">
        <v>43</v>
      </c>
      <c r="B184" s="7">
        <v>0</v>
      </c>
      <c r="C184" s="7">
        <v>-2.3843160564499979E-3</v>
      </c>
      <c r="D184" s="7">
        <f t="shared" si="2"/>
        <v>-2.3843160564499979E-3</v>
      </c>
    </row>
    <row r="185" spans="1:4" x14ac:dyDescent="0.25">
      <c r="A185" s="5" t="s">
        <v>532</v>
      </c>
      <c r="B185" s="7">
        <v>-1.031863364407231</v>
      </c>
      <c r="C185" s="7">
        <v>0</v>
      </c>
      <c r="D185" s="7">
        <f t="shared" si="2"/>
        <v>-1.031863364407231</v>
      </c>
    </row>
    <row r="186" spans="1:4" x14ac:dyDescent="0.25">
      <c r="A186" s="5" t="s">
        <v>533</v>
      </c>
      <c r="B186" s="7">
        <v>-1.8292123278128187</v>
      </c>
      <c r="C186" s="7">
        <v>0</v>
      </c>
      <c r="D186" s="7">
        <f t="shared" si="2"/>
        <v>-1.8292123278128187</v>
      </c>
    </row>
    <row r="187" spans="1:4" x14ac:dyDescent="0.25">
      <c r="A187" s="5" t="s">
        <v>102</v>
      </c>
      <c r="B187" s="7">
        <v>-5.3682256645228899</v>
      </c>
      <c r="C187" s="7">
        <v>0</v>
      </c>
      <c r="D187" s="7">
        <f t="shared" si="2"/>
        <v>-5.3682256645228899</v>
      </c>
    </row>
    <row r="188" spans="1:4" x14ac:dyDescent="0.25">
      <c r="A188" s="5" t="s">
        <v>85</v>
      </c>
      <c r="B188" s="7">
        <v>-2.2073738706874337</v>
      </c>
      <c r="C188" s="7">
        <v>-6.055598417011931E-4</v>
      </c>
      <c r="D188" s="7">
        <f t="shared" si="2"/>
        <v>-2.2079794305291349</v>
      </c>
    </row>
    <row r="189" spans="1:4" x14ac:dyDescent="0.25">
      <c r="A189" s="5" t="s">
        <v>189</v>
      </c>
      <c r="B189" s="7">
        <v>-1.2878011967049245</v>
      </c>
      <c r="C189" s="7">
        <v>0</v>
      </c>
      <c r="D189" s="7">
        <f t="shared" si="2"/>
        <v>-1.2878011967049245</v>
      </c>
    </row>
    <row r="190" spans="1:4" x14ac:dyDescent="0.25">
      <c r="A190" s="5" t="s">
        <v>534</v>
      </c>
      <c r="B190" s="7">
        <v>-1.5008921664105181</v>
      </c>
      <c r="C190" s="7">
        <v>0</v>
      </c>
      <c r="D190" s="7">
        <f t="shared" si="2"/>
        <v>-1.5008921664105181</v>
      </c>
    </row>
    <row r="191" spans="1:4" x14ac:dyDescent="0.25">
      <c r="A191" s="5" t="s">
        <v>368</v>
      </c>
      <c r="B191" s="7">
        <v>-1.1256691248078883</v>
      </c>
      <c r="C191" s="7">
        <v>0</v>
      </c>
      <c r="D191" s="7">
        <f t="shared" si="2"/>
        <v>-1.1256691248078883</v>
      </c>
    </row>
    <row r="192" spans="1:4" x14ac:dyDescent="0.25">
      <c r="A192" s="5" t="s">
        <v>59</v>
      </c>
      <c r="B192" s="7">
        <v>-1.3631220270815179</v>
      </c>
      <c r="C192" s="7">
        <v>-3.9558390495243857E-5</v>
      </c>
      <c r="D192" s="7">
        <f t="shared" si="2"/>
        <v>-1.3631615854720132</v>
      </c>
    </row>
    <row r="193" spans="1:4" x14ac:dyDescent="0.25">
      <c r="A193" s="5" t="s">
        <v>328</v>
      </c>
      <c r="B193" s="7">
        <v>-7.6393980610518044</v>
      </c>
      <c r="C193" s="7">
        <v>-24.913393621542657</v>
      </c>
      <c r="D193" s="7">
        <f t="shared" si="2"/>
        <v>-32.55279168259446</v>
      </c>
    </row>
    <row r="194" spans="1:4" x14ac:dyDescent="0.25">
      <c r="A194" s="5" t="s">
        <v>131</v>
      </c>
      <c r="B194" s="7">
        <v>-9.5466099113555209</v>
      </c>
      <c r="C194" s="7">
        <v>-2.4264568450490316</v>
      </c>
      <c r="D194" s="7">
        <f t="shared" si="2"/>
        <v>-11.973066756404553</v>
      </c>
    </row>
    <row r="195" spans="1:4" x14ac:dyDescent="0.25">
      <c r="A195" s="5" t="s">
        <v>6</v>
      </c>
      <c r="B195" s="7">
        <v>-0.42506442307494408</v>
      </c>
      <c r="C195" s="7">
        <v>-9.4170594632151123E-3</v>
      </c>
      <c r="D195" s="7">
        <f t="shared" si="2"/>
        <v>-0.43448148253815921</v>
      </c>
    </row>
    <row r="196" spans="1:4" x14ac:dyDescent="0.25">
      <c r="A196" s="5" t="s">
        <v>8</v>
      </c>
      <c r="B196" s="7">
        <v>-0.42506442307494408</v>
      </c>
      <c r="C196" s="7">
        <v>-2.7089322088539695E-3</v>
      </c>
      <c r="D196" s="7">
        <f t="shared" si="2"/>
        <v>-0.42777335528379806</v>
      </c>
    </row>
    <row r="197" spans="1:4" x14ac:dyDescent="0.25">
      <c r="A197" s="5" t="s">
        <v>190</v>
      </c>
      <c r="B197" s="7">
        <v>-1.2878011967049245</v>
      </c>
      <c r="C197" s="7">
        <v>0</v>
      </c>
      <c r="D197" s="7">
        <f t="shared" si="2"/>
        <v>-1.2878011967049245</v>
      </c>
    </row>
    <row r="198" spans="1:4" x14ac:dyDescent="0.25">
      <c r="A198" s="5" t="s">
        <v>106</v>
      </c>
      <c r="B198" s="7">
        <v>-1.2878011967049245</v>
      </c>
      <c r="C198" s="7">
        <v>-0.45577552997383636</v>
      </c>
      <c r="D198" s="7">
        <f t="shared" si="2"/>
        <v>-1.743576726678761</v>
      </c>
    </row>
    <row r="199" spans="1:4" x14ac:dyDescent="0.25">
      <c r="A199" s="5" t="s">
        <v>104</v>
      </c>
      <c r="B199" s="7">
        <v>0</v>
      </c>
      <c r="C199" s="7">
        <v>-0.45577552997383636</v>
      </c>
      <c r="D199" s="7">
        <f t="shared" si="2"/>
        <v>-0.45577552997383636</v>
      </c>
    </row>
    <row r="200" spans="1:4" x14ac:dyDescent="0.25">
      <c r="A200" s="5" t="s">
        <v>191</v>
      </c>
      <c r="B200" s="7">
        <v>-1.2878011967049245</v>
      </c>
      <c r="C200" s="7">
        <v>0</v>
      </c>
      <c r="D200" s="7">
        <f t="shared" si="2"/>
        <v>-1.2878011967049245</v>
      </c>
    </row>
    <row r="201" spans="1:4" x14ac:dyDescent="0.25">
      <c r="A201" s="5" t="s">
        <v>535</v>
      </c>
      <c r="B201" s="7">
        <v>-0.98496048420690241</v>
      </c>
      <c r="C201" s="7">
        <v>0</v>
      </c>
      <c r="D201" s="7">
        <f t="shared" si="2"/>
        <v>-0.98496048420690241</v>
      </c>
    </row>
    <row r="202" spans="1:4" x14ac:dyDescent="0.25">
      <c r="A202" s="5" t="s">
        <v>16</v>
      </c>
      <c r="B202" s="7">
        <v>-0.42506442307494408</v>
      </c>
      <c r="C202" s="7">
        <v>-2.2766064708095477E-2</v>
      </c>
      <c r="D202" s="7">
        <f t="shared" si="2"/>
        <v>-0.44783048778303958</v>
      </c>
    </row>
    <row r="203" spans="1:4" x14ac:dyDescent="0.25">
      <c r="A203" s="5" t="s">
        <v>44</v>
      </c>
      <c r="B203" s="7">
        <v>0</v>
      </c>
      <c r="C203" s="7">
        <v>-2.3843160564499979E-3</v>
      </c>
      <c r="D203" s="7">
        <f t="shared" si="2"/>
        <v>-2.3843160564499979E-3</v>
      </c>
    </row>
    <row r="204" spans="1:4" x14ac:dyDescent="0.25">
      <c r="A204" s="5" t="s">
        <v>107</v>
      </c>
      <c r="B204" s="7">
        <v>0</v>
      </c>
      <c r="C204" s="7">
        <v>-0.45577552997383636</v>
      </c>
      <c r="D204" s="7">
        <f t="shared" ref="D204:D256" si="3">SUM(B204:C204)</f>
        <v>-0.45577552997383636</v>
      </c>
    </row>
    <row r="205" spans="1:4" x14ac:dyDescent="0.25">
      <c r="A205" s="5" t="s">
        <v>536</v>
      </c>
      <c r="B205" s="7">
        <v>-1.4539892862101891</v>
      </c>
      <c r="C205" s="7">
        <v>0</v>
      </c>
      <c r="D205" s="7">
        <f t="shared" si="3"/>
        <v>-1.4539892862101891</v>
      </c>
    </row>
    <row r="206" spans="1:4" x14ac:dyDescent="0.25">
      <c r="A206" s="5" t="s">
        <v>84</v>
      </c>
      <c r="B206" s="7">
        <v>-0.42506442307494408</v>
      </c>
      <c r="C206" s="7">
        <v>-3.3553690540669141E-3</v>
      </c>
      <c r="D206" s="7">
        <f t="shared" si="3"/>
        <v>-0.42841979212901099</v>
      </c>
    </row>
    <row r="207" spans="1:4" x14ac:dyDescent="0.25">
      <c r="A207" s="5" t="s">
        <v>77</v>
      </c>
      <c r="B207" s="7">
        <v>-0.42506442307494408</v>
      </c>
      <c r="C207" s="7">
        <v>-5.5288415264032956E-2</v>
      </c>
      <c r="D207" s="7">
        <f t="shared" si="3"/>
        <v>-0.48035283833897702</v>
      </c>
    </row>
    <row r="208" spans="1:4" x14ac:dyDescent="0.25">
      <c r="A208" s="5" t="s">
        <v>537</v>
      </c>
      <c r="B208" s="7">
        <v>-1.4070864060098605</v>
      </c>
      <c r="C208" s="7">
        <v>0</v>
      </c>
      <c r="D208" s="7">
        <f t="shared" si="3"/>
        <v>-1.4070864060098605</v>
      </c>
    </row>
    <row r="209" spans="1:4" x14ac:dyDescent="0.25">
      <c r="A209" s="5" t="s">
        <v>499</v>
      </c>
      <c r="B209" s="7">
        <v>-1.4539892862101891</v>
      </c>
      <c r="C209" s="7">
        <v>0</v>
      </c>
      <c r="D209" s="7">
        <f t="shared" si="3"/>
        <v>-1.4539892862101891</v>
      </c>
    </row>
    <row r="210" spans="1:4" x14ac:dyDescent="0.25">
      <c r="A210" s="5" t="s">
        <v>126</v>
      </c>
      <c r="B210" s="7">
        <v>-1.2878011967049245</v>
      </c>
      <c r="C210" s="7">
        <v>-1.724024992601028</v>
      </c>
      <c r="D210" s="7">
        <f t="shared" si="3"/>
        <v>-3.0118261893059524</v>
      </c>
    </row>
    <row r="211" spans="1:4" x14ac:dyDescent="0.25">
      <c r="A211" s="5" t="s">
        <v>129</v>
      </c>
      <c r="B211" s="7">
        <v>-1.2878011967049245</v>
      </c>
      <c r="C211" s="7">
        <v>-2.1003507654254481</v>
      </c>
      <c r="D211" s="7">
        <f t="shared" si="3"/>
        <v>-3.3881519621303724</v>
      </c>
    </row>
    <row r="212" spans="1:4" x14ac:dyDescent="0.25">
      <c r="A212" s="5" t="s">
        <v>113</v>
      </c>
      <c r="B212" s="7">
        <v>-1.8761152080131476</v>
      </c>
      <c r="C212" s="7">
        <v>-0.60661417829693243</v>
      </c>
      <c r="D212" s="7">
        <f t="shared" si="3"/>
        <v>-2.4827293863100799</v>
      </c>
    </row>
    <row r="213" spans="1:4" x14ac:dyDescent="0.25">
      <c r="A213" s="5" t="s">
        <v>329</v>
      </c>
      <c r="B213" s="7">
        <v>-5.987636318121683</v>
      </c>
      <c r="C213" s="7">
        <v>0</v>
      </c>
      <c r="D213" s="7">
        <f t="shared" si="3"/>
        <v>-5.987636318121683</v>
      </c>
    </row>
    <row r="214" spans="1:4" x14ac:dyDescent="0.25">
      <c r="A214" s="5" t="s">
        <v>538</v>
      </c>
      <c r="B214" s="7">
        <v>-1.8761152080131476</v>
      </c>
      <c r="C214" s="7">
        <v>0</v>
      </c>
      <c r="D214" s="7">
        <f t="shared" si="3"/>
        <v>-1.8761152080131476</v>
      </c>
    </row>
    <row r="215" spans="1:4" x14ac:dyDescent="0.25">
      <c r="A215" s="5" t="s">
        <v>539</v>
      </c>
      <c r="B215" s="7">
        <v>-0.93805760400657379</v>
      </c>
      <c r="C215" s="7">
        <v>0</v>
      </c>
      <c r="D215" s="7">
        <f t="shared" si="3"/>
        <v>-0.93805760400657379</v>
      </c>
    </row>
    <row r="216" spans="1:4" x14ac:dyDescent="0.25">
      <c r="A216" s="5" t="s">
        <v>540</v>
      </c>
      <c r="B216" s="7">
        <v>-1.219474885208546</v>
      </c>
      <c r="C216" s="7">
        <v>0</v>
      </c>
      <c r="D216" s="7">
        <f t="shared" si="3"/>
        <v>-1.219474885208546</v>
      </c>
    </row>
    <row r="217" spans="1:4" x14ac:dyDescent="0.25">
      <c r="A217" s="5" t="s">
        <v>83</v>
      </c>
      <c r="B217" s="7">
        <v>-0.42506442307494408</v>
      </c>
      <c r="C217" s="7">
        <v>-2.2673735424679584E-2</v>
      </c>
      <c r="D217" s="7">
        <f t="shared" si="3"/>
        <v>-0.44773815849962367</v>
      </c>
    </row>
    <row r="218" spans="1:4" x14ac:dyDescent="0.25">
      <c r="A218" s="5" t="s">
        <v>52</v>
      </c>
      <c r="B218" s="7">
        <v>-0.42506442307494408</v>
      </c>
      <c r="C218" s="7">
        <v>-2.612612802450116E-2</v>
      </c>
      <c r="D218" s="7">
        <f t="shared" si="3"/>
        <v>-0.45119055109944523</v>
      </c>
    </row>
    <row r="219" spans="1:4" x14ac:dyDescent="0.25">
      <c r="A219" s="5" t="s">
        <v>58</v>
      </c>
      <c r="B219" s="7">
        <v>-1.2878011967049245</v>
      </c>
      <c r="C219" s="7">
        <v>-6.4421102644107936E-3</v>
      </c>
      <c r="D219" s="7">
        <f t="shared" si="3"/>
        <v>-1.2942433069693353</v>
      </c>
    </row>
    <row r="220" spans="1:4" x14ac:dyDescent="0.25">
      <c r="A220" s="5" t="s">
        <v>193</v>
      </c>
      <c r="B220" s="7">
        <v>-0.42506442307494408</v>
      </c>
      <c r="C220" s="7">
        <v>0</v>
      </c>
      <c r="D220" s="7">
        <f t="shared" si="3"/>
        <v>-0.42506442307494408</v>
      </c>
    </row>
    <row r="221" spans="1:4" x14ac:dyDescent="0.25">
      <c r="A221" s="5" t="s">
        <v>63</v>
      </c>
      <c r="B221" s="7">
        <v>-1.2878011967049245</v>
      </c>
      <c r="C221" s="7">
        <v>-4.6294999790761578E-2</v>
      </c>
      <c r="D221" s="7">
        <f t="shared" si="3"/>
        <v>-1.3340961964956861</v>
      </c>
    </row>
    <row r="222" spans="1:4" x14ac:dyDescent="0.25">
      <c r="A222" s="5" t="s">
        <v>541</v>
      </c>
      <c r="B222" s="7">
        <v>-1.6885036872118324</v>
      </c>
      <c r="C222" s="7">
        <v>0</v>
      </c>
      <c r="D222" s="7">
        <f t="shared" si="3"/>
        <v>-1.6885036872118324</v>
      </c>
    </row>
    <row r="223" spans="1:4" x14ac:dyDescent="0.25">
      <c r="A223" s="5" t="s">
        <v>542</v>
      </c>
      <c r="B223" s="7">
        <v>-0.93805760400657379</v>
      </c>
      <c r="C223" s="7">
        <v>0</v>
      </c>
      <c r="D223" s="7">
        <f t="shared" si="3"/>
        <v>-0.93805760400657379</v>
      </c>
    </row>
    <row r="224" spans="1:4" x14ac:dyDescent="0.25">
      <c r="A224" s="5" t="s">
        <v>140</v>
      </c>
      <c r="B224" s="7">
        <v>-1.2878011967049245</v>
      </c>
      <c r="C224" s="7">
        <v>-8.8637121873111244</v>
      </c>
      <c r="D224" s="7">
        <f t="shared" si="3"/>
        <v>-10.151513384016049</v>
      </c>
    </row>
    <row r="225" spans="1:4" x14ac:dyDescent="0.25">
      <c r="A225" s="5" t="s">
        <v>560</v>
      </c>
      <c r="B225" s="7">
        <v>0</v>
      </c>
      <c r="C225" s="7">
        <v>0</v>
      </c>
      <c r="D225" s="7">
        <f t="shared" si="3"/>
        <v>0</v>
      </c>
    </row>
    <row r="226" spans="1:4" x14ac:dyDescent="0.25">
      <c r="A226" s="5" t="s">
        <v>2</v>
      </c>
      <c r="B226" s="7">
        <v>-7.2264576253192745</v>
      </c>
      <c r="C226" s="7">
        <v>0</v>
      </c>
      <c r="D226" s="7">
        <f t="shared" si="3"/>
        <v>-7.2264576253192745</v>
      </c>
    </row>
    <row r="227" spans="1:4" x14ac:dyDescent="0.25">
      <c r="A227" s="5" t="s">
        <v>108</v>
      </c>
      <c r="B227" s="7">
        <v>-1.2878011967049245</v>
      </c>
      <c r="C227" s="7">
        <v>-0.45577552997383636</v>
      </c>
      <c r="D227" s="7">
        <f t="shared" si="3"/>
        <v>-1.743576726678761</v>
      </c>
    </row>
    <row r="228" spans="1:4" x14ac:dyDescent="0.25">
      <c r="A228" s="5" t="s">
        <v>543</v>
      </c>
      <c r="B228" s="7">
        <v>-1.641600807011504</v>
      </c>
      <c r="C228" s="7">
        <v>0</v>
      </c>
      <c r="D228" s="7">
        <f t="shared" si="3"/>
        <v>-1.641600807011504</v>
      </c>
    </row>
    <row r="229" spans="1:4" x14ac:dyDescent="0.25">
      <c r="A229" s="5" t="s">
        <v>162</v>
      </c>
      <c r="B229" s="7">
        <v>-1.2878011967049245</v>
      </c>
      <c r="C229" s="7">
        <v>0</v>
      </c>
      <c r="D229" s="7">
        <f t="shared" si="3"/>
        <v>-1.2878011967049245</v>
      </c>
    </row>
    <row r="230" spans="1:4" x14ac:dyDescent="0.25">
      <c r="A230" s="5" t="s">
        <v>18</v>
      </c>
      <c r="B230" s="7">
        <v>-0.42506442307494408</v>
      </c>
      <c r="C230" s="7">
        <v>-1.3206937878481784E-2</v>
      </c>
      <c r="D230" s="7">
        <f t="shared" si="3"/>
        <v>-0.43827136095342584</v>
      </c>
    </row>
    <row r="231" spans="1:4" x14ac:dyDescent="0.25">
      <c r="A231" s="5" t="s">
        <v>544</v>
      </c>
      <c r="B231" s="7">
        <v>-6.2448915492534427</v>
      </c>
      <c r="C231" s="7">
        <v>0</v>
      </c>
      <c r="D231" s="7">
        <f t="shared" si="3"/>
        <v>-6.2448915492534427</v>
      </c>
    </row>
    <row r="232" spans="1:4" x14ac:dyDescent="0.25">
      <c r="A232" s="5" t="s">
        <v>13</v>
      </c>
      <c r="B232" s="7">
        <v>-0.42506442307494408</v>
      </c>
      <c r="C232" s="7">
        <v>-1.9295264270563445E-3</v>
      </c>
      <c r="D232" s="7">
        <f t="shared" si="3"/>
        <v>-0.42699394950200042</v>
      </c>
    </row>
    <row r="233" spans="1:4" x14ac:dyDescent="0.25">
      <c r="A233" s="5" t="s">
        <v>45</v>
      </c>
      <c r="B233" s="7">
        <v>0</v>
      </c>
      <c r="C233" s="7">
        <v>-2.3843160564499979E-3</v>
      </c>
      <c r="D233" s="7">
        <f t="shared" si="3"/>
        <v>-2.3843160564499979E-3</v>
      </c>
    </row>
    <row r="234" spans="1:4" x14ac:dyDescent="0.25">
      <c r="A234" s="5" t="s">
        <v>79</v>
      </c>
      <c r="B234" s="7">
        <v>-0.42506442307494408</v>
      </c>
      <c r="C234" s="7">
        <v>-3.8815932250168793E-2</v>
      </c>
      <c r="D234" s="7">
        <f t="shared" si="3"/>
        <v>-0.46388035532511285</v>
      </c>
    </row>
    <row r="235" spans="1:4" x14ac:dyDescent="0.25">
      <c r="A235" s="5" t="s">
        <v>120</v>
      </c>
      <c r="B235" s="7">
        <v>0</v>
      </c>
      <c r="C235" s="7">
        <v>-0.28585628757926423</v>
      </c>
      <c r="D235" s="7">
        <f t="shared" si="3"/>
        <v>-0.28585628757926423</v>
      </c>
    </row>
    <row r="236" spans="1:4" x14ac:dyDescent="0.25">
      <c r="A236" s="5" t="s">
        <v>195</v>
      </c>
      <c r="B236" s="7">
        <v>-1.2878011967049245</v>
      </c>
      <c r="C236" s="7">
        <v>0</v>
      </c>
      <c r="D236" s="7">
        <f t="shared" si="3"/>
        <v>-1.2878011967049245</v>
      </c>
    </row>
    <row r="237" spans="1:4" x14ac:dyDescent="0.25">
      <c r="A237" s="5" t="s">
        <v>545</v>
      </c>
      <c r="B237" s="7">
        <v>-1.0787662446075597</v>
      </c>
      <c r="C237" s="7">
        <v>0</v>
      </c>
      <c r="D237" s="7">
        <f t="shared" si="3"/>
        <v>-1.0787662446075597</v>
      </c>
    </row>
    <row r="238" spans="1:4" x14ac:dyDescent="0.25">
      <c r="A238" s="5" t="s">
        <v>88</v>
      </c>
      <c r="B238" s="7">
        <v>-0.42506442307494408</v>
      </c>
      <c r="C238" s="7">
        <v>-2.178048059503665E-2</v>
      </c>
      <c r="D238" s="7">
        <f t="shared" si="3"/>
        <v>-0.44684490366998075</v>
      </c>
    </row>
    <row r="239" spans="1:4" x14ac:dyDescent="0.25">
      <c r="A239" s="5" t="s">
        <v>546</v>
      </c>
      <c r="B239" s="7">
        <v>-1.3132806456092028</v>
      </c>
      <c r="C239" s="7">
        <v>0</v>
      </c>
      <c r="D239" s="7">
        <f t="shared" si="3"/>
        <v>-1.3132806456092028</v>
      </c>
    </row>
    <row r="240" spans="1:4" x14ac:dyDescent="0.25">
      <c r="A240" s="5" t="s">
        <v>67</v>
      </c>
      <c r="B240" s="7">
        <v>-0.42506442307494408</v>
      </c>
      <c r="C240" s="7">
        <v>-3.5071150400066693E-3</v>
      </c>
      <c r="D240" s="7">
        <f t="shared" si="3"/>
        <v>-0.42857153811495075</v>
      </c>
    </row>
    <row r="241" spans="1:4" x14ac:dyDescent="0.25">
      <c r="A241" s="5" t="s">
        <v>196</v>
      </c>
      <c r="B241" s="7">
        <v>-1.2878011967049245</v>
      </c>
      <c r="C241" s="7">
        <v>0</v>
      </c>
      <c r="D241" s="7">
        <f t="shared" si="3"/>
        <v>-1.2878011967049245</v>
      </c>
    </row>
    <row r="242" spans="1:4" x14ac:dyDescent="0.25">
      <c r="A242" s="5" t="s">
        <v>480</v>
      </c>
      <c r="B242" s="7">
        <v>-1.8761152080131476</v>
      </c>
      <c r="C242" s="7">
        <v>0</v>
      </c>
      <c r="D242" s="7">
        <f t="shared" si="3"/>
        <v>-1.8761152080131476</v>
      </c>
    </row>
    <row r="243" spans="1:4" x14ac:dyDescent="0.25">
      <c r="A243" s="5" t="s">
        <v>46</v>
      </c>
      <c r="B243" s="7">
        <v>0</v>
      </c>
      <c r="C243" s="7">
        <v>-2.3843160564499979E-3</v>
      </c>
      <c r="D243" s="7">
        <f t="shared" si="3"/>
        <v>-2.3843160564499979E-3</v>
      </c>
    </row>
    <row r="244" spans="1:4" x14ac:dyDescent="0.25">
      <c r="A244" s="5" t="s">
        <v>199</v>
      </c>
      <c r="B244" s="7">
        <v>-1.5512150677997365</v>
      </c>
      <c r="C244" s="7">
        <v>0</v>
      </c>
      <c r="D244" s="7">
        <f t="shared" si="3"/>
        <v>-1.5512150677997365</v>
      </c>
    </row>
    <row r="245" spans="1:4" x14ac:dyDescent="0.25">
      <c r="A245" s="5" t="s">
        <v>547</v>
      </c>
      <c r="B245" s="7">
        <v>-0.98496048420690241</v>
      </c>
      <c r="C245" s="7">
        <v>0</v>
      </c>
      <c r="D245" s="7">
        <f t="shared" si="3"/>
        <v>-0.98496048420690241</v>
      </c>
    </row>
    <row r="246" spans="1:4" x14ac:dyDescent="0.25">
      <c r="A246" s="5" t="s">
        <v>128</v>
      </c>
      <c r="B246" s="7">
        <v>-1.2878011967049245</v>
      </c>
      <c r="C246" s="7">
        <v>-1.7106912568948784</v>
      </c>
      <c r="D246" s="7">
        <f t="shared" si="3"/>
        <v>-2.9984924535998028</v>
      </c>
    </row>
    <row r="247" spans="1:4" x14ac:dyDescent="0.25">
      <c r="A247" s="5" t="s">
        <v>330</v>
      </c>
      <c r="B247" s="7">
        <v>0</v>
      </c>
      <c r="C247" s="7">
        <v>0</v>
      </c>
      <c r="D247" s="7">
        <f t="shared" si="3"/>
        <v>0</v>
      </c>
    </row>
    <row r="248" spans="1:4" x14ac:dyDescent="0.25">
      <c r="A248" s="5" t="s">
        <v>47</v>
      </c>
      <c r="B248" s="7">
        <v>0</v>
      </c>
      <c r="C248" s="7">
        <v>-2.3843160564499979E-3</v>
      </c>
      <c r="D248" s="7">
        <f t="shared" si="3"/>
        <v>-2.3843160564499979E-3</v>
      </c>
    </row>
    <row r="249" spans="1:4" x14ac:dyDescent="0.25">
      <c r="A249" s="5" t="s">
        <v>48</v>
      </c>
      <c r="B249" s="7">
        <v>0</v>
      </c>
      <c r="C249" s="7">
        <v>-2.3843160564499979E-3</v>
      </c>
      <c r="D249" s="7">
        <f t="shared" si="3"/>
        <v>-2.3843160564499979E-3</v>
      </c>
    </row>
    <row r="250" spans="1:4" x14ac:dyDescent="0.25">
      <c r="A250" s="5" t="s">
        <v>548</v>
      </c>
      <c r="B250" s="7">
        <v>-1.5946979268111752</v>
      </c>
      <c r="C250" s="7">
        <v>0</v>
      </c>
      <c r="D250" s="7">
        <f t="shared" si="3"/>
        <v>-1.5946979268111752</v>
      </c>
    </row>
    <row r="251" spans="1:4" x14ac:dyDescent="0.25">
      <c r="A251" s="5" t="s">
        <v>549</v>
      </c>
      <c r="B251" s="7">
        <v>-0.93805760400657379</v>
      </c>
      <c r="C251" s="7">
        <v>0</v>
      </c>
      <c r="D251" s="7">
        <f t="shared" si="3"/>
        <v>-0.93805760400657379</v>
      </c>
    </row>
    <row r="252" spans="1:4" x14ac:dyDescent="0.25">
      <c r="A252" s="5" t="s">
        <v>331</v>
      </c>
      <c r="B252" s="7">
        <v>-1.3601835258095321</v>
      </c>
      <c r="C252" s="7">
        <v>0</v>
      </c>
      <c r="D252" s="7">
        <f t="shared" si="3"/>
        <v>-1.3601835258095321</v>
      </c>
    </row>
    <row r="253" spans="1:4" x14ac:dyDescent="0.25">
      <c r="A253" s="5" t="s">
        <v>197</v>
      </c>
      <c r="B253" s="7">
        <v>-1.2878011967049245</v>
      </c>
      <c r="C253" s="7">
        <v>0</v>
      </c>
      <c r="D253" s="7">
        <f t="shared" si="3"/>
        <v>-1.2878011967049245</v>
      </c>
    </row>
    <row r="254" spans="1:4" x14ac:dyDescent="0.25">
      <c r="A254" s="5" t="s">
        <v>66</v>
      </c>
      <c r="B254" s="7">
        <v>-0.42506442307494408</v>
      </c>
      <c r="C254" s="7">
        <v>-1.8459896552345218E-2</v>
      </c>
      <c r="D254" s="7">
        <f t="shared" si="3"/>
        <v>-0.44352431962728928</v>
      </c>
    </row>
    <row r="255" spans="1:4" x14ac:dyDescent="0.25">
      <c r="A255" s="5" t="s">
        <v>92</v>
      </c>
      <c r="B255" s="7">
        <v>-0.42506442307494408</v>
      </c>
      <c r="C255" s="7">
        <v>-0.18767536880774663</v>
      </c>
      <c r="D255" s="7">
        <f t="shared" si="3"/>
        <v>-0.61273979188269068</v>
      </c>
    </row>
    <row r="256" spans="1:4" x14ac:dyDescent="0.25">
      <c r="A256" s="5" t="s">
        <v>95</v>
      </c>
      <c r="B256" s="7">
        <v>-2.3011796310880914</v>
      </c>
      <c r="C256" s="7">
        <v>-1.1652846949485635E-3</v>
      </c>
      <c r="D256" s="7">
        <f t="shared" si="3"/>
        <v>-2.3023449157830398</v>
      </c>
    </row>
  </sheetData>
  <sortState xmlns:xlrd2="http://schemas.microsoft.com/office/spreadsheetml/2017/richdata2" ref="A10:B65">
    <sortCondition ref="A10:A65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B46-3564-44AF-8A65-C36A72782AA0}">
  <dimension ref="A2:J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10" ht="15" customHeight="1" x14ac:dyDescent="0.3">
      <c r="B2" s="2" t="str">
        <f>Índice!A8</f>
        <v>MÊS DE COMPETÊNCIA: Dezembro de 2025</v>
      </c>
      <c r="C2" s="3"/>
      <c r="D2" s="3"/>
      <c r="H2" s="3"/>
    </row>
    <row r="3" spans="1:10" ht="15" customHeight="1" x14ac:dyDescent="0.3">
      <c r="B3" s="2"/>
      <c r="C3" s="3"/>
      <c r="D3" s="3"/>
      <c r="H3" s="3"/>
      <c r="J3" s="1">
        <f>IFERROR(VLOOKUP(A9,'Item 1'!$B$4:$J$7,0),0)</f>
        <v>0</v>
      </c>
    </row>
    <row r="5" spans="1:10" ht="13" x14ac:dyDescent="0.3">
      <c r="A5" s="2" t="s">
        <v>583</v>
      </c>
    </row>
    <row r="6" spans="1:10" x14ac:dyDescent="0.25">
      <c r="A6" s="1" t="s">
        <v>582</v>
      </c>
    </row>
    <row r="8" spans="1:10" ht="13" x14ac:dyDescent="0.3">
      <c r="A8" s="4" t="s">
        <v>1</v>
      </c>
      <c r="B8" s="6" t="s">
        <v>643</v>
      </c>
    </row>
    <row r="9" spans="1:10" x14ac:dyDescent="0.25">
      <c r="A9" s="9" t="s">
        <v>368</v>
      </c>
      <c r="B9" s="20">
        <v>1629839.8359467178</v>
      </c>
    </row>
    <row r="10" spans="1:10" x14ac:dyDescent="0.25">
      <c r="A10" s="5" t="s">
        <v>138</v>
      </c>
      <c r="B10" s="25">
        <v>0</v>
      </c>
    </row>
    <row r="11" spans="1:10" x14ac:dyDescent="0.25">
      <c r="A11" s="5" t="s">
        <v>135</v>
      </c>
      <c r="B11" s="25">
        <v>-814919.91797335865</v>
      </c>
    </row>
    <row r="12" spans="1:10" x14ac:dyDescent="0.25">
      <c r="A12" s="5" t="s">
        <v>136</v>
      </c>
      <c r="B12" s="25">
        <v>-814919.91797335865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06BF-BE55-4D1F-A2C3-750B6818A650}">
  <sheetPr codeName="Planilha4"/>
  <dimension ref="A2:B145"/>
  <sheetViews>
    <sheetView workbookViewId="0">
      <selection activeCell="B21" sqref="B21"/>
    </sheetView>
  </sheetViews>
  <sheetFormatPr defaultColWidth="9.1796875" defaultRowHeight="12.5" x14ac:dyDescent="0.25"/>
  <cols>
    <col min="1" max="1" width="40.54296875" style="1" customWidth="1"/>
    <col min="2" max="2" width="35.90625" style="1" customWidth="1"/>
    <col min="3" max="16384" width="9.1796875" style="1"/>
  </cols>
  <sheetData>
    <row r="2" spans="1:2" ht="15" customHeight="1" x14ac:dyDescent="0.3">
      <c r="B2" s="2" t="str">
        <f>Índice!A8</f>
        <v>MÊS DE COMPETÊNCIA: Dezembro de 2025</v>
      </c>
    </row>
    <row r="3" spans="1:2" ht="15" customHeight="1" x14ac:dyDescent="0.25"/>
    <row r="5" spans="1:2" ht="13" x14ac:dyDescent="0.3">
      <c r="A5" s="2" t="s">
        <v>573</v>
      </c>
    </row>
    <row r="8" spans="1:2" ht="13" x14ac:dyDescent="0.3">
      <c r="A8" s="4" t="s">
        <v>412</v>
      </c>
      <c r="B8" s="6" t="s">
        <v>373</v>
      </c>
    </row>
    <row r="9" spans="1:2" x14ac:dyDescent="0.25">
      <c r="A9" s="5" t="s">
        <v>562</v>
      </c>
      <c r="B9" s="7">
        <v>-43693.455750000001</v>
      </c>
    </row>
    <row r="11" spans="1:2" ht="13" x14ac:dyDescent="0.3">
      <c r="A11" s="4" t="s">
        <v>1</v>
      </c>
      <c r="B11" s="6" t="s">
        <v>373</v>
      </c>
    </row>
    <row r="12" spans="1:2" x14ac:dyDescent="0.25">
      <c r="A12" s="5" t="s">
        <v>175</v>
      </c>
      <c r="B12" s="7">
        <v>-4.1569474090606344E-2</v>
      </c>
    </row>
    <row r="13" spans="1:2" x14ac:dyDescent="0.25">
      <c r="A13" s="5" t="s">
        <v>64</v>
      </c>
      <c r="B13" s="7">
        <v>-0.52149071700336236</v>
      </c>
    </row>
    <row r="14" spans="1:2" x14ac:dyDescent="0.25">
      <c r="A14" s="5" t="s">
        <v>183</v>
      </c>
      <c r="B14" s="7">
        <v>-12503.686532343516</v>
      </c>
    </row>
    <row r="15" spans="1:2" x14ac:dyDescent="0.25">
      <c r="A15" s="5" t="s">
        <v>157</v>
      </c>
      <c r="B15" s="7">
        <v>-11.932874058556958</v>
      </c>
    </row>
    <row r="16" spans="1:2" x14ac:dyDescent="0.25">
      <c r="A16" s="5" t="s">
        <v>187</v>
      </c>
      <c r="B16" s="7">
        <v>-11.932874058556958</v>
      </c>
    </row>
    <row r="17" spans="1:2" x14ac:dyDescent="0.25">
      <c r="A17" s="5" t="s">
        <v>3</v>
      </c>
      <c r="B17" s="7">
        <v>-3.3803276720141698E-3</v>
      </c>
    </row>
    <row r="18" spans="1:2" x14ac:dyDescent="0.25">
      <c r="A18" s="5" t="s">
        <v>71</v>
      </c>
      <c r="B18" s="7">
        <v>-188.10647100771496</v>
      </c>
    </row>
    <row r="19" spans="1:2" x14ac:dyDescent="0.25">
      <c r="A19" s="5" t="s">
        <v>6</v>
      </c>
      <c r="B19" s="7">
        <v>-2.2023589785375681</v>
      </c>
    </row>
    <row r="20" spans="1:2" x14ac:dyDescent="0.25">
      <c r="A20" s="5" t="s">
        <v>190</v>
      </c>
      <c r="B20" s="7">
        <v>-0.12627271629048661</v>
      </c>
    </row>
    <row r="21" spans="1:2" x14ac:dyDescent="0.25">
      <c r="A21" s="5" t="s">
        <v>63</v>
      </c>
      <c r="B21" s="7">
        <v>-59.823780705838693</v>
      </c>
    </row>
    <row r="22" spans="1:2" x14ac:dyDescent="0.25">
      <c r="A22" s="5" t="s">
        <v>230</v>
      </c>
      <c r="B22" s="7">
        <v>-4.7445448243749624</v>
      </c>
    </row>
    <row r="23" spans="1:2" x14ac:dyDescent="0.25">
      <c r="A23" s="5" t="s">
        <v>218</v>
      </c>
      <c r="B23" s="7">
        <v>-5.0329996665441685</v>
      </c>
    </row>
    <row r="24" spans="1:2" x14ac:dyDescent="0.25">
      <c r="A24" s="5" t="s">
        <v>24</v>
      </c>
      <c r="B24" s="7">
        <v>-10.560623316290609</v>
      </c>
    </row>
    <row r="25" spans="1:2" x14ac:dyDescent="0.25">
      <c r="A25" s="5" t="s">
        <v>389</v>
      </c>
      <c r="B25" s="7">
        <v>-4.2880517692869384</v>
      </c>
    </row>
    <row r="26" spans="1:2" x14ac:dyDescent="0.25">
      <c r="A26" s="5" t="s">
        <v>236</v>
      </c>
      <c r="B26" s="7">
        <v>-0.37434078387806285</v>
      </c>
    </row>
    <row r="27" spans="1:2" x14ac:dyDescent="0.25">
      <c r="A27" s="5" t="s">
        <v>26</v>
      </c>
      <c r="B27" s="7">
        <v>-10.560623316290609</v>
      </c>
    </row>
    <row r="28" spans="1:2" x14ac:dyDescent="0.25">
      <c r="A28" s="5" t="s">
        <v>390</v>
      </c>
      <c r="B28" s="7">
        <v>-4.2880517692869384</v>
      </c>
    </row>
    <row r="29" spans="1:2" x14ac:dyDescent="0.25">
      <c r="A29" s="5" t="s">
        <v>147</v>
      </c>
      <c r="B29" s="7">
        <v>-1039.4561933909069</v>
      </c>
    </row>
    <row r="30" spans="1:2" x14ac:dyDescent="0.25">
      <c r="A30" s="5" t="s">
        <v>215</v>
      </c>
      <c r="B30" s="7">
        <v>-4.6872955158234255</v>
      </c>
    </row>
    <row r="31" spans="1:2" x14ac:dyDescent="0.25">
      <c r="A31" s="5" t="s">
        <v>31</v>
      </c>
      <c r="B31" s="7">
        <v>-10.560623316290609</v>
      </c>
    </row>
    <row r="32" spans="1:2" x14ac:dyDescent="0.25">
      <c r="A32" s="5" t="s">
        <v>32</v>
      </c>
      <c r="B32" s="7">
        <v>-10.560623316290609</v>
      </c>
    </row>
    <row r="33" spans="1:2" x14ac:dyDescent="0.25">
      <c r="A33" s="5" t="s">
        <v>33</v>
      </c>
      <c r="B33" s="7">
        <v>-10.560623316290609</v>
      </c>
    </row>
    <row r="34" spans="1:2" x14ac:dyDescent="0.25">
      <c r="A34" s="5" t="s">
        <v>291</v>
      </c>
      <c r="B34" s="7">
        <v>-4.2880517692869384</v>
      </c>
    </row>
    <row r="35" spans="1:2" x14ac:dyDescent="0.25">
      <c r="A35" s="5" t="s">
        <v>391</v>
      </c>
      <c r="B35" s="7">
        <v>-4.2880517692869384</v>
      </c>
    </row>
    <row r="36" spans="1:2" x14ac:dyDescent="0.25">
      <c r="A36" s="5" t="s">
        <v>82</v>
      </c>
      <c r="B36" s="7">
        <v>-355.15668646516247</v>
      </c>
    </row>
    <row r="37" spans="1:2" x14ac:dyDescent="0.25">
      <c r="A37" s="5" t="s">
        <v>41</v>
      </c>
      <c r="B37" s="7">
        <v>-10.560623316290609</v>
      </c>
    </row>
    <row r="38" spans="1:2" x14ac:dyDescent="0.25">
      <c r="A38" s="5" t="s">
        <v>45</v>
      </c>
      <c r="B38" s="7">
        <v>-10.560623316290609</v>
      </c>
    </row>
    <row r="39" spans="1:2" x14ac:dyDescent="0.25">
      <c r="A39" s="5" t="s">
        <v>47</v>
      </c>
      <c r="B39" s="7">
        <v>-10.560623316290609</v>
      </c>
    </row>
    <row r="40" spans="1:2" x14ac:dyDescent="0.25">
      <c r="A40" s="5" t="s">
        <v>48</v>
      </c>
      <c r="B40" s="7">
        <v>-10.560623316290609</v>
      </c>
    </row>
    <row r="41" spans="1:2" x14ac:dyDescent="0.25">
      <c r="A41" s="5" t="s">
        <v>35</v>
      </c>
      <c r="B41" s="7">
        <v>-10.560623316290609</v>
      </c>
    </row>
    <row r="42" spans="1:2" x14ac:dyDescent="0.25">
      <c r="A42" s="5" t="s">
        <v>36</v>
      </c>
      <c r="B42" s="7">
        <v>-10.560623316290609</v>
      </c>
    </row>
    <row r="43" spans="1:2" x14ac:dyDescent="0.25">
      <c r="A43" s="5" t="s">
        <v>37</v>
      </c>
      <c r="B43" s="7">
        <v>-10.560623316290609</v>
      </c>
    </row>
    <row r="44" spans="1:2" x14ac:dyDescent="0.25">
      <c r="A44" s="5" t="s">
        <v>166</v>
      </c>
      <c r="B44" s="7">
        <v>-71.875210823303831</v>
      </c>
    </row>
    <row r="45" spans="1:2" x14ac:dyDescent="0.25">
      <c r="A45" s="5" t="s">
        <v>229</v>
      </c>
      <c r="B45" s="7">
        <v>-11.747595475410986</v>
      </c>
    </row>
    <row r="46" spans="1:2" x14ac:dyDescent="0.25">
      <c r="A46" s="5" t="s">
        <v>100</v>
      </c>
      <c r="B46" s="7">
        <v>-26.789470082462103</v>
      </c>
    </row>
    <row r="47" spans="1:2" x14ac:dyDescent="0.25">
      <c r="A47" s="5" t="s">
        <v>109</v>
      </c>
      <c r="B47" s="7">
        <v>-63.087590150503743</v>
      </c>
    </row>
    <row r="48" spans="1:2" x14ac:dyDescent="0.25">
      <c r="A48" s="5" t="s">
        <v>174</v>
      </c>
      <c r="B48" s="7">
        <v>-60.896957405644969</v>
      </c>
    </row>
    <row r="49" spans="1:2" x14ac:dyDescent="0.25">
      <c r="A49" s="5" t="s">
        <v>177</v>
      </c>
      <c r="B49" s="7">
        <v>-66.999466731363555</v>
      </c>
    </row>
    <row r="50" spans="1:2" x14ac:dyDescent="0.25">
      <c r="A50" s="5" t="s">
        <v>148</v>
      </c>
      <c r="B50" s="7">
        <v>-185.79625040894317</v>
      </c>
    </row>
    <row r="51" spans="1:2" x14ac:dyDescent="0.25">
      <c r="A51" s="5" t="s">
        <v>15</v>
      </c>
      <c r="B51" s="7">
        <v>-8.3562152625316088E-4</v>
      </c>
    </row>
    <row r="52" spans="1:2" x14ac:dyDescent="0.25">
      <c r="A52" s="5" t="s">
        <v>182</v>
      </c>
      <c r="B52" s="7">
        <v>-4.7349649934249545</v>
      </c>
    </row>
    <row r="53" spans="1:2" x14ac:dyDescent="0.25">
      <c r="A53" s="5" t="s">
        <v>105</v>
      </c>
      <c r="B53" s="7">
        <v>-20.865486395519728</v>
      </c>
    </row>
    <row r="54" spans="1:2" x14ac:dyDescent="0.25">
      <c r="A54" s="5" t="s">
        <v>130</v>
      </c>
      <c r="B54" s="7">
        <v>-97.372303535799034</v>
      </c>
    </row>
    <row r="55" spans="1:2" x14ac:dyDescent="0.25">
      <c r="A55" s="5" t="s">
        <v>237</v>
      </c>
      <c r="B55" s="7">
        <v>-27.144808073245954</v>
      </c>
    </row>
    <row r="56" spans="1:2" x14ac:dyDescent="0.25">
      <c r="A56" s="5" t="s">
        <v>76</v>
      </c>
      <c r="B56" s="7">
        <v>-5.106614752265798E-3</v>
      </c>
    </row>
    <row r="57" spans="1:2" x14ac:dyDescent="0.25">
      <c r="A57" s="5" t="s">
        <v>5</v>
      </c>
      <c r="B57" s="7">
        <v>-167.33040723242053</v>
      </c>
    </row>
    <row r="58" spans="1:2" x14ac:dyDescent="0.25">
      <c r="A58" s="5" t="s">
        <v>106</v>
      </c>
      <c r="B58" s="7">
        <v>-20.865486395519728</v>
      </c>
    </row>
    <row r="59" spans="1:2" x14ac:dyDescent="0.25">
      <c r="A59" s="5" t="s">
        <v>104</v>
      </c>
      <c r="B59" s="7">
        <v>-20.865486395519728</v>
      </c>
    </row>
    <row r="60" spans="1:2" x14ac:dyDescent="0.25">
      <c r="A60" s="5" t="s">
        <v>107</v>
      </c>
      <c r="B60" s="7">
        <v>-20.865486395519728</v>
      </c>
    </row>
    <row r="61" spans="1:2" x14ac:dyDescent="0.25">
      <c r="A61" s="5" t="s">
        <v>126</v>
      </c>
      <c r="B61" s="7">
        <v>-57.064716572297485</v>
      </c>
    </row>
    <row r="62" spans="1:2" x14ac:dyDescent="0.25">
      <c r="A62" s="5" t="s">
        <v>194</v>
      </c>
      <c r="B62" s="7">
        <v>-96.428975924867288</v>
      </c>
    </row>
    <row r="63" spans="1:2" x14ac:dyDescent="0.25">
      <c r="A63" s="5" t="s">
        <v>108</v>
      </c>
      <c r="B63" s="7">
        <v>-20.865486395519728</v>
      </c>
    </row>
    <row r="64" spans="1:2" x14ac:dyDescent="0.25">
      <c r="A64" s="5" t="s">
        <v>79</v>
      </c>
      <c r="B64" s="7">
        <v>-6.0937307194301234E-3</v>
      </c>
    </row>
    <row r="65" spans="1:2" x14ac:dyDescent="0.25">
      <c r="A65" s="5" t="s">
        <v>196</v>
      </c>
      <c r="B65" s="7">
        <v>-0.21933241254745525</v>
      </c>
    </row>
    <row r="66" spans="1:2" x14ac:dyDescent="0.25">
      <c r="A66" s="5" t="s">
        <v>89</v>
      </c>
      <c r="B66" s="7">
        <v>-0.4554386848001814</v>
      </c>
    </row>
    <row r="67" spans="1:2" x14ac:dyDescent="0.25">
      <c r="A67" s="5" t="s">
        <v>144</v>
      </c>
      <c r="B67" s="7">
        <v>-15.405315255943069</v>
      </c>
    </row>
    <row r="68" spans="1:2" x14ac:dyDescent="0.25">
      <c r="A68" s="5" t="s">
        <v>87</v>
      </c>
      <c r="B68" s="7">
        <v>-0.2553426012126665</v>
      </c>
    </row>
    <row r="69" spans="1:2" x14ac:dyDescent="0.25">
      <c r="A69" s="5" t="s">
        <v>9</v>
      </c>
      <c r="B69" s="7">
        <v>-7.506865752521881E-2</v>
      </c>
    </row>
    <row r="70" spans="1:2" x14ac:dyDescent="0.25">
      <c r="A70" s="5" t="s">
        <v>181</v>
      </c>
      <c r="B70" s="7">
        <v>-16.843781774268081</v>
      </c>
    </row>
    <row r="71" spans="1:2" x14ac:dyDescent="0.25">
      <c r="A71" s="5" t="s">
        <v>156</v>
      </c>
      <c r="B71" s="7">
        <v>-0.29190314142146229</v>
      </c>
    </row>
    <row r="72" spans="1:2" x14ac:dyDescent="0.25">
      <c r="A72" s="5" t="s">
        <v>4</v>
      </c>
      <c r="B72" s="7">
        <v>-6.9944384873688265E-5</v>
      </c>
    </row>
    <row r="73" spans="1:2" x14ac:dyDescent="0.25">
      <c r="A73" s="5" t="s">
        <v>78</v>
      </c>
      <c r="B73" s="7">
        <v>-1.885379515516656E-2</v>
      </c>
    </row>
    <row r="74" spans="1:2" x14ac:dyDescent="0.25">
      <c r="A74" s="5" t="s">
        <v>54</v>
      </c>
      <c r="B74" s="7">
        <v>-41.624076704665683</v>
      </c>
    </row>
    <row r="75" spans="1:2" x14ac:dyDescent="0.25">
      <c r="A75" s="5" t="s">
        <v>53</v>
      </c>
      <c r="B75" s="7">
        <v>-76.913567629638024</v>
      </c>
    </row>
    <row r="76" spans="1:2" x14ac:dyDescent="0.25">
      <c r="A76" s="5" t="s">
        <v>125</v>
      </c>
      <c r="B76" s="7">
        <v>-125.15658147846644</v>
      </c>
    </row>
    <row r="77" spans="1:2" x14ac:dyDescent="0.25">
      <c r="A77" s="5" t="s">
        <v>58</v>
      </c>
      <c r="B77" s="7">
        <v>-100.53857657290666</v>
      </c>
    </row>
    <row r="78" spans="1:2" x14ac:dyDescent="0.25">
      <c r="A78" s="5" t="s">
        <v>18</v>
      </c>
      <c r="B78" s="7">
        <v>-7.468835375846963E-3</v>
      </c>
    </row>
    <row r="79" spans="1:2" x14ac:dyDescent="0.25">
      <c r="A79" s="5" t="s">
        <v>225</v>
      </c>
      <c r="B79" s="7">
        <v>-55.598277248719164</v>
      </c>
    </row>
    <row r="80" spans="1:2" x14ac:dyDescent="0.25">
      <c r="A80" s="5" t="s">
        <v>192</v>
      </c>
      <c r="B80" s="7">
        <v>-271.21826460080393</v>
      </c>
    </row>
    <row r="81" spans="1:2" x14ac:dyDescent="0.25">
      <c r="A81" s="5" t="s">
        <v>20</v>
      </c>
      <c r="B81" s="7">
        <v>-10.560623316290611</v>
      </c>
    </row>
    <row r="82" spans="1:2" x14ac:dyDescent="0.25">
      <c r="A82" s="5" t="s">
        <v>21</v>
      </c>
      <c r="B82" s="7">
        <v>-10.560623316290611</v>
      </c>
    </row>
    <row r="83" spans="1:2" x14ac:dyDescent="0.25">
      <c r="A83" s="5" t="s">
        <v>22</v>
      </c>
      <c r="B83" s="7">
        <v>-10.560623316290611</v>
      </c>
    </row>
    <row r="84" spans="1:2" x14ac:dyDescent="0.25">
      <c r="A84" s="5" t="s">
        <v>23</v>
      </c>
      <c r="B84" s="7">
        <v>-10.560623316290611</v>
      </c>
    </row>
    <row r="85" spans="1:2" x14ac:dyDescent="0.25">
      <c r="A85" s="5" t="s">
        <v>25</v>
      </c>
      <c r="B85" s="7">
        <v>-10.560623316290611</v>
      </c>
    </row>
    <row r="86" spans="1:2" x14ac:dyDescent="0.25">
      <c r="A86" s="5" t="s">
        <v>27</v>
      </c>
      <c r="B86" s="7">
        <v>-10.560623316290611</v>
      </c>
    </row>
    <row r="87" spans="1:2" x14ac:dyDescent="0.25">
      <c r="A87" s="5" t="s">
        <v>28</v>
      </c>
      <c r="B87" s="7">
        <v>-10.560623316290611</v>
      </c>
    </row>
    <row r="88" spans="1:2" x14ac:dyDescent="0.25">
      <c r="A88" s="5" t="s">
        <v>29</v>
      </c>
      <c r="B88" s="7">
        <v>-10.560623316290611</v>
      </c>
    </row>
    <row r="89" spans="1:2" x14ac:dyDescent="0.25">
      <c r="A89" s="5" t="s">
        <v>30</v>
      </c>
      <c r="B89" s="7">
        <v>-10.560623316290611</v>
      </c>
    </row>
    <row r="90" spans="1:2" x14ac:dyDescent="0.25">
      <c r="A90" s="5" t="s">
        <v>34</v>
      </c>
      <c r="B90" s="7">
        <v>-10.560623316290611</v>
      </c>
    </row>
    <row r="91" spans="1:2" x14ac:dyDescent="0.25">
      <c r="A91" s="5" t="s">
        <v>38</v>
      </c>
      <c r="B91" s="7">
        <v>-10.560623316290611</v>
      </c>
    </row>
    <row r="92" spans="1:2" x14ac:dyDescent="0.25">
      <c r="A92" s="5" t="s">
        <v>39</v>
      </c>
      <c r="B92" s="7">
        <v>-10.560623316290611</v>
      </c>
    </row>
    <row r="93" spans="1:2" x14ac:dyDescent="0.25">
      <c r="A93" s="5" t="s">
        <v>40</v>
      </c>
      <c r="B93" s="7">
        <v>-10.560623316290611</v>
      </c>
    </row>
    <row r="94" spans="1:2" x14ac:dyDescent="0.25">
      <c r="A94" s="5" t="s">
        <v>42</v>
      </c>
      <c r="B94" s="7">
        <v>-10.560623316290611</v>
      </c>
    </row>
    <row r="95" spans="1:2" x14ac:dyDescent="0.25">
      <c r="A95" s="5" t="s">
        <v>43</v>
      </c>
      <c r="B95" s="7">
        <v>-10.560623316290611</v>
      </c>
    </row>
    <row r="96" spans="1:2" x14ac:dyDescent="0.25">
      <c r="A96" s="5" t="s">
        <v>44</v>
      </c>
      <c r="B96" s="7">
        <v>-10.560623316290611</v>
      </c>
    </row>
    <row r="97" spans="1:2" x14ac:dyDescent="0.25">
      <c r="A97" s="5" t="s">
        <v>46</v>
      </c>
      <c r="B97" s="7">
        <v>-10.560623316290611</v>
      </c>
    </row>
    <row r="98" spans="1:2" x14ac:dyDescent="0.25">
      <c r="A98" s="5" t="s">
        <v>7</v>
      </c>
      <c r="B98" s="7">
        <v>-4.0645087280644608E-2</v>
      </c>
    </row>
    <row r="99" spans="1:2" x14ac:dyDescent="0.25">
      <c r="A99" s="5" t="s">
        <v>11</v>
      </c>
      <c r="B99" s="7">
        <v>-0.64757025526360368</v>
      </c>
    </row>
    <row r="100" spans="1:2" x14ac:dyDescent="0.25">
      <c r="A100" s="5" t="s">
        <v>16</v>
      </c>
      <c r="B100" s="7">
        <v>-0.94177671349895298</v>
      </c>
    </row>
    <row r="101" spans="1:2" x14ac:dyDescent="0.25">
      <c r="A101" s="5" t="s">
        <v>56</v>
      </c>
      <c r="B101" s="7">
        <v>-0.49746465691679992</v>
      </c>
    </row>
    <row r="102" spans="1:2" x14ac:dyDescent="0.25">
      <c r="A102" s="5" t="s">
        <v>119</v>
      </c>
      <c r="B102" s="7">
        <v>-69.776813492098668</v>
      </c>
    </row>
    <row r="103" spans="1:2" x14ac:dyDescent="0.25">
      <c r="A103" s="5" t="s">
        <v>70</v>
      </c>
      <c r="B103" s="7">
        <v>-1.42198798205713</v>
      </c>
    </row>
    <row r="104" spans="1:2" x14ac:dyDescent="0.25">
      <c r="A104" s="5" t="s">
        <v>55</v>
      </c>
      <c r="B104" s="7">
        <v>-0.42218526485267455</v>
      </c>
    </row>
    <row r="105" spans="1:2" x14ac:dyDescent="0.25">
      <c r="A105" s="5" t="s">
        <v>122</v>
      </c>
      <c r="B105" s="7">
        <v>-106.60190274860678</v>
      </c>
    </row>
    <row r="106" spans="1:2" x14ac:dyDescent="0.25">
      <c r="A106" s="5" t="s">
        <v>61</v>
      </c>
      <c r="B106" s="7">
        <v>-0.65253389548793228</v>
      </c>
    </row>
    <row r="107" spans="1:2" x14ac:dyDescent="0.25">
      <c r="A107" s="5" t="s">
        <v>52</v>
      </c>
      <c r="B107" s="7">
        <v>-1.0723515710864773</v>
      </c>
    </row>
    <row r="108" spans="1:2" x14ac:dyDescent="0.25">
      <c r="A108" s="5" t="s">
        <v>120</v>
      </c>
      <c r="B108" s="7">
        <v>-69.776813492098668</v>
      </c>
    </row>
    <row r="109" spans="1:2" x14ac:dyDescent="0.25">
      <c r="A109" s="5" t="s">
        <v>164</v>
      </c>
      <c r="B109" s="7">
        <v>-29.686346418277601</v>
      </c>
    </row>
    <row r="110" spans="1:2" x14ac:dyDescent="0.25">
      <c r="A110" s="5" t="s">
        <v>165</v>
      </c>
      <c r="B110" s="7">
        <v>-7.2283004693595623E-2</v>
      </c>
    </row>
    <row r="111" spans="1:2" x14ac:dyDescent="0.25">
      <c r="A111" s="5" t="s">
        <v>163</v>
      </c>
      <c r="B111" s="7">
        <v>-64.990123617966972</v>
      </c>
    </row>
    <row r="112" spans="1:2" x14ac:dyDescent="0.25">
      <c r="A112" s="5" t="s">
        <v>167</v>
      </c>
      <c r="B112" s="7">
        <v>-29.577048315954844</v>
      </c>
    </row>
    <row r="113" spans="1:2" x14ac:dyDescent="0.25">
      <c r="A113" s="5" t="s">
        <v>168</v>
      </c>
      <c r="B113" s="7">
        <v>-60.055040204743072</v>
      </c>
    </row>
    <row r="114" spans="1:2" x14ac:dyDescent="0.25">
      <c r="A114" s="5" t="s">
        <v>358</v>
      </c>
      <c r="B114" s="7">
        <v>-13.190767978238171</v>
      </c>
    </row>
    <row r="115" spans="1:2" x14ac:dyDescent="0.25">
      <c r="A115" s="5" t="s">
        <v>173</v>
      </c>
      <c r="B115" s="7">
        <v>-113.83295667080799</v>
      </c>
    </row>
    <row r="116" spans="1:2" x14ac:dyDescent="0.25">
      <c r="A116" s="5" t="s">
        <v>178</v>
      </c>
      <c r="B116" s="7">
        <v>-23.679101871199574</v>
      </c>
    </row>
    <row r="117" spans="1:2" x14ac:dyDescent="0.25">
      <c r="A117" s="5" t="s">
        <v>62</v>
      </c>
      <c r="B117" s="7">
        <v>-48.925499630668455</v>
      </c>
    </row>
    <row r="118" spans="1:2" x14ac:dyDescent="0.25">
      <c r="A118" s="5" t="s">
        <v>179</v>
      </c>
      <c r="B118" s="7">
        <v>-18.931303922526407</v>
      </c>
    </row>
    <row r="119" spans="1:2" x14ac:dyDescent="0.25">
      <c r="A119" s="5" t="s">
        <v>101</v>
      </c>
      <c r="B119" s="7">
        <v>-642.72286757188431</v>
      </c>
    </row>
    <row r="120" spans="1:2" x14ac:dyDescent="0.25">
      <c r="A120" s="5" t="s">
        <v>68</v>
      </c>
      <c r="B120" s="7">
        <v>-1.3791978321002569</v>
      </c>
    </row>
    <row r="121" spans="1:2" x14ac:dyDescent="0.25">
      <c r="A121" s="5" t="s">
        <v>91</v>
      </c>
      <c r="B121" s="7">
        <v>-117.15937730681138</v>
      </c>
    </row>
    <row r="122" spans="1:2" x14ac:dyDescent="0.25">
      <c r="A122" s="5" t="s">
        <v>10</v>
      </c>
      <c r="B122" s="7">
        <v>-248.95560591382014</v>
      </c>
    </row>
    <row r="123" spans="1:2" x14ac:dyDescent="0.25">
      <c r="A123" s="5" t="s">
        <v>158</v>
      </c>
      <c r="B123" s="7">
        <v>-47.625662800200956</v>
      </c>
    </row>
    <row r="124" spans="1:2" x14ac:dyDescent="0.25">
      <c r="A124" s="5" t="s">
        <v>162</v>
      </c>
      <c r="B124" s="7">
        <v>-16.298429391371926</v>
      </c>
    </row>
    <row r="125" spans="1:2" x14ac:dyDescent="0.25">
      <c r="A125" s="5" t="s">
        <v>214</v>
      </c>
      <c r="B125" s="7">
        <v>-87.755625037512644</v>
      </c>
    </row>
    <row r="126" spans="1:2" x14ac:dyDescent="0.25">
      <c r="A126" s="5" t="s">
        <v>96</v>
      </c>
      <c r="B126" s="7">
        <v>-97.354919073778504</v>
      </c>
    </row>
    <row r="127" spans="1:2" x14ac:dyDescent="0.25">
      <c r="A127" s="5" t="s">
        <v>72</v>
      </c>
      <c r="B127" s="7">
        <v>-71.199764023147992</v>
      </c>
    </row>
    <row r="128" spans="1:2" x14ac:dyDescent="0.25">
      <c r="A128" s="5" t="s">
        <v>146</v>
      </c>
      <c r="B128" s="7">
        <v>-207.83714809069616</v>
      </c>
    </row>
    <row r="129" spans="1:2" x14ac:dyDescent="0.25">
      <c r="A129" s="5" t="s">
        <v>176</v>
      </c>
      <c r="B129" s="7">
        <v>-75.313763071151016</v>
      </c>
    </row>
    <row r="130" spans="1:2" x14ac:dyDescent="0.25">
      <c r="A130" s="5" t="s">
        <v>149</v>
      </c>
      <c r="B130" s="7">
        <v>-0.23153553115304165</v>
      </c>
    </row>
    <row r="131" spans="1:2" x14ac:dyDescent="0.25">
      <c r="A131" s="5" t="s">
        <v>73</v>
      </c>
      <c r="B131" s="7">
        <v>-71.217044036669463</v>
      </c>
    </row>
    <row r="132" spans="1:2" x14ac:dyDescent="0.25">
      <c r="A132" s="5" t="s">
        <v>154</v>
      </c>
      <c r="B132" s="7">
        <v>-63.758600120814691</v>
      </c>
    </row>
    <row r="133" spans="1:2" x14ac:dyDescent="0.25">
      <c r="A133" s="5" t="s">
        <v>12</v>
      </c>
      <c r="B133" s="7">
        <v>-0.33613525228489743</v>
      </c>
    </row>
    <row r="134" spans="1:2" x14ac:dyDescent="0.25">
      <c r="A134" s="5" t="s">
        <v>184</v>
      </c>
      <c r="B134" s="7">
        <v>-14.465335613670257</v>
      </c>
    </row>
    <row r="135" spans="1:2" x14ac:dyDescent="0.25">
      <c r="A135" s="5" t="s">
        <v>17</v>
      </c>
      <c r="B135" s="7">
        <v>-0.33613525228489743</v>
      </c>
    </row>
    <row r="136" spans="1:2" x14ac:dyDescent="0.25">
      <c r="A136" s="5" t="s">
        <v>186</v>
      </c>
      <c r="B136" s="7">
        <v>-1.2308886492887994E-2</v>
      </c>
    </row>
    <row r="137" spans="1:2" x14ac:dyDescent="0.25">
      <c r="A137" s="5" t="s">
        <v>189</v>
      </c>
      <c r="B137" s="7">
        <v>-3.8773443076523</v>
      </c>
    </row>
    <row r="138" spans="1:2" x14ac:dyDescent="0.25">
      <c r="A138" s="5" t="s">
        <v>8</v>
      </c>
      <c r="B138" s="7">
        <v>-32.605658372549378</v>
      </c>
    </row>
    <row r="139" spans="1:2" x14ac:dyDescent="0.25">
      <c r="A139" s="5" t="s">
        <v>159</v>
      </c>
      <c r="B139" s="7">
        <v>-5.9368520308842099</v>
      </c>
    </row>
    <row r="140" spans="1:2" x14ac:dyDescent="0.25">
      <c r="A140" s="5" t="s">
        <v>198</v>
      </c>
      <c r="B140" s="7">
        <v>-5.5603594120613657E-2</v>
      </c>
    </row>
    <row r="141" spans="1:2" x14ac:dyDescent="0.25">
      <c r="A141" s="5" t="s">
        <v>195</v>
      </c>
      <c r="B141" s="7">
        <v>-6.7675331828501388</v>
      </c>
    </row>
    <row r="142" spans="1:2" x14ac:dyDescent="0.25">
      <c r="A142" s="5" t="s">
        <v>171</v>
      </c>
      <c r="B142" s="7">
        <v>-0.22751413443915428</v>
      </c>
    </row>
    <row r="143" spans="1:2" x14ac:dyDescent="0.25">
      <c r="A143" s="5" t="s">
        <v>92</v>
      </c>
      <c r="B143" s="7">
        <v>-2.7761708169631756E-3</v>
      </c>
    </row>
    <row r="144" spans="1:2" x14ac:dyDescent="0.25">
      <c r="A144" s="5" t="s">
        <v>216</v>
      </c>
      <c r="B144" s="7">
        <v>-6.9881187231511432E-2</v>
      </c>
    </row>
    <row r="145" spans="1:2" x14ac:dyDescent="0.25">
      <c r="A145" s="5" t="s">
        <v>19</v>
      </c>
      <c r="B145" s="7">
        <v>-1.5624431231525662E-3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5DC9-B422-4CA5-80BE-11A0CB464962}">
  <dimension ref="A2:H1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Dezembro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581</v>
      </c>
    </row>
    <row r="6" spans="1:8" x14ac:dyDescent="0.25">
      <c r="A6" s="1" t="s">
        <v>584</v>
      </c>
    </row>
    <row r="8" spans="1:8" ht="13" x14ac:dyDescent="0.3">
      <c r="A8" s="27" t="s">
        <v>483</v>
      </c>
      <c r="B8" s="28" t="s">
        <v>657</v>
      </c>
    </row>
    <row r="9" spans="1:8" x14ac:dyDescent="0.25">
      <c r="A9" s="29" t="s">
        <v>216</v>
      </c>
      <c r="B9" s="36">
        <v>27234034.149999999</v>
      </c>
    </row>
    <row r="10" spans="1:8" x14ac:dyDescent="0.25">
      <c r="A10" s="29" t="s">
        <v>631</v>
      </c>
      <c r="B10" s="30">
        <v>4806006.03</v>
      </c>
    </row>
    <row r="11" spans="1:8" x14ac:dyDescent="0.25">
      <c r="A11" s="29" t="s">
        <v>487</v>
      </c>
      <c r="B11" s="30">
        <v>-32040040.18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712D-A9E0-4BB1-8432-A48539A5B85E}">
  <dimension ref="A2:D226"/>
  <sheetViews>
    <sheetView workbookViewId="0">
      <selection activeCell="B12" sqref="B12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Dezembro de 2025</v>
      </c>
    </row>
    <row r="3" spans="1:4" ht="15" customHeight="1" x14ac:dyDescent="0.3">
      <c r="B3" s="2"/>
    </row>
    <row r="5" spans="1:4" ht="13" x14ac:dyDescent="0.3">
      <c r="A5" s="2" t="s">
        <v>648</v>
      </c>
    </row>
    <row r="8" spans="1:4" ht="13" x14ac:dyDescent="0.3">
      <c r="A8" s="4" t="s">
        <v>585</v>
      </c>
      <c r="B8" s="6" t="s">
        <v>372</v>
      </c>
      <c r="C8" s="6" t="s">
        <v>373</v>
      </c>
      <c r="D8" s="6" t="s">
        <v>374</v>
      </c>
    </row>
    <row r="9" spans="1:4" x14ac:dyDescent="0.25">
      <c r="A9" s="5" t="s">
        <v>647</v>
      </c>
      <c r="B9" s="7">
        <v>-88278.570398052005</v>
      </c>
      <c r="C9" s="7">
        <v>-67454.565681962617</v>
      </c>
      <c r="D9" s="7">
        <f>SUM(B9:C9)</f>
        <v>-155733.13608001464</v>
      </c>
    </row>
    <row r="11" spans="1:4" ht="13" x14ac:dyDescent="0.3">
      <c r="A11" s="4" t="s">
        <v>1</v>
      </c>
      <c r="B11" s="6" t="s">
        <v>372</v>
      </c>
      <c r="C11" s="6" t="s">
        <v>373</v>
      </c>
      <c r="D11" s="6" t="s">
        <v>374</v>
      </c>
    </row>
    <row r="12" spans="1:4" x14ac:dyDescent="0.25">
      <c r="A12" s="5" t="s">
        <v>56</v>
      </c>
      <c r="B12" s="7">
        <v>-70.062357458771231</v>
      </c>
      <c r="C12" s="7">
        <v>0</v>
      </c>
      <c r="D12" s="7">
        <f t="shared" ref="D12:D75" si="0">SUM(B12:C12)</f>
        <v>-70.062357458771231</v>
      </c>
    </row>
    <row r="13" spans="1:4" x14ac:dyDescent="0.25">
      <c r="A13" s="5" t="s">
        <v>164</v>
      </c>
      <c r="B13" s="7">
        <v>-70.062357458771231</v>
      </c>
      <c r="C13" s="7">
        <v>-95.144499532046382</v>
      </c>
      <c r="D13" s="7">
        <f t="shared" si="0"/>
        <v>-165.20685699081761</v>
      </c>
    </row>
    <row r="14" spans="1:4" x14ac:dyDescent="0.25">
      <c r="A14" s="5" t="s">
        <v>165</v>
      </c>
      <c r="B14" s="7">
        <v>-70.062357458771231</v>
      </c>
      <c r="C14" s="7">
        <v>-0.31209285340600534</v>
      </c>
      <c r="D14" s="7">
        <f t="shared" si="0"/>
        <v>-70.374450312177231</v>
      </c>
    </row>
    <row r="15" spans="1:4" x14ac:dyDescent="0.25">
      <c r="A15" s="5" t="s">
        <v>20</v>
      </c>
      <c r="B15" s="7">
        <v>0</v>
      </c>
      <c r="C15" s="7">
        <v>-6.6653177923730986</v>
      </c>
      <c r="D15" s="7">
        <f t="shared" si="0"/>
        <v>-6.6653177923730986</v>
      </c>
    </row>
    <row r="16" spans="1:4" x14ac:dyDescent="0.25">
      <c r="A16" s="5" t="s">
        <v>300</v>
      </c>
      <c r="B16" s="7">
        <v>-70.062357458771231</v>
      </c>
      <c r="C16" s="7">
        <v>0</v>
      </c>
      <c r="D16" s="7">
        <f t="shared" si="0"/>
        <v>-70.062357458771231</v>
      </c>
    </row>
    <row r="17" spans="1:4" x14ac:dyDescent="0.25">
      <c r="A17" s="5" t="s">
        <v>166</v>
      </c>
      <c r="B17" s="7">
        <v>-84.074828950525472</v>
      </c>
      <c r="C17" s="7">
        <v>-147.16439185237618</v>
      </c>
      <c r="D17" s="7">
        <f t="shared" si="0"/>
        <v>-231.23922080290166</v>
      </c>
    </row>
    <row r="18" spans="1:4" x14ac:dyDescent="0.25">
      <c r="A18" s="5" t="s">
        <v>245</v>
      </c>
      <c r="B18" s="7">
        <v>-70.062357458771231</v>
      </c>
      <c r="C18" s="7">
        <v>0</v>
      </c>
      <c r="D18" s="7">
        <f t="shared" si="0"/>
        <v>-70.062357458771231</v>
      </c>
    </row>
    <row r="19" spans="1:4" x14ac:dyDescent="0.25">
      <c r="A19" s="5" t="s">
        <v>21</v>
      </c>
      <c r="B19" s="7">
        <v>0</v>
      </c>
      <c r="C19" s="7">
        <v>-6.6653177923730986</v>
      </c>
      <c r="D19" s="7">
        <f t="shared" si="0"/>
        <v>-6.6653177923730986</v>
      </c>
    </row>
    <row r="20" spans="1:4" x14ac:dyDescent="0.25">
      <c r="A20" s="5" t="s">
        <v>314</v>
      </c>
      <c r="B20" s="7">
        <v>-70.062357458771231</v>
      </c>
      <c r="C20" s="7">
        <v>0</v>
      </c>
      <c r="D20" s="7">
        <f t="shared" si="0"/>
        <v>-70.062357458771231</v>
      </c>
    </row>
    <row r="21" spans="1:4" x14ac:dyDescent="0.25">
      <c r="A21" s="5" t="s">
        <v>143</v>
      </c>
      <c r="B21" s="7">
        <v>-70.062357458771231</v>
      </c>
      <c r="C21" s="7">
        <v>0</v>
      </c>
      <c r="D21" s="7">
        <f t="shared" si="0"/>
        <v>-70.062357458771231</v>
      </c>
    </row>
    <row r="22" spans="1:4" x14ac:dyDescent="0.25">
      <c r="A22" s="5" t="s">
        <v>22</v>
      </c>
      <c r="B22" s="7">
        <v>0</v>
      </c>
      <c r="C22" s="7">
        <v>-6.6653177923730986</v>
      </c>
      <c r="D22" s="7">
        <f t="shared" si="0"/>
        <v>-6.6653177923730986</v>
      </c>
    </row>
    <row r="23" spans="1:4" x14ac:dyDescent="0.25">
      <c r="A23" s="5" t="s">
        <v>163</v>
      </c>
      <c r="B23" s="7">
        <v>-70.062357458771231</v>
      </c>
      <c r="C23" s="7">
        <v>-95.682905331781896</v>
      </c>
      <c r="D23" s="7">
        <f t="shared" si="0"/>
        <v>-165.74526279055311</v>
      </c>
    </row>
    <row r="24" spans="1:4" x14ac:dyDescent="0.25">
      <c r="A24" s="5" t="s">
        <v>290</v>
      </c>
      <c r="B24" s="7">
        <v>-70.062357458771231</v>
      </c>
      <c r="C24" s="7">
        <v>0</v>
      </c>
      <c r="D24" s="7">
        <f t="shared" si="0"/>
        <v>-70.062357458771231</v>
      </c>
    </row>
    <row r="25" spans="1:4" x14ac:dyDescent="0.25">
      <c r="A25" s="5" t="s">
        <v>23</v>
      </c>
      <c r="B25" s="7">
        <v>0</v>
      </c>
      <c r="C25" s="7">
        <v>-6.6653177923730986</v>
      </c>
      <c r="D25" s="7">
        <f t="shared" si="0"/>
        <v>-6.6653177923730986</v>
      </c>
    </row>
    <row r="26" spans="1:4" x14ac:dyDescent="0.25">
      <c r="A26" s="5" t="s">
        <v>230</v>
      </c>
      <c r="B26" s="7">
        <v>-70.062357458771231</v>
      </c>
      <c r="C26" s="7">
        <v>-6.5656488407678237</v>
      </c>
      <c r="D26" s="7">
        <f t="shared" si="0"/>
        <v>-76.628006299539052</v>
      </c>
    </row>
    <row r="27" spans="1:4" x14ac:dyDescent="0.25">
      <c r="A27" s="5" t="s">
        <v>138</v>
      </c>
      <c r="B27" s="7">
        <v>0</v>
      </c>
      <c r="C27" s="7">
        <v>-368.50617355426505</v>
      </c>
      <c r="D27" s="7">
        <f t="shared" si="0"/>
        <v>-368.50617355426505</v>
      </c>
    </row>
    <row r="28" spans="1:4" x14ac:dyDescent="0.25">
      <c r="A28" s="5" t="s">
        <v>218</v>
      </c>
      <c r="B28" s="7">
        <v>-70.062357458771231</v>
      </c>
      <c r="C28" s="7">
        <v>0</v>
      </c>
      <c r="D28" s="7">
        <f t="shared" si="0"/>
        <v>-70.062357458771231</v>
      </c>
    </row>
    <row r="29" spans="1:4" x14ac:dyDescent="0.25">
      <c r="A29" s="5" t="s">
        <v>167</v>
      </c>
      <c r="B29" s="7">
        <v>-70.062357458771231</v>
      </c>
      <c r="C29" s="7">
        <v>-51.261287674024501</v>
      </c>
      <c r="D29" s="7">
        <f t="shared" si="0"/>
        <v>-121.32364513279573</v>
      </c>
    </row>
    <row r="30" spans="1:4" x14ac:dyDescent="0.25">
      <c r="A30" s="5" t="s">
        <v>89</v>
      </c>
      <c r="B30" s="7">
        <v>-84.074828950525472</v>
      </c>
      <c r="C30" s="7">
        <v>-0.16201451811024031</v>
      </c>
      <c r="D30" s="7">
        <f t="shared" si="0"/>
        <v>-84.236843468635712</v>
      </c>
    </row>
    <row r="31" spans="1:4" x14ac:dyDescent="0.25">
      <c r="A31" s="5" t="s">
        <v>96</v>
      </c>
      <c r="B31" s="7">
        <v>-70.062357458771231</v>
      </c>
      <c r="C31" s="7">
        <v>-99.303346690688088</v>
      </c>
      <c r="D31" s="7">
        <f t="shared" si="0"/>
        <v>-169.3657041494593</v>
      </c>
    </row>
    <row r="32" spans="1:4" x14ac:dyDescent="0.25">
      <c r="A32" s="5" t="s">
        <v>229</v>
      </c>
      <c r="B32" s="7">
        <v>-1753.0288505464459</v>
      </c>
      <c r="C32" s="7">
        <v>-1091.9868515218366</v>
      </c>
      <c r="D32" s="7">
        <f t="shared" si="0"/>
        <v>-2845.0157020682827</v>
      </c>
    </row>
    <row r="33" spans="1:4" x14ac:dyDescent="0.25">
      <c r="A33" s="5" t="s">
        <v>144</v>
      </c>
      <c r="B33" s="7">
        <v>-70.062357458771231</v>
      </c>
      <c r="C33" s="7">
        <v>-15.842234761858128</v>
      </c>
      <c r="D33" s="7">
        <f t="shared" si="0"/>
        <v>-85.904592220629354</v>
      </c>
    </row>
    <row r="34" spans="1:4" x14ac:dyDescent="0.25">
      <c r="A34" s="5" t="s">
        <v>338</v>
      </c>
      <c r="B34" s="7">
        <v>-70.062357458771231</v>
      </c>
      <c r="C34" s="7">
        <v>0</v>
      </c>
      <c r="D34" s="7">
        <f t="shared" si="0"/>
        <v>-70.062357458771231</v>
      </c>
    </row>
    <row r="35" spans="1:4" x14ac:dyDescent="0.25">
      <c r="A35" s="5" t="s">
        <v>168</v>
      </c>
      <c r="B35" s="7">
        <v>-70.062357458771231</v>
      </c>
      <c r="C35" s="7">
        <v>-95.991165465935552</v>
      </c>
      <c r="D35" s="7">
        <f t="shared" si="0"/>
        <v>-166.05352292470678</v>
      </c>
    </row>
    <row r="36" spans="1:4" x14ac:dyDescent="0.25">
      <c r="A36" s="5" t="s">
        <v>339</v>
      </c>
      <c r="B36" s="7">
        <v>-70.062357458771231</v>
      </c>
      <c r="C36" s="7">
        <v>0</v>
      </c>
      <c r="D36" s="7">
        <f t="shared" si="0"/>
        <v>-70.062357458771231</v>
      </c>
    </row>
    <row r="37" spans="1:4" x14ac:dyDescent="0.25">
      <c r="A37" s="5" t="s">
        <v>235</v>
      </c>
      <c r="B37" s="7">
        <v>-70.062357458771231</v>
      </c>
      <c r="C37" s="7">
        <v>0</v>
      </c>
      <c r="D37" s="7">
        <f t="shared" si="0"/>
        <v>-70.062357458771231</v>
      </c>
    </row>
    <row r="38" spans="1:4" x14ac:dyDescent="0.25">
      <c r="A38" s="5" t="s">
        <v>246</v>
      </c>
      <c r="B38" s="7">
        <v>-70.062357458771231</v>
      </c>
      <c r="C38" s="7">
        <v>0</v>
      </c>
      <c r="D38" s="7">
        <f t="shared" si="0"/>
        <v>-70.062357458771231</v>
      </c>
    </row>
    <row r="39" spans="1:4" x14ac:dyDescent="0.25">
      <c r="A39" s="5" t="s">
        <v>24</v>
      </c>
      <c r="B39" s="7">
        <v>0</v>
      </c>
      <c r="C39" s="7">
        <v>-6.6653177923730986</v>
      </c>
      <c r="D39" s="7">
        <f t="shared" si="0"/>
        <v>-6.6653177923730986</v>
      </c>
    </row>
    <row r="40" spans="1:4" x14ac:dyDescent="0.25">
      <c r="A40" s="5" t="s">
        <v>285</v>
      </c>
      <c r="B40" s="7">
        <v>-70.062357458771231</v>
      </c>
      <c r="C40" s="7">
        <v>0</v>
      </c>
      <c r="D40" s="7">
        <f t="shared" si="0"/>
        <v>-70.062357458771231</v>
      </c>
    </row>
    <row r="41" spans="1:4" x14ac:dyDescent="0.25">
      <c r="A41" s="5" t="s">
        <v>323</v>
      </c>
      <c r="B41" s="7">
        <v>-70.062357458771231</v>
      </c>
      <c r="C41" s="7">
        <v>0</v>
      </c>
      <c r="D41" s="7">
        <f t="shared" si="0"/>
        <v>-70.062357458771231</v>
      </c>
    </row>
    <row r="42" spans="1:4" x14ac:dyDescent="0.25">
      <c r="A42" s="5" t="s">
        <v>72</v>
      </c>
      <c r="B42" s="7">
        <v>-84.074828950525472</v>
      </c>
      <c r="C42" s="7">
        <v>-74.005848286403705</v>
      </c>
      <c r="D42" s="7">
        <f t="shared" si="0"/>
        <v>-158.08067723692918</v>
      </c>
    </row>
    <row r="43" spans="1:4" x14ac:dyDescent="0.25">
      <c r="A43" s="5" t="s">
        <v>170</v>
      </c>
      <c r="B43" s="7">
        <v>-70.062357458771231</v>
      </c>
      <c r="C43" s="7">
        <v>0</v>
      </c>
      <c r="D43" s="7">
        <f t="shared" si="0"/>
        <v>-70.062357458771231</v>
      </c>
    </row>
    <row r="44" spans="1:4" x14ac:dyDescent="0.25">
      <c r="A44" s="5" t="s">
        <v>315</v>
      </c>
      <c r="B44" s="7">
        <v>-70.062357458771231</v>
      </c>
      <c r="C44" s="7">
        <v>0</v>
      </c>
      <c r="D44" s="7">
        <f t="shared" si="0"/>
        <v>-70.062357458771231</v>
      </c>
    </row>
    <row r="45" spans="1:4" x14ac:dyDescent="0.25">
      <c r="A45" s="5" t="s">
        <v>311</v>
      </c>
      <c r="B45" s="7">
        <v>-70.062357458771231</v>
      </c>
      <c r="C45" s="7">
        <v>0</v>
      </c>
      <c r="D45" s="7">
        <f t="shared" si="0"/>
        <v>-70.062357458771231</v>
      </c>
    </row>
    <row r="46" spans="1:4" x14ac:dyDescent="0.25">
      <c r="A46" s="5" t="s">
        <v>389</v>
      </c>
      <c r="B46" s="7">
        <v>0</v>
      </c>
      <c r="C46" s="7">
        <v>-6.5656488407678237</v>
      </c>
      <c r="D46" s="7">
        <f t="shared" si="0"/>
        <v>-6.5656488407678237</v>
      </c>
    </row>
    <row r="47" spans="1:4" x14ac:dyDescent="0.25">
      <c r="A47" s="5" t="s">
        <v>93</v>
      </c>
      <c r="B47" s="7">
        <v>-70.062357458771231</v>
      </c>
      <c r="C47" s="7">
        <v>0</v>
      </c>
      <c r="D47" s="7">
        <f t="shared" si="0"/>
        <v>-70.062357458771231</v>
      </c>
    </row>
    <row r="48" spans="1:4" x14ac:dyDescent="0.25">
      <c r="A48" s="5" t="s">
        <v>171</v>
      </c>
      <c r="B48" s="7">
        <v>-70.062357458771231</v>
      </c>
      <c r="C48" s="7">
        <v>-0.83600732415880008</v>
      </c>
      <c r="D48" s="7">
        <f t="shared" si="0"/>
        <v>-70.898364782930031</v>
      </c>
    </row>
    <row r="49" spans="1:4" x14ac:dyDescent="0.25">
      <c r="A49" s="5" t="s">
        <v>25</v>
      </c>
      <c r="B49" s="7">
        <v>0</v>
      </c>
      <c r="C49" s="7">
        <v>-6.6653177923730986</v>
      </c>
      <c r="D49" s="7">
        <f t="shared" si="0"/>
        <v>-6.6653177923730986</v>
      </c>
    </row>
    <row r="50" spans="1:4" x14ac:dyDescent="0.25">
      <c r="A50" s="5" t="s">
        <v>49</v>
      </c>
      <c r="B50" s="7">
        <v>-70.062357458771231</v>
      </c>
      <c r="C50" s="7">
        <v>0</v>
      </c>
      <c r="D50" s="7">
        <f t="shared" si="0"/>
        <v>-70.062357458771231</v>
      </c>
    </row>
    <row r="51" spans="1:4" x14ac:dyDescent="0.25">
      <c r="A51" s="5" t="s">
        <v>236</v>
      </c>
      <c r="B51" s="7">
        <v>-70.062357458771231</v>
      </c>
      <c r="C51" s="7">
        <v>0</v>
      </c>
      <c r="D51" s="7">
        <f t="shared" si="0"/>
        <v>-70.062357458771231</v>
      </c>
    </row>
    <row r="52" spans="1:4" x14ac:dyDescent="0.25">
      <c r="A52" s="5" t="s">
        <v>119</v>
      </c>
      <c r="B52" s="7">
        <v>-70.062357458771231</v>
      </c>
      <c r="C52" s="7">
        <v>-96.651871511909292</v>
      </c>
      <c r="D52" s="7">
        <f t="shared" si="0"/>
        <v>-166.71422897068052</v>
      </c>
    </row>
    <row r="53" spans="1:4" x14ac:dyDescent="0.25">
      <c r="A53" s="5" t="s">
        <v>172</v>
      </c>
      <c r="B53" s="7">
        <v>-70.062357458771231</v>
      </c>
      <c r="C53" s="7">
        <v>0</v>
      </c>
      <c r="D53" s="7">
        <f t="shared" si="0"/>
        <v>-70.062357458771231</v>
      </c>
    </row>
    <row r="54" spans="1:4" x14ac:dyDescent="0.25">
      <c r="A54" s="5" t="s">
        <v>100</v>
      </c>
      <c r="B54" s="7">
        <v>-84.074828950525472</v>
      </c>
      <c r="C54" s="7">
        <v>-72.086787505705772</v>
      </c>
      <c r="D54" s="7">
        <f t="shared" si="0"/>
        <v>-156.16161645623123</v>
      </c>
    </row>
    <row r="55" spans="1:4" x14ac:dyDescent="0.25">
      <c r="A55" s="5" t="s">
        <v>109</v>
      </c>
      <c r="B55" s="7">
        <v>-70.062357458771231</v>
      </c>
      <c r="C55" s="7">
        <v>-68.57092462925668</v>
      </c>
      <c r="D55" s="7">
        <f t="shared" si="0"/>
        <v>-138.6332820880279</v>
      </c>
    </row>
    <row r="56" spans="1:4" x14ac:dyDescent="0.25">
      <c r="A56" s="5" t="s">
        <v>145</v>
      </c>
      <c r="B56" s="7">
        <v>-70.062357458771231</v>
      </c>
      <c r="C56" s="7">
        <v>0</v>
      </c>
      <c r="D56" s="7">
        <f t="shared" si="0"/>
        <v>-70.062357458771231</v>
      </c>
    </row>
    <row r="57" spans="1:4" x14ac:dyDescent="0.25">
      <c r="A57" s="5" t="s">
        <v>358</v>
      </c>
      <c r="B57" s="7">
        <v>-70.062357458771231</v>
      </c>
      <c r="C57" s="7">
        <v>-36.62066515091167</v>
      </c>
      <c r="D57" s="7">
        <f t="shared" si="0"/>
        <v>-106.68302260968289</v>
      </c>
    </row>
    <row r="58" spans="1:4" x14ac:dyDescent="0.25">
      <c r="A58" s="5" t="s">
        <v>247</v>
      </c>
      <c r="B58" s="7">
        <v>-70.062357458771231</v>
      </c>
      <c r="C58" s="7">
        <v>0</v>
      </c>
      <c r="D58" s="7">
        <f t="shared" si="0"/>
        <v>-70.062357458771231</v>
      </c>
    </row>
    <row r="59" spans="1:4" x14ac:dyDescent="0.25">
      <c r="A59" s="5" t="s">
        <v>216</v>
      </c>
      <c r="B59" s="7">
        <v>-70.062357458771231</v>
      </c>
      <c r="C59" s="7">
        <v>-0.40604922822086592</v>
      </c>
      <c r="D59" s="7">
        <f t="shared" si="0"/>
        <v>-70.468406686992097</v>
      </c>
    </row>
    <row r="60" spans="1:4" x14ac:dyDescent="0.25">
      <c r="A60" s="5" t="s">
        <v>26</v>
      </c>
      <c r="B60" s="7">
        <v>0</v>
      </c>
      <c r="C60" s="7">
        <v>-6.6653177923730986</v>
      </c>
      <c r="D60" s="7">
        <f t="shared" si="0"/>
        <v>-6.6653177923730986</v>
      </c>
    </row>
    <row r="61" spans="1:4" x14ac:dyDescent="0.25">
      <c r="A61" s="5" t="s">
        <v>390</v>
      </c>
      <c r="B61" s="7">
        <v>0</v>
      </c>
      <c r="C61" s="7">
        <v>-6.5656488407678237</v>
      </c>
      <c r="D61" s="7">
        <f t="shared" si="0"/>
        <v>-6.5656488407678237</v>
      </c>
    </row>
    <row r="62" spans="1:4" x14ac:dyDescent="0.25">
      <c r="A62" s="5" t="s">
        <v>146</v>
      </c>
      <c r="B62" s="7">
        <v>-70.062357458771231</v>
      </c>
      <c r="C62" s="7">
        <v>-154.01791441108395</v>
      </c>
      <c r="D62" s="7">
        <f t="shared" si="0"/>
        <v>-224.08027186985518</v>
      </c>
    </row>
    <row r="63" spans="1:4" x14ac:dyDescent="0.25">
      <c r="A63" s="5" t="s">
        <v>173</v>
      </c>
      <c r="B63" s="7">
        <v>-70.062357458771231</v>
      </c>
      <c r="C63" s="7">
        <v>-118.78310578869147</v>
      </c>
      <c r="D63" s="7">
        <f t="shared" si="0"/>
        <v>-188.8454632474627</v>
      </c>
    </row>
    <row r="64" spans="1:4" x14ac:dyDescent="0.25">
      <c r="A64" s="5" t="s">
        <v>174</v>
      </c>
      <c r="B64" s="7">
        <v>-70.062357458771231</v>
      </c>
      <c r="C64" s="7">
        <v>-20.936447928514902</v>
      </c>
      <c r="D64" s="7">
        <f t="shared" si="0"/>
        <v>-90.998805387286126</v>
      </c>
    </row>
    <row r="65" spans="1:4" x14ac:dyDescent="0.25">
      <c r="A65" s="5" t="s">
        <v>87</v>
      </c>
      <c r="B65" s="7">
        <v>-70.062357458771231</v>
      </c>
      <c r="C65" s="7">
        <v>0</v>
      </c>
      <c r="D65" s="7">
        <f t="shared" si="0"/>
        <v>-70.062357458771231</v>
      </c>
    </row>
    <row r="66" spans="1:4" x14ac:dyDescent="0.25">
      <c r="A66" s="5" t="s">
        <v>27</v>
      </c>
      <c r="B66" s="7">
        <v>0</v>
      </c>
      <c r="C66" s="7">
        <v>-6.6653177923730986</v>
      </c>
      <c r="D66" s="7">
        <f t="shared" si="0"/>
        <v>-6.6653177923730986</v>
      </c>
    </row>
    <row r="67" spans="1:4" x14ac:dyDescent="0.25">
      <c r="A67" s="5" t="s">
        <v>147</v>
      </c>
      <c r="B67" s="7">
        <v>-70.062357458771231</v>
      </c>
      <c r="C67" s="7">
        <v>-2509.8853128195869</v>
      </c>
      <c r="D67" s="7">
        <f t="shared" si="0"/>
        <v>-2579.9476702783581</v>
      </c>
    </row>
    <row r="68" spans="1:4" x14ac:dyDescent="0.25">
      <c r="A68" s="5" t="s">
        <v>215</v>
      </c>
      <c r="B68" s="7">
        <v>-70.062357458771231</v>
      </c>
      <c r="C68" s="7">
        <v>-6.5656488407678237</v>
      </c>
      <c r="D68" s="7">
        <f t="shared" si="0"/>
        <v>-76.628006299539052</v>
      </c>
    </row>
    <row r="69" spans="1:4" x14ac:dyDescent="0.25">
      <c r="A69" s="5" t="s">
        <v>54</v>
      </c>
      <c r="B69" s="7">
        <v>0</v>
      </c>
      <c r="C69" s="7">
        <v>-58.269232316514035</v>
      </c>
      <c r="D69" s="7">
        <f t="shared" si="0"/>
        <v>-58.269232316514035</v>
      </c>
    </row>
    <row r="70" spans="1:4" x14ac:dyDescent="0.25">
      <c r="A70" s="5" t="s">
        <v>175</v>
      </c>
      <c r="B70" s="7">
        <v>-70.062357458771231</v>
      </c>
      <c r="C70" s="7">
        <v>-6.2947850958907176E-2</v>
      </c>
      <c r="D70" s="7">
        <f t="shared" si="0"/>
        <v>-70.125305309730138</v>
      </c>
    </row>
    <row r="71" spans="1:4" x14ac:dyDescent="0.25">
      <c r="A71" s="5" t="s">
        <v>64</v>
      </c>
      <c r="B71" s="7">
        <v>-70.062357458771231</v>
      </c>
      <c r="C71" s="7">
        <v>-0.97444149334503116</v>
      </c>
      <c r="D71" s="7">
        <f t="shared" si="0"/>
        <v>-71.036798952116257</v>
      </c>
    </row>
    <row r="72" spans="1:4" x14ac:dyDescent="0.25">
      <c r="A72" s="5" t="s">
        <v>28</v>
      </c>
      <c r="B72" s="7">
        <v>0</v>
      </c>
      <c r="C72" s="7">
        <v>-6.6653177923730986</v>
      </c>
      <c r="D72" s="7">
        <f t="shared" si="0"/>
        <v>-6.6653177923730986</v>
      </c>
    </row>
    <row r="73" spans="1:4" x14ac:dyDescent="0.25">
      <c r="A73" s="5" t="s">
        <v>302</v>
      </c>
      <c r="B73" s="7">
        <v>-70.062357458771231</v>
      </c>
      <c r="C73" s="7">
        <v>0</v>
      </c>
      <c r="D73" s="7">
        <f t="shared" si="0"/>
        <v>-70.062357458771231</v>
      </c>
    </row>
    <row r="74" spans="1:4" x14ac:dyDescent="0.25">
      <c r="A74" s="5" t="s">
        <v>176</v>
      </c>
      <c r="B74" s="7">
        <v>-70.062357458771231</v>
      </c>
      <c r="C74" s="7">
        <v>-68.671506133064895</v>
      </c>
      <c r="D74" s="7">
        <f t="shared" si="0"/>
        <v>-138.73386359183613</v>
      </c>
    </row>
    <row r="75" spans="1:4" x14ac:dyDescent="0.25">
      <c r="A75" s="5" t="s">
        <v>177</v>
      </c>
      <c r="B75" s="7">
        <v>-70.062357458771231</v>
      </c>
      <c r="C75" s="7">
        <v>-142.29997758146416</v>
      </c>
      <c r="D75" s="7">
        <f t="shared" si="0"/>
        <v>-212.36233504023539</v>
      </c>
    </row>
    <row r="76" spans="1:4" x14ac:dyDescent="0.25">
      <c r="A76" s="5" t="s">
        <v>148</v>
      </c>
      <c r="B76" s="7">
        <v>-70.062357458771231</v>
      </c>
      <c r="C76" s="7">
        <v>-206.1705100727655</v>
      </c>
      <c r="D76" s="7">
        <f t="shared" ref="D76:D139" si="1">SUM(B76:C76)</f>
        <v>-276.23286753153673</v>
      </c>
    </row>
    <row r="77" spans="1:4" x14ac:dyDescent="0.25">
      <c r="A77" s="5" t="s">
        <v>149</v>
      </c>
      <c r="B77" s="7">
        <v>-70.062357458771231</v>
      </c>
      <c r="C77" s="7">
        <v>0</v>
      </c>
      <c r="D77" s="7">
        <f t="shared" si="1"/>
        <v>-70.062357458771231</v>
      </c>
    </row>
    <row r="78" spans="1:4" x14ac:dyDescent="0.25">
      <c r="A78" s="5" t="s">
        <v>60</v>
      </c>
      <c r="B78" s="7">
        <v>-70.062357458771231</v>
      </c>
      <c r="C78" s="7">
        <v>0</v>
      </c>
      <c r="D78" s="7">
        <f t="shared" si="1"/>
        <v>-70.062357458771231</v>
      </c>
    </row>
    <row r="79" spans="1:4" x14ac:dyDescent="0.25">
      <c r="A79" s="5" t="s">
        <v>29</v>
      </c>
      <c r="B79" s="7">
        <v>0</v>
      </c>
      <c r="C79" s="7">
        <v>-6.6653177923730986</v>
      </c>
      <c r="D79" s="7">
        <f t="shared" si="1"/>
        <v>-6.6653177923730986</v>
      </c>
    </row>
    <row r="80" spans="1:4" x14ac:dyDescent="0.25">
      <c r="A80" s="5" t="s">
        <v>240</v>
      </c>
      <c r="B80" s="7">
        <v>-70.062357458771231</v>
      </c>
      <c r="C80" s="7">
        <v>0</v>
      </c>
      <c r="D80" s="7">
        <f t="shared" si="1"/>
        <v>-70.062357458771231</v>
      </c>
    </row>
    <row r="81" spans="1:4" x14ac:dyDescent="0.25">
      <c r="A81" s="5" t="s">
        <v>62</v>
      </c>
      <c r="B81" s="7">
        <v>-70.062357458771231</v>
      </c>
      <c r="C81" s="7">
        <v>-25.375284354063123</v>
      </c>
      <c r="D81" s="7">
        <f t="shared" si="1"/>
        <v>-95.437641812834357</v>
      </c>
    </row>
    <row r="82" spans="1:4" x14ac:dyDescent="0.25">
      <c r="A82" s="5" t="s">
        <v>248</v>
      </c>
      <c r="B82" s="7">
        <v>-70.062357458771231</v>
      </c>
      <c r="C82" s="7">
        <v>0</v>
      </c>
      <c r="D82" s="7">
        <f t="shared" si="1"/>
        <v>-70.062357458771231</v>
      </c>
    </row>
    <row r="83" spans="1:4" x14ac:dyDescent="0.25">
      <c r="A83" s="5" t="s">
        <v>150</v>
      </c>
      <c r="B83" s="7">
        <v>-70.062357458771231</v>
      </c>
      <c r="C83" s="7">
        <v>0</v>
      </c>
      <c r="D83" s="7">
        <f t="shared" si="1"/>
        <v>-70.062357458771231</v>
      </c>
    </row>
    <row r="84" spans="1:4" x14ac:dyDescent="0.25">
      <c r="A84" s="5" t="s">
        <v>151</v>
      </c>
      <c r="B84" s="7">
        <v>-70.062357458771231</v>
      </c>
      <c r="C84" s="7">
        <v>0</v>
      </c>
      <c r="D84" s="7">
        <f t="shared" si="1"/>
        <v>-70.062357458771231</v>
      </c>
    </row>
    <row r="85" spans="1:4" x14ac:dyDescent="0.25">
      <c r="A85" s="5" t="s">
        <v>303</v>
      </c>
      <c r="B85" s="7">
        <v>-70.062357458771231</v>
      </c>
      <c r="C85" s="7">
        <v>0</v>
      </c>
      <c r="D85" s="7">
        <f t="shared" si="1"/>
        <v>-70.062357458771231</v>
      </c>
    </row>
    <row r="86" spans="1:4" x14ac:dyDescent="0.25">
      <c r="A86" s="5" t="s">
        <v>179</v>
      </c>
      <c r="B86" s="7">
        <v>-70.062357458771231</v>
      </c>
      <c r="C86" s="7">
        <v>-63.444534871924184</v>
      </c>
      <c r="D86" s="7">
        <f t="shared" si="1"/>
        <v>-133.50689233069542</v>
      </c>
    </row>
    <row r="87" spans="1:4" x14ac:dyDescent="0.25">
      <c r="A87" s="5" t="s">
        <v>208</v>
      </c>
      <c r="B87" s="7">
        <v>-70.062357458771231</v>
      </c>
      <c r="C87" s="7">
        <v>0</v>
      </c>
      <c r="D87" s="7">
        <f t="shared" si="1"/>
        <v>-70.062357458771231</v>
      </c>
    </row>
    <row r="88" spans="1:4" x14ac:dyDescent="0.25">
      <c r="A88" s="5" t="s">
        <v>101</v>
      </c>
      <c r="B88" s="7">
        <v>-70.062357458771231</v>
      </c>
      <c r="C88" s="7">
        <v>-914.53059786646929</v>
      </c>
      <c r="D88" s="7">
        <f t="shared" si="1"/>
        <v>-984.5929553252405</v>
      </c>
    </row>
    <row r="89" spans="1:4" x14ac:dyDescent="0.25">
      <c r="A89" s="5" t="s">
        <v>141</v>
      </c>
      <c r="B89" s="7">
        <v>-70.062357458771231</v>
      </c>
      <c r="C89" s="7">
        <v>0</v>
      </c>
      <c r="D89" s="7">
        <f t="shared" si="1"/>
        <v>-70.062357458771231</v>
      </c>
    </row>
    <row r="90" spans="1:4" x14ac:dyDescent="0.25">
      <c r="A90" s="5" t="s">
        <v>30</v>
      </c>
      <c r="B90" s="7">
        <v>0</v>
      </c>
      <c r="C90" s="7">
        <v>-6.6653177923730986</v>
      </c>
      <c r="D90" s="7">
        <f t="shared" si="1"/>
        <v>-6.6653177923730986</v>
      </c>
    </row>
    <row r="91" spans="1:4" x14ac:dyDescent="0.25">
      <c r="A91" s="5" t="s">
        <v>317</v>
      </c>
      <c r="B91" s="7">
        <v>-70.062357458771231</v>
      </c>
      <c r="C91" s="7">
        <v>0</v>
      </c>
      <c r="D91" s="7">
        <f t="shared" si="1"/>
        <v>-70.062357458771231</v>
      </c>
    </row>
    <row r="92" spans="1:4" x14ac:dyDescent="0.25">
      <c r="A92" s="5" t="s">
        <v>181</v>
      </c>
      <c r="B92" s="7">
        <v>-70.062357458771231</v>
      </c>
      <c r="C92" s="7">
        <v>-15.568213586358844</v>
      </c>
      <c r="D92" s="7">
        <f t="shared" si="1"/>
        <v>-85.630571045130068</v>
      </c>
    </row>
    <row r="93" spans="1:4" x14ac:dyDescent="0.25">
      <c r="A93" s="5" t="s">
        <v>152</v>
      </c>
      <c r="B93" s="7">
        <v>-70.062357458771231</v>
      </c>
      <c r="C93" s="7">
        <v>0</v>
      </c>
      <c r="D93" s="7">
        <f t="shared" si="1"/>
        <v>-70.062357458771231</v>
      </c>
    </row>
    <row r="94" spans="1:4" x14ac:dyDescent="0.25">
      <c r="A94" s="5" t="s">
        <v>55</v>
      </c>
      <c r="B94" s="7">
        <v>-70.062357458771231</v>
      </c>
      <c r="C94" s="7">
        <v>0</v>
      </c>
      <c r="D94" s="7">
        <f t="shared" si="1"/>
        <v>-70.062357458771231</v>
      </c>
    </row>
    <row r="95" spans="1:4" x14ac:dyDescent="0.25">
      <c r="A95" s="5" t="s">
        <v>153</v>
      </c>
      <c r="B95" s="7">
        <v>-70.062357458771231</v>
      </c>
      <c r="C95" s="7">
        <v>0</v>
      </c>
      <c r="D95" s="7">
        <f t="shared" si="1"/>
        <v>-70.062357458771231</v>
      </c>
    </row>
    <row r="96" spans="1:4" x14ac:dyDescent="0.25">
      <c r="A96" s="5" t="s">
        <v>222</v>
      </c>
      <c r="B96" s="7">
        <v>-70.062357458771231</v>
      </c>
      <c r="C96" s="7">
        <v>0</v>
      </c>
      <c r="D96" s="7">
        <f t="shared" si="1"/>
        <v>-70.062357458771231</v>
      </c>
    </row>
    <row r="97" spans="1:4" x14ac:dyDescent="0.25">
      <c r="A97" s="5" t="s">
        <v>122</v>
      </c>
      <c r="B97" s="7">
        <v>-70.062357458771231</v>
      </c>
      <c r="C97" s="7">
        <v>-128.86916201587903</v>
      </c>
      <c r="D97" s="7">
        <f t="shared" si="1"/>
        <v>-198.93151947465026</v>
      </c>
    </row>
    <row r="98" spans="1:4" x14ac:dyDescent="0.25">
      <c r="A98" s="5" t="s">
        <v>31</v>
      </c>
      <c r="B98" s="7">
        <v>0</v>
      </c>
      <c r="C98" s="7">
        <v>-6.6653177923730986</v>
      </c>
      <c r="D98" s="7">
        <f t="shared" si="1"/>
        <v>-6.6653177923730986</v>
      </c>
    </row>
    <row r="99" spans="1:4" x14ac:dyDescent="0.25">
      <c r="A99" s="5" t="s">
        <v>305</v>
      </c>
      <c r="B99" s="7">
        <v>-70.062357458771231</v>
      </c>
      <c r="C99" s="7">
        <v>0</v>
      </c>
      <c r="D99" s="7">
        <f t="shared" si="1"/>
        <v>-70.062357458771231</v>
      </c>
    </row>
    <row r="100" spans="1:4" x14ac:dyDescent="0.25">
      <c r="A100" s="5" t="s">
        <v>32</v>
      </c>
      <c r="B100" s="7">
        <v>0</v>
      </c>
      <c r="C100" s="7">
        <v>-6.6653177923730986</v>
      </c>
      <c r="D100" s="7">
        <f t="shared" si="1"/>
        <v>-6.6653177923730986</v>
      </c>
    </row>
    <row r="101" spans="1:4" x14ac:dyDescent="0.25">
      <c r="A101" s="5" t="s">
        <v>306</v>
      </c>
      <c r="B101" s="7">
        <v>-70.062357458771231</v>
      </c>
      <c r="C101" s="7">
        <v>0</v>
      </c>
      <c r="D101" s="7">
        <f t="shared" si="1"/>
        <v>-70.062357458771231</v>
      </c>
    </row>
    <row r="102" spans="1:4" x14ac:dyDescent="0.25">
      <c r="A102" s="5" t="s">
        <v>249</v>
      </c>
      <c r="B102" s="7">
        <v>-70.062357458771231</v>
      </c>
      <c r="C102" s="7">
        <v>0</v>
      </c>
      <c r="D102" s="7">
        <f t="shared" si="1"/>
        <v>-70.062357458771231</v>
      </c>
    </row>
    <row r="103" spans="1:4" x14ac:dyDescent="0.25">
      <c r="A103" s="5" t="s">
        <v>182</v>
      </c>
      <c r="B103" s="7">
        <v>-1395.3494761697652</v>
      </c>
      <c r="C103" s="7">
        <v>-856.62910887053829</v>
      </c>
      <c r="D103" s="7">
        <f t="shared" si="1"/>
        <v>-2251.9785850403036</v>
      </c>
    </row>
    <row r="104" spans="1:4" x14ac:dyDescent="0.25">
      <c r="A104" s="5" t="s">
        <v>105</v>
      </c>
      <c r="B104" s="7">
        <v>-70.062357458771231</v>
      </c>
      <c r="C104" s="7">
        <v>-21.234889000964902</v>
      </c>
      <c r="D104" s="7">
        <f t="shared" si="1"/>
        <v>-91.29724645973613</v>
      </c>
    </row>
    <row r="105" spans="1:4" x14ac:dyDescent="0.25">
      <c r="A105" s="5" t="s">
        <v>258</v>
      </c>
      <c r="B105" s="7">
        <v>-70.062357458771231</v>
      </c>
      <c r="C105" s="7">
        <v>0</v>
      </c>
      <c r="D105" s="7">
        <f t="shared" si="1"/>
        <v>-70.062357458771231</v>
      </c>
    </row>
    <row r="106" spans="1:4" x14ac:dyDescent="0.25">
      <c r="A106" s="5" t="s">
        <v>33</v>
      </c>
      <c r="B106" s="7">
        <v>0</v>
      </c>
      <c r="C106" s="7">
        <v>-6.6653177923730986</v>
      </c>
      <c r="D106" s="7">
        <f t="shared" si="1"/>
        <v>-6.6653177923730986</v>
      </c>
    </row>
    <row r="107" spans="1:4" x14ac:dyDescent="0.25">
      <c r="A107" s="5" t="s">
        <v>277</v>
      </c>
      <c r="B107" s="7">
        <v>-70.062357458771231</v>
      </c>
      <c r="C107" s="7">
        <v>0</v>
      </c>
      <c r="D107" s="7">
        <f t="shared" si="1"/>
        <v>-70.062357458771231</v>
      </c>
    </row>
    <row r="108" spans="1:4" x14ac:dyDescent="0.25">
      <c r="A108" s="5" t="s">
        <v>73</v>
      </c>
      <c r="B108" s="7">
        <v>-70.062357458771231</v>
      </c>
      <c r="C108" s="7">
        <v>-74.206591520006782</v>
      </c>
      <c r="D108" s="7">
        <f t="shared" si="1"/>
        <v>-144.26894897877801</v>
      </c>
    </row>
    <row r="109" spans="1:4" x14ac:dyDescent="0.25">
      <c r="A109" s="5" t="s">
        <v>223</v>
      </c>
      <c r="B109" s="7">
        <v>-70.062357458771231</v>
      </c>
      <c r="C109" s="7">
        <v>0</v>
      </c>
      <c r="D109" s="7">
        <f t="shared" si="1"/>
        <v>-70.062357458771231</v>
      </c>
    </row>
    <row r="110" spans="1:4" x14ac:dyDescent="0.25">
      <c r="A110" s="5" t="s">
        <v>287</v>
      </c>
      <c r="B110" s="7">
        <v>-70.062357458771231</v>
      </c>
      <c r="C110" s="7">
        <v>0</v>
      </c>
      <c r="D110" s="7">
        <f t="shared" si="1"/>
        <v>-70.062357458771231</v>
      </c>
    </row>
    <row r="111" spans="1:4" x14ac:dyDescent="0.25">
      <c r="A111" s="5" t="s">
        <v>204</v>
      </c>
      <c r="B111" s="7">
        <v>-70.062357458771231</v>
      </c>
      <c r="C111" s="7">
        <v>0</v>
      </c>
      <c r="D111" s="7">
        <f t="shared" si="1"/>
        <v>-70.062357458771231</v>
      </c>
    </row>
    <row r="112" spans="1:4" x14ac:dyDescent="0.25">
      <c r="A112" s="5" t="s">
        <v>53</v>
      </c>
      <c r="B112" s="7">
        <v>-70.062357458771231</v>
      </c>
      <c r="C112" s="7">
        <v>-157.293648300851</v>
      </c>
      <c r="D112" s="7">
        <f t="shared" si="1"/>
        <v>-227.35600575962224</v>
      </c>
    </row>
    <row r="113" spans="1:4" x14ac:dyDescent="0.25">
      <c r="A113" s="5" t="s">
        <v>231</v>
      </c>
      <c r="B113" s="7">
        <v>-70.062357458771231</v>
      </c>
      <c r="C113" s="7">
        <v>0</v>
      </c>
      <c r="D113" s="7">
        <f t="shared" si="1"/>
        <v>-70.062357458771231</v>
      </c>
    </row>
    <row r="114" spans="1:4" x14ac:dyDescent="0.25">
      <c r="A114" s="5" t="s">
        <v>250</v>
      </c>
      <c r="B114" s="7">
        <v>-70.062357458771231</v>
      </c>
      <c r="C114" s="7">
        <v>0</v>
      </c>
      <c r="D114" s="7">
        <f t="shared" si="1"/>
        <v>-70.062357458771231</v>
      </c>
    </row>
    <row r="115" spans="1:4" x14ac:dyDescent="0.25">
      <c r="A115" s="5" t="s">
        <v>332</v>
      </c>
      <c r="B115" s="7">
        <v>-70.062357458771231</v>
      </c>
      <c r="C115" s="7">
        <v>0</v>
      </c>
      <c r="D115" s="7">
        <f t="shared" si="1"/>
        <v>-70.062357458771231</v>
      </c>
    </row>
    <row r="116" spans="1:4" x14ac:dyDescent="0.25">
      <c r="A116" s="5" t="s">
        <v>154</v>
      </c>
      <c r="B116" s="7">
        <v>-70.062357458771231</v>
      </c>
      <c r="C116" s="7">
        <v>-54.948381845833545</v>
      </c>
      <c r="D116" s="7">
        <f t="shared" si="1"/>
        <v>-125.01073930460478</v>
      </c>
    </row>
    <row r="117" spans="1:4" x14ac:dyDescent="0.25">
      <c r="A117" s="5" t="s">
        <v>155</v>
      </c>
      <c r="B117" s="7">
        <v>-70.062357458771231</v>
      </c>
      <c r="C117" s="7">
        <v>0</v>
      </c>
      <c r="D117" s="7">
        <f t="shared" si="1"/>
        <v>-70.062357458771231</v>
      </c>
    </row>
    <row r="118" spans="1:4" x14ac:dyDescent="0.25">
      <c r="A118" s="5" t="s">
        <v>334</v>
      </c>
      <c r="B118" s="7">
        <v>-70.062357458771231</v>
      </c>
      <c r="C118" s="7">
        <v>0</v>
      </c>
      <c r="D118" s="7">
        <f t="shared" si="1"/>
        <v>-70.062357458771231</v>
      </c>
    </row>
    <row r="119" spans="1:4" x14ac:dyDescent="0.25">
      <c r="A119" s="5" t="s">
        <v>333</v>
      </c>
      <c r="B119" s="7">
        <v>-70.062357458771231</v>
      </c>
      <c r="C119" s="7">
        <v>0</v>
      </c>
      <c r="D119" s="7">
        <f t="shared" si="1"/>
        <v>-70.062357458771231</v>
      </c>
    </row>
    <row r="120" spans="1:4" x14ac:dyDescent="0.25">
      <c r="A120" s="5" t="s">
        <v>80</v>
      </c>
      <c r="B120" s="7">
        <v>-70.062357458771231</v>
      </c>
      <c r="C120" s="7">
        <v>0</v>
      </c>
      <c r="D120" s="7">
        <f t="shared" si="1"/>
        <v>-70.062357458771231</v>
      </c>
    </row>
    <row r="121" spans="1:4" x14ac:dyDescent="0.25">
      <c r="A121" s="5" t="s">
        <v>34</v>
      </c>
      <c r="B121" s="7">
        <v>0</v>
      </c>
      <c r="C121" s="7">
        <v>-6.6653177923730986</v>
      </c>
      <c r="D121" s="7">
        <f t="shared" si="1"/>
        <v>-6.6653177923730986</v>
      </c>
    </row>
    <row r="122" spans="1:4" x14ac:dyDescent="0.25">
      <c r="A122" s="5" t="s">
        <v>251</v>
      </c>
      <c r="B122" s="7">
        <v>-70.062357458771231</v>
      </c>
      <c r="C122" s="7">
        <v>0</v>
      </c>
      <c r="D122" s="7">
        <f t="shared" si="1"/>
        <v>-70.062357458771231</v>
      </c>
    </row>
    <row r="123" spans="1:4" x14ac:dyDescent="0.25">
      <c r="A123" s="5" t="s">
        <v>35</v>
      </c>
      <c r="B123" s="7">
        <v>0</v>
      </c>
      <c r="C123" s="7">
        <v>-6.6653177923730986</v>
      </c>
      <c r="D123" s="7">
        <f t="shared" si="1"/>
        <v>-6.6653177923730986</v>
      </c>
    </row>
    <row r="124" spans="1:4" x14ac:dyDescent="0.25">
      <c r="A124" s="5" t="s">
        <v>12</v>
      </c>
      <c r="B124" s="7">
        <v>-70.062357458771231</v>
      </c>
      <c r="C124" s="7">
        <v>0</v>
      </c>
      <c r="D124" s="7">
        <f t="shared" si="1"/>
        <v>-70.062357458771231</v>
      </c>
    </row>
    <row r="125" spans="1:4" x14ac:dyDescent="0.25">
      <c r="A125" s="5" t="s">
        <v>225</v>
      </c>
      <c r="B125" s="7">
        <v>-84.074828950525472</v>
      </c>
      <c r="C125" s="7">
        <v>-1.2059924893194167</v>
      </c>
      <c r="D125" s="7">
        <f t="shared" si="1"/>
        <v>-85.280821439844885</v>
      </c>
    </row>
    <row r="126" spans="1:4" x14ac:dyDescent="0.25">
      <c r="A126" s="5" t="s">
        <v>125</v>
      </c>
      <c r="B126" s="7">
        <v>-70.062357458771231</v>
      </c>
      <c r="C126" s="7">
        <v>-108.75337228346946</v>
      </c>
      <c r="D126" s="7">
        <f t="shared" si="1"/>
        <v>-178.81572974224071</v>
      </c>
    </row>
    <row r="127" spans="1:4" x14ac:dyDescent="0.25">
      <c r="A127" s="5" t="s">
        <v>68</v>
      </c>
      <c r="B127" s="7">
        <v>-70.062357458771231</v>
      </c>
      <c r="C127" s="7">
        <v>0</v>
      </c>
      <c r="D127" s="7">
        <f t="shared" si="1"/>
        <v>-70.062357458771231</v>
      </c>
    </row>
    <row r="128" spans="1:4" x14ac:dyDescent="0.25">
      <c r="A128" s="5" t="s">
        <v>36</v>
      </c>
      <c r="B128" s="7">
        <v>0</v>
      </c>
      <c r="C128" s="7">
        <v>-6.6653177923730986</v>
      </c>
      <c r="D128" s="7">
        <f t="shared" si="1"/>
        <v>-6.6653177923730986</v>
      </c>
    </row>
    <row r="129" spans="1:4" x14ac:dyDescent="0.25">
      <c r="A129" s="5" t="s">
        <v>91</v>
      </c>
      <c r="B129" s="7">
        <v>-70.062357458771231</v>
      </c>
      <c r="C129" s="7">
        <v>-209.36093858260156</v>
      </c>
      <c r="D129" s="7">
        <f t="shared" si="1"/>
        <v>-279.42329604137279</v>
      </c>
    </row>
    <row r="130" spans="1:4" x14ac:dyDescent="0.25">
      <c r="A130" s="5" t="s">
        <v>183</v>
      </c>
      <c r="B130" s="7">
        <v>-70.062357458771231</v>
      </c>
      <c r="C130" s="7">
        <v>-38.802486212924585</v>
      </c>
      <c r="D130" s="7">
        <f t="shared" si="1"/>
        <v>-108.86484367169581</v>
      </c>
    </row>
    <row r="131" spans="1:4" x14ac:dyDescent="0.25">
      <c r="A131" s="5" t="s">
        <v>130</v>
      </c>
      <c r="B131" s="7">
        <v>-70.062357458771231</v>
      </c>
      <c r="C131" s="7">
        <v>-96.244617714780532</v>
      </c>
      <c r="D131" s="7">
        <f t="shared" si="1"/>
        <v>-166.30697517355176</v>
      </c>
    </row>
    <row r="132" spans="1:4" x14ac:dyDescent="0.25">
      <c r="A132" s="5" t="s">
        <v>7</v>
      </c>
      <c r="B132" s="7">
        <v>-84.074828950525472</v>
      </c>
      <c r="C132" s="7">
        <v>-1.085937121500428E-2</v>
      </c>
      <c r="D132" s="7">
        <f t="shared" si="1"/>
        <v>-84.085688321740477</v>
      </c>
    </row>
    <row r="133" spans="1:4" x14ac:dyDescent="0.25">
      <c r="A133" s="5" t="s">
        <v>291</v>
      </c>
      <c r="B133" s="7">
        <v>-70.062357458771231</v>
      </c>
      <c r="C133" s="7">
        <v>-6.5656488407678237</v>
      </c>
      <c r="D133" s="7">
        <f t="shared" si="1"/>
        <v>-76.628006299539052</v>
      </c>
    </row>
    <row r="134" spans="1:4" x14ac:dyDescent="0.25">
      <c r="A134" s="5" t="s">
        <v>391</v>
      </c>
      <c r="B134" s="7">
        <v>0</v>
      </c>
      <c r="C134" s="7">
        <v>-6.5656488407678237</v>
      </c>
      <c r="D134" s="7">
        <f t="shared" si="1"/>
        <v>-6.5656488407678237</v>
      </c>
    </row>
    <row r="135" spans="1:4" x14ac:dyDescent="0.25">
      <c r="A135" s="5" t="s">
        <v>82</v>
      </c>
      <c r="B135" s="7">
        <v>-84.074828950525472</v>
      </c>
      <c r="C135" s="7">
        <v>-864.00433448982619</v>
      </c>
      <c r="D135" s="7">
        <f t="shared" si="1"/>
        <v>-948.07916344035164</v>
      </c>
    </row>
    <row r="136" spans="1:4" x14ac:dyDescent="0.25">
      <c r="A136" s="5" t="s">
        <v>135</v>
      </c>
      <c r="B136" s="7">
        <v>0</v>
      </c>
      <c r="C136" s="7">
        <v>-184.25308677713252</v>
      </c>
      <c r="D136" s="7">
        <f t="shared" si="1"/>
        <v>-184.25308677713252</v>
      </c>
    </row>
    <row r="137" spans="1:4" x14ac:dyDescent="0.25">
      <c r="A137" s="5" t="s">
        <v>156</v>
      </c>
      <c r="B137" s="7">
        <v>-70.062357458771231</v>
      </c>
      <c r="C137" s="7">
        <v>0</v>
      </c>
      <c r="D137" s="7">
        <f t="shared" si="1"/>
        <v>-70.062357458771231</v>
      </c>
    </row>
    <row r="138" spans="1:4" x14ac:dyDescent="0.25">
      <c r="A138" s="5" t="s">
        <v>157</v>
      </c>
      <c r="B138" s="7">
        <v>-70.062357458771231</v>
      </c>
      <c r="C138" s="7">
        <v>-23.773937748341314</v>
      </c>
      <c r="D138" s="7">
        <f t="shared" si="1"/>
        <v>-93.836295207112542</v>
      </c>
    </row>
    <row r="139" spans="1:4" x14ac:dyDescent="0.25">
      <c r="A139" s="5" t="s">
        <v>184</v>
      </c>
      <c r="B139" s="7">
        <v>-70.062357458771231</v>
      </c>
      <c r="C139" s="7">
        <v>-7.9920591891857393</v>
      </c>
      <c r="D139" s="7">
        <f t="shared" si="1"/>
        <v>-78.05441664795697</v>
      </c>
    </row>
    <row r="140" spans="1:4" x14ac:dyDescent="0.25">
      <c r="A140" s="5" t="s">
        <v>252</v>
      </c>
      <c r="B140" s="7">
        <v>-70.062357458771231</v>
      </c>
      <c r="C140" s="7">
        <v>0</v>
      </c>
      <c r="D140" s="7">
        <f t="shared" ref="D140:D203" si="2">SUM(B140:C140)</f>
        <v>-70.062357458771231</v>
      </c>
    </row>
    <row r="141" spans="1:4" x14ac:dyDescent="0.25">
      <c r="A141" s="5" t="s">
        <v>649</v>
      </c>
      <c r="B141" s="7">
        <v>1970.6256702333292</v>
      </c>
      <c r="C141" s="7">
        <v>836.58547496933045</v>
      </c>
      <c r="D141" s="7">
        <f t="shared" si="2"/>
        <v>2807.2111452026597</v>
      </c>
    </row>
    <row r="142" spans="1:4" x14ac:dyDescent="0.25">
      <c r="A142" s="5" t="s">
        <v>242</v>
      </c>
      <c r="B142" s="7">
        <v>-70.062357458771231</v>
      </c>
      <c r="C142" s="7">
        <v>0</v>
      </c>
      <c r="D142" s="7">
        <f t="shared" si="2"/>
        <v>-70.062357458771231</v>
      </c>
    </row>
    <row r="143" spans="1:4" x14ac:dyDescent="0.25">
      <c r="A143" s="5" t="s">
        <v>37</v>
      </c>
      <c r="B143" s="7">
        <v>0</v>
      </c>
      <c r="C143" s="7">
        <v>-6.6653177923730986</v>
      </c>
      <c r="D143" s="7">
        <f t="shared" si="2"/>
        <v>-6.6653177923730986</v>
      </c>
    </row>
    <row r="144" spans="1:4" x14ac:dyDescent="0.25">
      <c r="A144" s="5" t="s">
        <v>38</v>
      </c>
      <c r="B144" s="7">
        <v>0</v>
      </c>
      <c r="C144" s="7">
        <v>-6.6653177923730986</v>
      </c>
      <c r="D144" s="7">
        <f t="shared" si="2"/>
        <v>-6.6653177923730986</v>
      </c>
    </row>
    <row r="145" spans="1:4" x14ac:dyDescent="0.25">
      <c r="A145" s="5" t="s">
        <v>288</v>
      </c>
      <c r="B145" s="7">
        <v>-70.062357458771231</v>
      </c>
      <c r="C145" s="7">
        <v>0</v>
      </c>
      <c r="D145" s="7">
        <f t="shared" si="2"/>
        <v>-70.062357458771231</v>
      </c>
    </row>
    <row r="146" spans="1:4" x14ac:dyDescent="0.25">
      <c r="A146" s="5" t="s">
        <v>39</v>
      </c>
      <c r="B146" s="7">
        <v>0</v>
      </c>
      <c r="C146" s="7">
        <v>-6.6653177923730986</v>
      </c>
      <c r="D146" s="7">
        <f t="shared" si="2"/>
        <v>-6.6653177923730986</v>
      </c>
    </row>
    <row r="147" spans="1:4" x14ac:dyDescent="0.25">
      <c r="A147" s="5" t="s">
        <v>185</v>
      </c>
      <c r="B147" s="7">
        <v>-70.062357458771231</v>
      </c>
      <c r="C147" s="7">
        <v>0</v>
      </c>
      <c r="D147" s="7">
        <f t="shared" si="2"/>
        <v>-70.062357458771231</v>
      </c>
    </row>
    <row r="148" spans="1:4" x14ac:dyDescent="0.25">
      <c r="A148" s="5" t="s">
        <v>10</v>
      </c>
      <c r="B148" s="7">
        <v>-84.074828950525472</v>
      </c>
      <c r="C148" s="7">
        <v>-383.21158728378668</v>
      </c>
      <c r="D148" s="7">
        <f t="shared" si="2"/>
        <v>-467.28641623431213</v>
      </c>
    </row>
    <row r="149" spans="1:4" x14ac:dyDescent="0.25">
      <c r="A149" s="5" t="s">
        <v>76</v>
      </c>
      <c r="B149" s="7">
        <v>-70.062357458771231</v>
      </c>
      <c r="C149" s="7">
        <v>0</v>
      </c>
      <c r="D149" s="7">
        <f t="shared" si="2"/>
        <v>-70.062357458771231</v>
      </c>
    </row>
    <row r="150" spans="1:4" x14ac:dyDescent="0.25">
      <c r="A150" s="5" t="s">
        <v>253</v>
      </c>
      <c r="B150" s="7">
        <v>-70.062357458771231</v>
      </c>
      <c r="C150" s="7">
        <v>0</v>
      </c>
      <c r="D150" s="7">
        <f t="shared" si="2"/>
        <v>-70.062357458771231</v>
      </c>
    </row>
    <row r="151" spans="1:4" x14ac:dyDescent="0.25">
      <c r="A151" s="5" t="s">
        <v>254</v>
      </c>
      <c r="B151" s="7">
        <v>-70.062357458771231</v>
      </c>
      <c r="C151" s="7">
        <v>0</v>
      </c>
      <c r="D151" s="7">
        <f t="shared" si="2"/>
        <v>-70.062357458771231</v>
      </c>
    </row>
    <row r="152" spans="1:4" x14ac:dyDescent="0.25">
      <c r="A152" s="5" t="s">
        <v>293</v>
      </c>
      <c r="B152" s="7">
        <v>-70.062357458771231</v>
      </c>
      <c r="C152" s="7">
        <v>0</v>
      </c>
      <c r="D152" s="7">
        <f t="shared" si="2"/>
        <v>-70.062357458771231</v>
      </c>
    </row>
    <row r="153" spans="1:4" x14ac:dyDescent="0.25">
      <c r="A153" s="5" t="s">
        <v>17</v>
      </c>
      <c r="B153" s="7">
        <v>-70.062357458771231</v>
      </c>
      <c r="C153" s="7">
        <v>0</v>
      </c>
      <c r="D153" s="7">
        <f t="shared" si="2"/>
        <v>-70.062357458771231</v>
      </c>
    </row>
    <row r="154" spans="1:4" x14ac:dyDescent="0.25">
      <c r="A154" s="5" t="s">
        <v>307</v>
      </c>
      <c r="B154" s="7">
        <v>-70.062357458771231</v>
      </c>
      <c r="C154" s="7">
        <v>0</v>
      </c>
      <c r="D154" s="7">
        <f t="shared" si="2"/>
        <v>-70.062357458771231</v>
      </c>
    </row>
    <row r="155" spans="1:4" x14ac:dyDescent="0.25">
      <c r="A155" s="5" t="s">
        <v>294</v>
      </c>
      <c r="B155" s="7">
        <v>-70.062357458771231</v>
      </c>
      <c r="C155" s="7">
        <v>0</v>
      </c>
      <c r="D155" s="7">
        <f t="shared" si="2"/>
        <v>-70.062357458771231</v>
      </c>
    </row>
    <row r="156" spans="1:4" x14ac:dyDescent="0.25">
      <c r="A156" s="5" t="s">
        <v>40</v>
      </c>
      <c r="B156" s="7">
        <v>0</v>
      </c>
      <c r="C156" s="7">
        <v>-6.6653177923730986</v>
      </c>
      <c r="D156" s="7">
        <f t="shared" si="2"/>
        <v>-6.6653177923730986</v>
      </c>
    </row>
    <row r="157" spans="1:4" x14ac:dyDescent="0.25">
      <c r="A157" s="5" t="s">
        <v>234</v>
      </c>
      <c r="B157" s="7">
        <v>-70.062357458771231</v>
      </c>
      <c r="C157" s="7">
        <v>-5.9960155046476578</v>
      </c>
      <c r="D157" s="7">
        <f t="shared" si="2"/>
        <v>-76.05837296341889</v>
      </c>
    </row>
    <row r="158" spans="1:4" x14ac:dyDescent="0.25">
      <c r="A158" s="5" t="s">
        <v>309</v>
      </c>
      <c r="B158" s="7">
        <v>-70.062357458771231</v>
      </c>
      <c r="C158" s="7">
        <v>0</v>
      </c>
      <c r="D158" s="7">
        <f t="shared" si="2"/>
        <v>-70.062357458771231</v>
      </c>
    </row>
    <row r="159" spans="1:4" x14ac:dyDescent="0.25">
      <c r="A159" s="5" t="s">
        <v>186</v>
      </c>
      <c r="B159" s="7">
        <v>-70.062357458771231</v>
      </c>
      <c r="C159" s="7">
        <v>0</v>
      </c>
      <c r="D159" s="7">
        <f t="shared" si="2"/>
        <v>-70.062357458771231</v>
      </c>
    </row>
    <row r="160" spans="1:4" x14ac:dyDescent="0.25">
      <c r="A160" s="5" t="s">
        <v>344</v>
      </c>
      <c r="B160" s="7">
        <v>-70.062357458771231</v>
      </c>
      <c r="C160" s="7">
        <v>0</v>
      </c>
      <c r="D160" s="7">
        <f t="shared" si="2"/>
        <v>-70.062357458771231</v>
      </c>
    </row>
    <row r="161" spans="1:4" x14ac:dyDescent="0.25">
      <c r="A161" s="5" t="s">
        <v>136</v>
      </c>
      <c r="B161" s="7">
        <v>0</v>
      </c>
      <c r="C161" s="7">
        <v>-184.25308677713252</v>
      </c>
      <c r="D161" s="7">
        <f t="shared" si="2"/>
        <v>-184.25308677713252</v>
      </c>
    </row>
    <row r="162" spans="1:4" x14ac:dyDescent="0.25">
      <c r="A162" s="5" t="s">
        <v>41</v>
      </c>
      <c r="B162" s="7">
        <v>0</v>
      </c>
      <c r="C162" s="7">
        <v>-6.6653177923730986</v>
      </c>
      <c r="D162" s="7">
        <f t="shared" si="2"/>
        <v>-6.6653177923730986</v>
      </c>
    </row>
    <row r="163" spans="1:4" x14ac:dyDescent="0.25">
      <c r="A163" s="5" t="s">
        <v>187</v>
      </c>
      <c r="B163" s="7">
        <v>-70.062357458771231</v>
      </c>
      <c r="C163" s="7">
        <v>-24.598793684580169</v>
      </c>
      <c r="D163" s="7">
        <f t="shared" si="2"/>
        <v>-94.661151143351404</v>
      </c>
    </row>
    <row r="164" spans="1:4" x14ac:dyDescent="0.25">
      <c r="A164" s="5" t="s">
        <v>359</v>
      </c>
      <c r="B164" s="7">
        <v>-84.074828950525472</v>
      </c>
      <c r="C164" s="7">
        <v>0</v>
      </c>
      <c r="D164" s="7">
        <f t="shared" si="2"/>
        <v>-84.074828950525472</v>
      </c>
    </row>
    <row r="165" spans="1:4" x14ac:dyDescent="0.25">
      <c r="A165" s="5" t="s">
        <v>11</v>
      </c>
      <c r="B165" s="7">
        <v>-70.062357458771231</v>
      </c>
      <c r="C165" s="7">
        <v>0</v>
      </c>
      <c r="D165" s="7">
        <f t="shared" si="2"/>
        <v>-70.062357458771231</v>
      </c>
    </row>
    <row r="166" spans="1:4" x14ac:dyDescent="0.25">
      <c r="A166" s="5" t="s">
        <v>219</v>
      </c>
      <c r="B166" s="7">
        <v>-70.062357458771231</v>
      </c>
      <c r="C166" s="7">
        <v>0</v>
      </c>
      <c r="D166" s="7">
        <f t="shared" si="2"/>
        <v>-70.062357458771231</v>
      </c>
    </row>
    <row r="167" spans="1:4" x14ac:dyDescent="0.25">
      <c r="A167" s="5" t="s">
        <v>256</v>
      </c>
      <c r="B167" s="7">
        <v>-70.062357458771231</v>
      </c>
      <c r="C167" s="7">
        <v>0</v>
      </c>
      <c r="D167" s="7">
        <f t="shared" si="2"/>
        <v>-70.062357458771231</v>
      </c>
    </row>
    <row r="168" spans="1:4" x14ac:dyDescent="0.25">
      <c r="A168" s="5" t="s">
        <v>158</v>
      </c>
      <c r="B168" s="7">
        <v>-70.062357458771231</v>
      </c>
      <c r="C168" s="7">
        <v>-58.079366705170017</v>
      </c>
      <c r="D168" s="7">
        <f t="shared" si="2"/>
        <v>-128.14172416394126</v>
      </c>
    </row>
    <row r="169" spans="1:4" x14ac:dyDescent="0.25">
      <c r="A169" s="5" t="s">
        <v>3</v>
      </c>
      <c r="B169" s="7">
        <v>-70.062357458771231</v>
      </c>
      <c r="C169" s="7">
        <v>0</v>
      </c>
      <c r="D169" s="7">
        <f t="shared" si="2"/>
        <v>-70.062357458771231</v>
      </c>
    </row>
    <row r="170" spans="1:4" x14ac:dyDescent="0.25">
      <c r="A170" s="5" t="s">
        <v>243</v>
      </c>
      <c r="B170" s="7">
        <v>-70.062357458771231</v>
      </c>
      <c r="C170" s="7">
        <v>0</v>
      </c>
      <c r="D170" s="7">
        <f t="shared" si="2"/>
        <v>-70.062357458771231</v>
      </c>
    </row>
    <row r="171" spans="1:4" x14ac:dyDescent="0.25">
      <c r="A171" s="5" t="s">
        <v>71</v>
      </c>
      <c r="B171" s="7">
        <v>-70.062357458771231</v>
      </c>
      <c r="C171" s="7">
        <v>-214.36022806910839</v>
      </c>
      <c r="D171" s="7">
        <f t="shared" si="2"/>
        <v>-284.42258552787962</v>
      </c>
    </row>
    <row r="172" spans="1:4" x14ac:dyDescent="0.25">
      <c r="A172" s="5" t="s">
        <v>327</v>
      </c>
      <c r="B172" s="7">
        <v>-70.062357458771231</v>
      </c>
      <c r="C172" s="7">
        <v>0</v>
      </c>
      <c r="D172" s="7">
        <f t="shared" si="2"/>
        <v>-70.062357458771231</v>
      </c>
    </row>
    <row r="173" spans="1:4" x14ac:dyDescent="0.25">
      <c r="A173" s="5" t="s">
        <v>19</v>
      </c>
      <c r="B173" s="7">
        <v>-70.062357458771231</v>
      </c>
      <c r="C173" s="7">
        <v>-5.773936800539806</v>
      </c>
      <c r="D173" s="7">
        <f t="shared" si="2"/>
        <v>-75.836294259311032</v>
      </c>
    </row>
    <row r="174" spans="1:4" x14ac:dyDescent="0.25">
      <c r="A174" s="5" t="s">
        <v>5</v>
      </c>
      <c r="B174" s="7">
        <v>-24338.957930001674</v>
      </c>
      <c r="C174" s="7">
        <v>-18573.506104670345</v>
      </c>
      <c r="D174" s="7">
        <f t="shared" si="2"/>
        <v>-42912.464034672019</v>
      </c>
    </row>
    <row r="175" spans="1:4" x14ac:dyDescent="0.25">
      <c r="A175" s="5" t="s">
        <v>42</v>
      </c>
      <c r="B175" s="7">
        <v>0</v>
      </c>
      <c r="C175" s="7">
        <v>-6.6653177923730986</v>
      </c>
      <c r="D175" s="7">
        <f t="shared" si="2"/>
        <v>-6.6653177923730986</v>
      </c>
    </row>
    <row r="176" spans="1:4" x14ac:dyDescent="0.25">
      <c r="A176" s="5" t="s">
        <v>188</v>
      </c>
      <c r="B176" s="7">
        <v>-70.062357458771231</v>
      </c>
      <c r="C176" s="7">
        <v>0</v>
      </c>
      <c r="D176" s="7">
        <f t="shared" si="2"/>
        <v>-70.062357458771231</v>
      </c>
    </row>
    <row r="177" spans="1:4" x14ac:dyDescent="0.25">
      <c r="A177" s="5" t="s">
        <v>43</v>
      </c>
      <c r="B177" s="7">
        <v>0</v>
      </c>
      <c r="C177" s="7">
        <v>-6.6653177923730986</v>
      </c>
      <c r="D177" s="7">
        <f t="shared" si="2"/>
        <v>-6.6653177923730986</v>
      </c>
    </row>
    <row r="178" spans="1:4" x14ac:dyDescent="0.25">
      <c r="A178" s="5" t="s">
        <v>255</v>
      </c>
      <c r="B178" s="7">
        <v>-70.062357458771231</v>
      </c>
      <c r="C178" s="7">
        <v>0</v>
      </c>
      <c r="D178" s="7">
        <f t="shared" si="2"/>
        <v>-70.062357458771231</v>
      </c>
    </row>
    <row r="179" spans="1:4" x14ac:dyDescent="0.25">
      <c r="A179" s="5" t="s">
        <v>312</v>
      </c>
      <c r="B179" s="7">
        <v>-70.062357458771231</v>
      </c>
      <c r="C179" s="7">
        <v>-0.56499757092922265</v>
      </c>
      <c r="D179" s="7">
        <f t="shared" si="2"/>
        <v>-70.627355029700453</v>
      </c>
    </row>
    <row r="180" spans="1:4" x14ac:dyDescent="0.25">
      <c r="A180" s="5" t="s">
        <v>318</v>
      </c>
      <c r="B180" s="7">
        <v>-70.062357458771231</v>
      </c>
      <c r="C180" s="7">
        <v>0</v>
      </c>
      <c r="D180" s="7">
        <f t="shared" si="2"/>
        <v>-70.062357458771231</v>
      </c>
    </row>
    <row r="181" spans="1:4" x14ac:dyDescent="0.25">
      <c r="A181" s="5" t="s">
        <v>189</v>
      </c>
      <c r="B181" s="7">
        <v>-84.074828950525472</v>
      </c>
      <c r="C181" s="7">
        <v>-4.9341515102608273</v>
      </c>
      <c r="D181" s="7">
        <f t="shared" si="2"/>
        <v>-89.008980460786304</v>
      </c>
    </row>
    <row r="182" spans="1:4" x14ac:dyDescent="0.25">
      <c r="A182" s="5" t="s">
        <v>6</v>
      </c>
      <c r="B182" s="7">
        <v>-70.062357458771231</v>
      </c>
      <c r="C182" s="7">
        <v>0</v>
      </c>
      <c r="D182" s="7">
        <f t="shared" si="2"/>
        <v>-70.062357458771231</v>
      </c>
    </row>
    <row r="183" spans="1:4" x14ac:dyDescent="0.25">
      <c r="A183" s="5" t="s">
        <v>190</v>
      </c>
      <c r="B183" s="7">
        <v>-70.062357458771231</v>
      </c>
      <c r="C183" s="7">
        <v>-0.1601529116162396</v>
      </c>
      <c r="D183" s="7">
        <f t="shared" si="2"/>
        <v>-70.222510370387468</v>
      </c>
    </row>
    <row r="184" spans="1:4" x14ac:dyDescent="0.25">
      <c r="A184" s="5" t="s">
        <v>106</v>
      </c>
      <c r="B184" s="7">
        <v>0</v>
      </c>
      <c r="C184" s="7">
        <v>-20.623844045875245</v>
      </c>
      <c r="D184" s="7">
        <f t="shared" si="2"/>
        <v>-20.623844045875245</v>
      </c>
    </row>
    <row r="185" spans="1:4" x14ac:dyDescent="0.25">
      <c r="A185" s="5" t="s">
        <v>104</v>
      </c>
      <c r="B185" s="7">
        <v>0</v>
      </c>
      <c r="C185" s="7">
        <v>-20.623844045875245</v>
      </c>
      <c r="D185" s="7">
        <f t="shared" si="2"/>
        <v>-20.623844045875245</v>
      </c>
    </row>
    <row r="186" spans="1:4" x14ac:dyDescent="0.25">
      <c r="A186" s="5" t="s">
        <v>282</v>
      </c>
      <c r="B186" s="7">
        <v>-84.074828950525472</v>
      </c>
      <c r="C186" s="7">
        <v>0</v>
      </c>
      <c r="D186" s="7">
        <f t="shared" si="2"/>
        <v>-84.074828950525472</v>
      </c>
    </row>
    <row r="187" spans="1:4" x14ac:dyDescent="0.25">
      <c r="A187" s="5" t="s">
        <v>345</v>
      </c>
      <c r="B187" s="7">
        <v>-70.062357458771231</v>
      </c>
      <c r="C187" s="7">
        <v>0</v>
      </c>
      <c r="D187" s="7">
        <f t="shared" si="2"/>
        <v>-70.062357458771231</v>
      </c>
    </row>
    <row r="188" spans="1:4" x14ac:dyDescent="0.25">
      <c r="A188" s="5" t="s">
        <v>191</v>
      </c>
      <c r="B188" s="7">
        <v>-70.062357458771231</v>
      </c>
      <c r="C188" s="7">
        <v>0</v>
      </c>
      <c r="D188" s="7">
        <f t="shared" si="2"/>
        <v>-70.062357458771231</v>
      </c>
    </row>
    <row r="189" spans="1:4" x14ac:dyDescent="0.25">
      <c r="A189" s="5" t="s">
        <v>16</v>
      </c>
      <c r="B189" s="7">
        <v>-70.062357458771231</v>
      </c>
      <c r="C189" s="7">
        <v>0</v>
      </c>
      <c r="D189" s="7">
        <f t="shared" si="2"/>
        <v>-70.062357458771231</v>
      </c>
    </row>
    <row r="190" spans="1:4" x14ac:dyDescent="0.25">
      <c r="A190" s="5" t="s">
        <v>337</v>
      </c>
      <c r="B190" s="7">
        <v>-70.062357458771231</v>
      </c>
      <c r="C190" s="7">
        <v>0</v>
      </c>
      <c r="D190" s="7">
        <f t="shared" si="2"/>
        <v>-70.062357458771231</v>
      </c>
    </row>
    <row r="191" spans="1:4" x14ac:dyDescent="0.25">
      <c r="A191" s="5" t="s">
        <v>44</v>
      </c>
      <c r="B191" s="7">
        <v>0</v>
      </c>
      <c r="C191" s="7">
        <v>-6.6653177923730986</v>
      </c>
      <c r="D191" s="7">
        <f t="shared" si="2"/>
        <v>-6.6653177923730986</v>
      </c>
    </row>
    <row r="192" spans="1:4" x14ac:dyDescent="0.25">
      <c r="A192" s="5" t="s">
        <v>159</v>
      </c>
      <c r="B192" s="7">
        <v>-70.062357458771231</v>
      </c>
      <c r="C192" s="7">
        <v>-8.2047203545592335</v>
      </c>
      <c r="D192" s="7">
        <f t="shared" si="2"/>
        <v>-78.267077813330459</v>
      </c>
    </row>
    <row r="193" spans="1:4" x14ac:dyDescent="0.25">
      <c r="A193" s="5" t="s">
        <v>360</v>
      </c>
      <c r="B193" s="7">
        <v>-84.074828950525472</v>
      </c>
      <c r="C193" s="7">
        <v>-1.8908081644948626E-2</v>
      </c>
      <c r="D193" s="7">
        <f t="shared" si="2"/>
        <v>-84.093737032170424</v>
      </c>
    </row>
    <row r="194" spans="1:4" x14ac:dyDescent="0.25">
      <c r="A194" s="5" t="s">
        <v>107</v>
      </c>
      <c r="B194" s="7">
        <v>0</v>
      </c>
      <c r="C194" s="7">
        <v>-20.623844045875245</v>
      </c>
      <c r="D194" s="7">
        <f t="shared" si="2"/>
        <v>-20.623844045875245</v>
      </c>
    </row>
    <row r="195" spans="1:4" x14ac:dyDescent="0.25">
      <c r="A195" s="5" t="s">
        <v>192</v>
      </c>
      <c r="B195" s="7">
        <v>-70.062357458771231</v>
      </c>
      <c r="C195" s="7">
        <v>-2.3353488446358028</v>
      </c>
      <c r="D195" s="7">
        <f t="shared" si="2"/>
        <v>-72.397706303407034</v>
      </c>
    </row>
    <row r="196" spans="1:4" x14ac:dyDescent="0.25">
      <c r="A196" s="5" t="s">
        <v>198</v>
      </c>
      <c r="B196" s="7">
        <v>-70.062357458771231</v>
      </c>
      <c r="C196" s="7">
        <v>-0.25403628225486485</v>
      </c>
      <c r="D196" s="7">
        <f t="shared" si="2"/>
        <v>-70.31639374102609</v>
      </c>
    </row>
    <row r="197" spans="1:4" x14ac:dyDescent="0.25">
      <c r="A197" s="5" t="s">
        <v>126</v>
      </c>
      <c r="B197" s="7">
        <v>-70.062357458771231</v>
      </c>
      <c r="C197" s="7">
        <v>-54.842580543424496</v>
      </c>
      <c r="D197" s="7">
        <f t="shared" si="2"/>
        <v>-124.90493800219573</v>
      </c>
    </row>
    <row r="198" spans="1:4" x14ac:dyDescent="0.25">
      <c r="A198" s="5" t="s">
        <v>297</v>
      </c>
      <c r="B198" s="7">
        <v>-70.062357458771231</v>
      </c>
      <c r="C198" s="7">
        <v>0</v>
      </c>
      <c r="D198" s="7">
        <f t="shared" si="2"/>
        <v>-70.062357458771231</v>
      </c>
    </row>
    <row r="199" spans="1:4" x14ac:dyDescent="0.25">
      <c r="A199" s="5" t="s">
        <v>4</v>
      </c>
      <c r="B199" s="7">
        <v>-70.062357458771231</v>
      </c>
      <c r="C199" s="7">
        <v>0</v>
      </c>
      <c r="D199" s="7">
        <f t="shared" si="2"/>
        <v>-70.062357458771231</v>
      </c>
    </row>
    <row r="200" spans="1:4" x14ac:dyDescent="0.25">
      <c r="A200" s="5" t="s">
        <v>335</v>
      </c>
      <c r="B200" s="7">
        <v>-70.062357458771231</v>
      </c>
      <c r="C200" s="7">
        <v>0</v>
      </c>
      <c r="D200" s="7">
        <f t="shared" si="2"/>
        <v>-70.062357458771231</v>
      </c>
    </row>
    <row r="201" spans="1:4" x14ac:dyDescent="0.25">
      <c r="A201" s="5" t="s">
        <v>52</v>
      </c>
      <c r="B201" s="7">
        <v>-70.062357458771231</v>
      </c>
      <c r="C201" s="7">
        <v>0</v>
      </c>
      <c r="D201" s="7">
        <f t="shared" si="2"/>
        <v>-70.062357458771231</v>
      </c>
    </row>
    <row r="202" spans="1:4" x14ac:dyDescent="0.25">
      <c r="A202" s="5" t="s">
        <v>58</v>
      </c>
      <c r="B202" s="7">
        <v>-70.062357458771231</v>
      </c>
      <c r="C202" s="7">
        <v>-78.455124309153575</v>
      </c>
      <c r="D202" s="7">
        <f t="shared" si="2"/>
        <v>-148.51748176792481</v>
      </c>
    </row>
    <row r="203" spans="1:4" x14ac:dyDescent="0.25">
      <c r="A203" s="5" t="s">
        <v>193</v>
      </c>
      <c r="B203" s="7">
        <v>-70.062357458771231</v>
      </c>
      <c r="C203" s="7">
        <v>0</v>
      </c>
      <c r="D203" s="7">
        <f t="shared" si="2"/>
        <v>-70.062357458771231</v>
      </c>
    </row>
    <row r="204" spans="1:4" x14ac:dyDescent="0.25">
      <c r="A204" s="5" t="s">
        <v>63</v>
      </c>
      <c r="B204" s="7">
        <v>-70.062357458771231</v>
      </c>
      <c r="C204" s="7">
        <v>-66.180475882607254</v>
      </c>
      <c r="D204" s="7">
        <f t="shared" ref="D204:D226" si="3">SUM(B204:C204)</f>
        <v>-136.24283334137849</v>
      </c>
    </row>
    <row r="205" spans="1:4" x14ac:dyDescent="0.25">
      <c r="A205" s="5" t="s">
        <v>298</v>
      </c>
      <c r="B205" s="7">
        <v>-70.062357458771231</v>
      </c>
      <c r="C205" s="7">
        <v>0</v>
      </c>
      <c r="D205" s="7">
        <f t="shared" si="3"/>
        <v>-70.062357458771231</v>
      </c>
    </row>
    <row r="206" spans="1:4" x14ac:dyDescent="0.25">
      <c r="A206" s="5" t="s">
        <v>194</v>
      </c>
      <c r="B206" s="7">
        <v>-70.062357458771231</v>
      </c>
      <c r="C206" s="7">
        <v>-156.1055965878414</v>
      </c>
      <c r="D206" s="7">
        <f t="shared" si="3"/>
        <v>-226.16795404661264</v>
      </c>
    </row>
    <row r="207" spans="1:4" x14ac:dyDescent="0.25">
      <c r="A207" s="5" t="s">
        <v>289</v>
      </c>
      <c r="B207" s="7">
        <v>-70.062357458771231</v>
      </c>
      <c r="C207" s="7">
        <v>0</v>
      </c>
      <c r="D207" s="7">
        <f t="shared" si="3"/>
        <v>-70.062357458771231</v>
      </c>
    </row>
    <row r="208" spans="1:4" x14ac:dyDescent="0.25">
      <c r="A208" s="5" t="s">
        <v>140</v>
      </c>
      <c r="B208" s="7">
        <v>-70.062357458771231</v>
      </c>
      <c r="C208" s="7">
        <v>0</v>
      </c>
      <c r="D208" s="7">
        <f t="shared" si="3"/>
        <v>-70.062357458771231</v>
      </c>
    </row>
    <row r="209" spans="1:4" x14ac:dyDescent="0.25">
      <c r="A209" s="5" t="s">
        <v>283</v>
      </c>
      <c r="B209" s="7">
        <v>-84.074828950525472</v>
      </c>
      <c r="C209" s="7">
        <v>0</v>
      </c>
      <c r="D209" s="7">
        <f t="shared" si="3"/>
        <v>-84.074828950525472</v>
      </c>
    </row>
    <row r="210" spans="1:4" x14ac:dyDescent="0.25">
      <c r="A210" s="5" t="s">
        <v>161</v>
      </c>
      <c r="B210" s="7">
        <v>-70.062357458771231</v>
      </c>
      <c r="C210" s="7">
        <v>0</v>
      </c>
      <c r="D210" s="7">
        <f t="shared" si="3"/>
        <v>-70.062357458771231</v>
      </c>
    </row>
    <row r="211" spans="1:4" x14ac:dyDescent="0.25">
      <c r="A211" s="5" t="s">
        <v>108</v>
      </c>
      <c r="B211" s="7">
        <v>-70.062357458771231</v>
      </c>
      <c r="C211" s="7">
        <v>-20.623844045875245</v>
      </c>
      <c r="D211" s="7">
        <f t="shared" si="3"/>
        <v>-90.686201504646476</v>
      </c>
    </row>
    <row r="212" spans="1:4" x14ac:dyDescent="0.25">
      <c r="A212" s="5" t="s">
        <v>162</v>
      </c>
      <c r="B212" s="7">
        <v>-70.062357458771231</v>
      </c>
      <c r="C212" s="7">
        <v>-34.30575747562176</v>
      </c>
      <c r="D212" s="7">
        <f t="shared" si="3"/>
        <v>-104.36811493439299</v>
      </c>
    </row>
    <row r="213" spans="1:4" x14ac:dyDescent="0.25">
      <c r="A213" s="5" t="s">
        <v>18</v>
      </c>
      <c r="B213" s="7">
        <v>-70.062357458771231</v>
      </c>
      <c r="C213" s="7">
        <v>0</v>
      </c>
      <c r="D213" s="7">
        <f t="shared" si="3"/>
        <v>-70.062357458771231</v>
      </c>
    </row>
    <row r="214" spans="1:4" x14ac:dyDescent="0.25">
      <c r="A214" s="5" t="s">
        <v>45</v>
      </c>
      <c r="B214" s="7">
        <v>-84.074828950525472</v>
      </c>
      <c r="C214" s="7">
        <v>-22.868448699450546</v>
      </c>
      <c r="D214" s="7">
        <f t="shared" si="3"/>
        <v>-106.94327764997601</v>
      </c>
    </row>
    <row r="215" spans="1:4" x14ac:dyDescent="0.25">
      <c r="A215" s="5" t="s">
        <v>195</v>
      </c>
      <c r="B215" s="7">
        <v>-70.062357458771231</v>
      </c>
      <c r="C215" s="7">
        <v>-6.0168034438306659</v>
      </c>
      <c r="D215" s="7">
        <f t="shared" si="3"/>
        <v>-76.079160902601899</v>
      </c>
    </row>
    <row r="216" spans="1:4" x14ac:dyDescent="0.25">
      <c r="A216" s="5" t="s">
        <v>244</v>
      </c>
      <c r="B216" s="7">
        <v>-70.062357458771231</v>
      </c>
      <c r="C216" s="7">
        <v>0</v>
      </c>
      <c r="D216" s="7">
        <f t="shared" si="3"/>
        <v>-70.062357458771231</v>
      </c>
    </row>
    <row r="217" spans="1:4" x14ac:dyDescent="0.25">
      <c r="A217" s="5" t="s">
        <v>46</v>
      </c>
      <c r="B217" s="7">
        <v>0</v>
      </c>
      <c r="C217" s="7">
        <v>-6.6653177923730986</v>
      </c>
      <c r="D217" s="7">
        <f t="shared" si="3"/>
        <v>-6.6653177923730986</v>
      </c>
    </row>
    <row r="218" spans="1:4" x14ac:dyDescent="0.25">
      <c r="A218" s="5" t="s">
        <v>128</v>
      </c>
      <c r="B218" s="7">
        <v>-70.062357458771231</v>
      </c>
      <c r="C218" s="7">
        <v>0</v>
      </c>
      <c r="D218" s="7">
        <f t="shared" si="3"/>
        <v>-70.062357458771231</v>
      </c>
    </row>
    <row r="219" spans="1:4" x14ac:dyDescent="0.25">
      <c r="A219" s="5" t="s">
        <v>214</v>
      </c>
      <c r="B219" s="7">
        <v>-70.062357458771231</v>
      </c>
      <c r="C219" s="7">
        <v>-15.032052665042574</v>
      </c>
      <c r="D219" s="7">
        <f t="shared" si="3"/>
        <v>-85.094410123813802</v>
      </c>
    </row>
    <row r="220" spans="1:4" x14ac:dyDescent="0.25">
      <c r="A220" s="5" t="s">
        <v>47</v>
      </c>
      <c r="B220" s="7">
        <v>0</v>
      </c>
      <c r="C220" s="7">
        <v>-6.6653177923730986</v>
      </c>
      <c r="D220" s="7">
        <f t="shared" si="3"/>
        <v>-6.6653177923730986</v>
      </c>
    </row>
    <row r="221" spans="1:4" x14ac:dyDescent="0.25">
      <c r="A221" s="5" t="s">
        <v>48</v>
      </c>
      <c r="B221" s="7">
        <v>0</v>
      </c>
      <c r="C221" s="7">
        <v>-6.6653177923730986</v>
      </c>
      <c r="D221" s="7">
        <f t="shared" si="3"/>
        <v>-6.6653177923730986</v>
      </c>
    </row>
    <row r="222" spans="1:4" x14ac:dyDescent="0.25">
      <c r="A222" s="5" t="s">
        <v>226</v>
      </c>
      <c r="B222" s="7">
        <v>-70.062357458771231</v>
      </c>
      <c r="C222" s="7">
        <v>0</v>
      </c>
      <c r="D222" s="7">
        <f t="shared" si="3"/>
        <v>-70.062357458771231</v>
      </c>
    </row>
    <row r="223" spans="1:4" x14ac:dyDescent="0.25">
      <c r="A223" s="5" t="s">
        <v>331</v>
      </c>
      <c r="B223" s="7">
        <v>-70.062357458771231</v>
      </c>
      <c r="C223" s="7">
        <v>0</v>
      </c>
      <c r="D223" s="7">
        <f t="shared" si="3"/>
        <v>-70.062357458771231</v>
      </c>
    </row>
    <row r="224" spans="1:4" x14ac:dyDescent="0.25">
      <c r="A224" s="5" t="s">
        <v>197</v>
      </c>
      <c r="B224" s="7">
        <v>-70.062357458771231</v>
      </c>
      <c r="C224" s="7">
        <v>0</v>
      </c>
      <c r="D224" s="7">
        <f t="shared" si="3"/>
        <v>-70.062357458771231</v>
      </c>
    </row>
    <row r="225" spans="1:4" x14ac:dyDescent="0.25">
      <c r="A225" s="5" t="s">
        <v>66</v>
      </c>
      <c r="B225" s="7">
        <v>-70.062357458771231</v>
      </c>
      <c r="C225" s="7">
        <v>0</v>
      </c>
      <c r="D225" s="7">
        <f t="shared" si="3"/>
        <v>-70.062357458771231</v>
      </c>
    </row>
    <row r="226" spans="1:4" x14ac:dyDescent="0.25">
      <c r="A226" s="5" t="s">
        <v>308</v>
      </c>
      <c r="B226" s="7">
        <v>-70.062357458771231</v>
      </c>
      <c r="C226" s="7">
        <v>0</v>
      </c>
      <c r="D226" s="7">
        <f t="shared" si="3"/>
        <v>-70.062357458771231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3D398-EDEB-484C-828C-C7E28C7A337D}">
  <dimension ref="A2:I1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8.453125" style="1" bestFit="1" customWidth="1"/>
    <col min="3" max="3" width="10.1796875" style="1" customWidth="1"/>
    <col min="4" max="4" width="12.7265625" style="1" bestFit="1" customWidth="1"/>
    <col min="5" max="5" width="12.81640625" style="1" bestFit="1" customWidth="1"/>
    <col min="6" max="7" width="12.7265625" style="1" bestFit="1" customWidth="1"/>
    <col min="8" max="8" width="9.1796875" style="1"/>
    <col min="9" max="9" width="12.7265625" style="1" bestFit="1" customWidth="1"/>
    <col min="10" max="16384" width="9.1796875" style="1"/>
  </cols>
  <sheetData>
    <row r="2" spans="1:9" ht="15" customHeight="1" x14ac:dyDescent="0.3">
      <c r="B2" s="2" t="str">
        <f>Índice!A8</f>
        <v>MÊS DE COMPETÊNCIA: Dezembro de 2025</v>
      </c>
      <c r="C2" s="3"/>
      <c r="E2" s="3"/>
    </row>
    <row r="3" spans="1:9" ht="15" customHeight="1" x14ac:dyDescent="0.3">
      <c r="B3" s="2"/>
      <c r="C3" s="3"/>
      <c r="E3" s="3"/>
    </row>
    <row r="5" spans="1:9" ht="13" x14ac:dyDescent="0.3">
      <c r="A5" s="2" t="s">
        <v>496</v>
      </c>
    </row>
    <row r="6" spans="1:9" ht="13" x14ac:dyDescent="0.3">
      <c r="A6" s="1" t="s">
        <v>490</v>
      </c>
      <c r="E6" s="3"/>
    </row>
    <row r="8" spans="1:9" ht="13" x14ac:dyDescent="0.3">
      <c r="A8" s="27" t="s">
        <v>483</v>
      </c>
      <c r="B8" s="28" t="s">
        <v>650</v>
      </c>
    </row>
    <row r="9" spans="1:9" x14ac:dyDescent="0.25">
      <c r="A9" s="29" t="s">
        <v>162</v>
      </c>
      <c r="B9" s="36">
        <v>4381685.72</v>
      </c>
      <c r="D9" s="13"/>
      <c r="E9" s="31"/>
      <c r="F9" s="15"/>
      <c r="G9" s="15"/>
    </row>
    <row r="10" spans="1:9" x14ac:dyDescent="0.25">
      <c r="A10" s="29" t="s">
        <v>484</v>
      </c>
      <c r="B10" s="30">
        <v>1095421.43</v>
      </c>
      <c r="D10" s="13"/>
      <c r="E10" s="13"/>
      <c r="F10" s="13"/>
      <c r="G10" s="15"/>
      <c r="I10" s="15"/>
    </row>
    <row r="11" spans="1:9" x14ac:dyDescent="0.25">
      <c r="A11" s="29" t="s">
        <v>487</v>
      </c>
      <c r="B11" s="30">
        <v>-5477107.1500000004</v>
      </c>
      <c r="I11" s="15"/>
    </row>
    <row r="12" spans="1:9" x14ac:dyDescent="0.25">
      <c r="I12" s="15"/>
    </row>
    <row r="13" spans="1:9" x14ac:dyDescent="0.25">
      <c r="B13" s="15"/>
      <c r="I13" s="1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734E-F015-405D-8606-D9D870C99945}">
  <sheetPr codeName="Planilha7"/>
  <dimension ref="A2:H16"/>
  <sheetViews>
    <sheetView workbookViewId="0">
      <selection activeCell="A9" sqref="A9:XFD9"/>
    </sheetView>
  </sheetViews>
  <sheetFormatPr defaultColWidth="9.1796875" defaultRowHeight="12.5" x14ac:dyDescent="0.25"/>
  <cols>
    <col min="1" max="1" width="29.453125" style="1" customWidth="1"/>
    <col min="2" max="3" width="30.54296875" style="1" customWidth="1"/>
    <col min="4" max="4" width="9.1796875" style="1" customWidth="1"/>
    <col min="5" max="5" width="13.81640625" style="1" bestFit="1" customWidth="1"/>
    <col min="6" max="7" width="9.1796875" style="1"/>
    <col min="8" max="8" width="12.7265625" style="1" bestFit="1" customWidth="1"/>
    <col min="9" max="16384" width="9.1796875" style="1"/>
  </cols>
  <sheetData>
    <row r="2" spans="1:8" ht="15" customHeight="1" x14ac:dyDescent="0.3">
      <c r="B2" s="2" t="str">
        <f>Índice!A8</f>
        <v>MÊS DE COMPETÊNCIA: Dezembro de 2025</v>
      </c>
      <c r="C2" s="3"/>
      <c r="D2" s="3"/>
    </row>
    <row r="3" spans="1:8" ht="15" customHeight="1" x14ac:dyDescent="0.3">
      <c r="B3" s="2"/>
      <c r="C3" s="3"/>
      <c r="D3" s="3"/>
    </row>
    <row r="5" spans="1:8" ht="13" x14ac:dyDescent="0.3">
      <c r="A5" s="2" t="s">
        <v>495</v>
      </c>
    </row>
    <row r="7" spans="1:8" ht="13" x14ac:dyDescent="0.3">
      <c r="A7" s="6" t="s">
        <v>1</v>
      </c>
      <c r="B7" s="6" t="s">
        <v>0</v>
      </c>
      <c r="C7" s="6" t="s">
        <v>200</v>
      </c>
    </row>
    <row r="8" spans="1:8" x14ac:dyDescent="0.25">
      <c r="A8" s="12" t="s">
        <v>239</v>
      </c>
      <c r="B8" s="14" t="s">
        <v>238</v>
      </c>
      <c r="C8" s="40">
        <v>46507.13</v>
      </c>
      <c r="D8" s="13"/>
      <c r="E8" s="13"/>
      <c r="H8" s="13"/>
    </row>
    <row r="9" spans="1:8" x14ac:dyDescent="0.25">
      <c r="A9" s="12" t="s">
        <v>497</v>
      </c>
      <c r="B9" s="34" t="s">
        <v>500</v>
      </c>
      <c r="C9" s="40">
        <v>213083.04</v>
      </c>
      <c r="D9" s="13"/>
      <c r="E9" s="13"/>
      <c r="H9" s="13"/>
    </row>
    <row r="10" spans="1:8" ht="13" customHeight="1" x14ac:dyDescent="0.25">
      <c r="A10" s="12" t="s">
        <v>485</v>
      </c>
      <c r="B10" s="14" t="s">
        <v>488</v>
      </c>
      <c r="C10" s="39">
        <v>1095421.43</v>
      </c>
      <c r="D10" s="13"/>
      <c r="E10" s="13"/>
    </row>
    <row r="11" spans="1:8" x14ac:dyDescent="0.25">
      <c r="A11" s="12" t="s">
        <v>563</v>
      </c>
      <c r="B11" s="14" t="s">
        <v>566</v>
      </c>
      <c r="C11" s="39">
        <v>680632.03</v>
      </c>
      <c r="D11" s="13"/>
      <c r="E11" s="13"/>
      <c r="H11" s="13"/>
    </row>
    <row r="12" spans="1:8" x14ac:dyDescent="0.25">
      <c r="A12" s="12" t="s">
        <v>564</v>
      </c>
      <c r="B12" s="14" t="s">
        <v>565</v>
      </c>
      <c r="C12" s="39">
        <v>438716.44</v>
      </c>
      <c r="E12" s="13"/>
      <c r="H12" s="13"/>
    </row>
    <row r="13" spans="1:8" x14ac:dyDescent="0.25">
      <c r="A13" s="12" t="s">
        <v>627</v>
      </c>
      <c r="B13" s="14" t="s">
        <v>629</v>
      </c>
      <c r="C13" s="39">
        <v>4806006.03</v>
      </c>
      <c r="E13" s="13"/>
      <c r="H13" s="13"/>
    </row>
    <row r="14" spans="1:8" x14ac:dyDescent="0.25">
      <c r="A14" s="12" t="s">
        <v>628</v>
      </c>
      <c r="B14" s="14" t="s">
        <v>630</v>
      </c>
      <c r="C14" s="39">
        <v>733008.97</v>
      </c>
      <c r="E14" s="13"/>
      <c r="H14" s="13"/>
    </row>
    <row r="15" spans="1:8" x14ac:dyDescent="0.25">
      <c r="A15" s="12" t="s">
        <v>615</v>
      </c>
      <c r="B15" s="14" t="s">
        <v>616</v>
      </c>
      <c r="C15" s="39">
        <v>12403954.890000001</v>
      </c>
      <c r="E15" s="13"/>
    </row>
    <row r="16" spans="1:8" ht="13" x14ac:dyDescent="0.3">
      <c r="A16" s="4" t="s">
        <v>142</v>
      </c>
      <c r="B16" s="6"/>
      <c r="C16" s="33">
        <f>SUM(C8:C15)</f>
        <v>20417329.960000001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9B60-3F23-4DC2-BE01-F8203CF34FAD}">
  <dimension ref="A2:D434"/>
  <sheetViews>
    <sheetView workbookViewId="0">
      <selection activeCell="A6" sqref="A6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Dezembro de 2025</v>
      </c>
    </row>
    <row r="3" spans="1:4" ht="15" customHeight="1" x14ac:dyDescent="0.3">
      <c r="B3" s="2"/>
    </row>
    <row r="5" spans="1:4" ht="13" x14ac:dyDescent="0.3">
      <c r="A5" s="2" t="s">
        <v>656</v>
      </c>
    </row>
    <row r="8" spans="1:4" ht="13" x14ac:dyDescent="0.3">
      <c r="A8" s="4" t="s">
        <v>585</v>
      </c>
      <c r="B8" s="6" t="s">
        <v>372</v>
      </c>
      <c r="C8" s="6" t="s">
        <v>373</v>
      </c>
      <c r="D8" s="6" t="s">
        <v>374</v>
      </c>
    </row>
    <row r="9" spans="1:4" x14ac:dyDescent="0.25">
      <c r="A9" s="5" t="s">
        <v>482</v>
      </c>
      <c r="B9" s="7">
        <v>3791.2209660180511</v>
      </c>
      <c r="C9" s="7">
        <v>1592.3128057275808</v>
      </c>
      <c r="D9" s="7">
        <f>SUM(B9:C9)</f>
        <v>5383.5337717456314</v>
      </c>
    </row>
    <row r="11" spans="1:4" ht="13" x14ac:dyDescent="0.3">
      <c r="A11" s="4" t="s">
        <v>1</v>
      </c>
      <c r="B11" s="6" t="s">
        <v>372</v>
      </c>
      <c r="C11" s="6" t="s">
        <v>373</v>
      </c>
      <c r="D11" s="6" t="s">
        <v>374</v>
      </c>
    </row>
    <row r="12" spans="1:4" x14ac:dyDescent="0.25">
      <c r="A12" s="5" t="s">
        <v>56</v>
      </c>
      <c r="B12" s="7">
        <v>3.7611319140767776</v>
      </c>
      <c r="C12" s="7">
        <v>2.6976640807972244E-2</v>
      </c>
      <c r="D12" s="7">
        <f t="shared" ref="D12:D75" si="0">SUM(B12:C12)</f>
        <v>3.78810855488475</v>
      </c>
    </row>
    <row r="13" spans="1:4" x14ac:dyDescent="0.25">
      <c r="A13" s="5" t="s">
        <v>164</v>
      </c>
      <c r="B13" s="7">
        <v>3.7611319140767776</v>
      </c>
      <c r="C13" s="7">
        <v>0</v>
      </c>
      <c r="D13" s="7">
        <f t="shared" si="0"/>
        <v>3.7611319140767776</v>
      </c>
    </row>
    <row r="14" spans="1:4" x14ac:dyDescent="0.25">
      <c r="A14" s="5" t="s">
        <v>165</v>
      </c>
      <c r="B14" s="7">
        <v>3.7611319140767776</v>
      </c>
      <c r="C14" s="7">
        <v>0</v>
      </c>
      <c r="D14" s="7">
        <f t="shared" si="0"/>
        <v>3.7611319140767776</v>
      </c>
    </row>
    <row r="15" spans="1:4" x14ac:dyDescent="0.25">
      <c r="A15" s="5" t="s">
        <v>299</v>
      </c>
      <c r="B15" s="7">
        <v>3.7611319140767776</v>
      </c>
      <c r="C15" s="7">
        <v>0</v>
      </c>
      <c r="D15" s="7">
        <f t="shared" si="0"/>
        <v>3.7611319140767776</v>
      </c>
    </row>
    <row r="16" spans="1:4" x14ac:dyDescent="0.25">
      <c r="A16" s="5" t="s">
        <v>300</v>
      </c>
      <c r="B16" s="7">
        <v>3.7611319140767776</v>
      </c>
      <c r="C16" s="7">
        <v>0</v>
      </c>
      <c r="D16" s="7">
        <f t="shared" si="0"/>
        <v>3.7611319140767776</v>
      </c>
    </row>
    <row r="17" spans="1:4" x14ac:dyDescent="0.25">
      <c r="A17" s="5" t="s">
        <v>166</v>
      </c>
      <c r="B17" s="7">
        <v>3.7611319140767776</v>
      </c>
      <c r="C17" s="7">
        <v>0</v>
      </c>
      <c r="D17" s="7">
        <f t="shared" si="0"/>
        <v>3.7611319140767776</v>
      </c>
    </row>
    <row r="18" spans="1:4" x14ac:dyDescent="0.25">
      <c r="A18" s="5" t="s">
        <v>245</v>
      </c>
      <c r="B18" s="7">
        <v>3.7611319140767776</v>
      </c>
      <c r="C18" s="7">
        <v>0</v>
      </c>
      <c r="D18" s="7">
        <f t="shared" si="0"/>
        <v>3.7611319140767776</v>
      </c>
    </row>
    <row r="19" spans="1:4" x14ac:dyDescent="0.25">
      <c r="A19" s="5" t="s">
        <v>314</v>
      </c>
      <c r="B19" s="7">
        <v>3.7611319140767776</v>
      </c>
      <c r="C19" s="7">
        <v>0</v>
      </c>
      <c r="D19" s="7">
        <f t="shared" si="0"/>
        <v>3.7611319140767776</v>
      </c>
    </row>
    <row r="20" spans="1:4" x14ac:dyDescent="0.25">
      <c r="A20" s="5" t="s">
        <v>143</v>
      </c>
      <c r="B20" s="7">
        <v>3.7611319140767776</v>
      </c>
      <c r="C20" s="7">
        <v>0</v>
      </c>
      <c r="D20" s="7">
        <f t="shared" si="0"/>
        <v>3.7611319140767776</v>
      </c>
    </row>
    <row r="21" spans="1:4" x14ac:dyDescent="0.25">
      <c r="A21" s="5" t="s">
        <v>290</v>
      </c>
      <c r="B21" s="7">
        <v>3.7611319140767776</v>
      </c>
      <c r="C21" s="7">
        <v>0</v>
      </c>
      <c r="D21" s="7">
        <f t="shared" si="0"/>
        <v>3.7611319140767776</v>
      </c>
    </row>
    <row r="22" spans="1:4" x14ac:dyDescent="0.25">
      <c r="A22" s="5" t="s">
        <v>589</v>
      </c>
      <c r="B22" s="7">
        <v>3.7611319140767776</v>
      </c>
      <c r="C22" s="7">
        <v>0</v>
      </c>
      <c r="D22" s="7">
        <f t="shared" si="0"/>
        <v>3.7611319140767776</v>
      </c>
    </row>
    <row r="23" spans="1:4" x14ac:dyDescent="0.25">
      <c r="A23" s="5" t="s">
        <v>230</v>
      </c>
      <c r="B23" s="7">
        <v>3.7611319140767776</v>
      </c>
      <c r="C23" s="7">
        <v>0</v>
      </c>
      <c r="D23" s="7">
        <f t="shared" si="0"/>
        <v>3.7611319140767776</v>
      </c>
    </row>
    <row r="24" spans="1:4" x14ac:dyDescent="0.25">
      <c r="A24" s="5" t="s">
        <v>103</v>
      </c>
      <c r="B24" s="7">
        <v>3.7611319140767776</v>
      </c>
      <c r="C24" s="7">
        <v>5.2153481006344763E-3</v>
      </c>
      <c r="D24" s="7">
        <f t="shared" si="0"/>
        <v>3.7663472621774119</v>
      </c>
    </row>
    <row r="25" spans="1:4" x14ac:dyDescent="0.25">
      <c r="A25" s="5" t="s">
        <v>138</v>
      </c>
      <c r="B25" s="7">
        <v>92.315198273622485</v>
      </c>
      <c r="C25" s="7">
        <v>20.680302976521826</v>
      </c>
      <c r="D25" s="7">
        <f t="shared" si="0"/>
        <v>112.99550125014432</v>
      </c>
    </row>
    <row r="26" spans="1:4" x14ac:dyDescent="0.25">
      <c r="A26" s="5" t="s">
        <v>218</v>
      </c>
      <c r="B26" s="7">
        <v>3.7611319140767776</v>
      </c>
      <c r="C26" s="7">
        <v>0</v>
      </c>
      <c r="D26" s="7">
        <f t="shared" si="0"/>
        <v>3.7611319140767776</v>
      </c>
    </row>
    <row r="27" spans="1:4" x14ac:dyDescent="0.25">
      <c r="A27" s="5" t="s">
        <v>501</v>
      </c>
      <c r="B27" s="7">
        <v>12.388325770702135</v>
      </c>
      <c r="C27" s="7">
        <v>0</v>
      </c>
      <c r="D27" s="7">
        <f t="shared" si="0"/>
        <v>12.388325770702135</v>
      </c>
    </row>
    <row r="28" spans="1:4" x14ac:dyDescent="0.25">
      <c r="A28" s="5" t="s">
        <v>167</v>
      </c>
      <c r="B28" s="7">
        <v>3.7611319140767776</v>
      </c>
      <c r="C28" s="7">
        <v>0</v>
      </c>
      <c r="D28" s="7">
        <f t="shared" si="0"/>
        <v>3.7611319140767776</v>
      </c>
    </row>
    <row r="29" spans="1:4" x14ac:dyDescent="0.25">
      <c r="A29" s="5" t="s">
        <v>89</v>
      </c>
      <c r="B29" s="7">
        <v>0</v>
      </c>
      <c r="C29" s="7">
        <v>0.11077122814907908</v>
      </c>
      <c r="D29" s="7">
        <f t="shared" si="0"/>
        <v>0.11077122814907908</v>
      </c>
    </row>
    <row r="30" spans="1:4" x14ac:dyDescent="0.25">
      <c r="A30" s="5" t="s">
        <v>96</v>
      </c>
      <c r="B30" s="7">
        <v>3.7611319140767776</v>
      </c>
      <c r="C30" s="7">
        <v>0</v>
      </c>
      <c r="D30" s="7">
        <f t="shared" si="0"/>
        <v>3.7611319140767776</v>
      </c>
    </row>
    <row r="31" spans="1:4" x14ac:dyDescent="0.25">
      <c r="A31" s="5" t="s">
        <v>229</v>
      </c>
      <c r="B31" s="7">
        <v>3.7611319140767776</v>
      </c>
      <c r="C31" s="7">
        <v>0</v>
      </c>
      <c r="D31" s="7">
        <f t="shared" si="0"/>
        <v>3.7611319140767776</v>
      </c>
    </row>
    <row r="32" spans="1:4" x14ac:dyDescent="0.25">
      <c r="A32" s="5" t="s">
        <v>144</v>
      </c>
      <c r="B32" s="7">
        <v>3.7611319140767776</v>
      </c>
      <c r="C32" s="7">
        <v>0</v>
      </c>
      <c r="D32" s="7">
        <f t="shared" si="0"/>
        <v>3.7611319140767776</v>
      </c>
    </row>
    <row r="33" spans="1:4" x14ac:dyDescent="0.25">
      <c r="A33" s="5" t="s">
        <v>260</v>
      </c>
      <c r="B33" s="7">
        <v>3.5532181413303183</v>
      </c>
      <c r="C33" s="7">
        <v>1.9908498073599006E-2</v>
      </c>
      <c r="D33" s="7">
        <f t="shared" si="0"/>
        <v>3.5731266394039172</v>
      </c>
    </row>
    <row r="34" spans="1:4" x14ac:dyDescent="0.25">
      <c r="A34" s="5" t="s">
        <v>78</v>
      </c>
      <c r="B34" s="7">
        <v>3.5532181413303183</v>
      </c>
      <c r="C34" s="7">
        <v>9.9897559983856124E-4</v>
      </c>
      <c r="D34" s="7">
        <f t="shared" si="0"/>
        <v>3.5542171169301571</v>
      </c>
    </row>
    <row r="35" spans="1:4" x14ac:dyDescent="0.25">
      <c r="A35" s="5" t="s">
        <v>392</v>
      </c>
      <c r="B35" s="7">
        <v>0</v>
      </c>
      <c r="C35" s="7">
        <v>1.0347018949308659E-2</v>
      </c>
      <c r="D35" s="7">
        <f t="shared" si="0"/>
        <v>1.0347018949308659E-2</v>
      </c>
    </row>
    <row r="36" spans="1:4" x14ac:dyDescent="0.25">
      <c r="A36" s="5" t="s">
        <v>338</v>
      </c>
      <c r="B36" s="7">
        <v>3.7611319140767776</v>
      </c>
      <c r="C36" s="7">
        <v>0</v>
      </c>
      <c r="D36" s="7">
        <f t="shared" si="0"/>
        <v>3.7611319140767776</v>
      </c>
    </row>
    <row r="37" spans="1:4" x14ac:dyDescent="0.25">
      <c r="A37" s="5" t="s">
        <v>114</v>
      </c>
      <c r="B37" s="7">
        <v>0</v>
      </c>
      <c r="C37" s="7">
        <v>1.5677556087357738</v>
      </c>
      <c r="D37" s="7">
        <f t="shared" si="0"/>
        <v>1.5677556087357738</v>
      </c>
    </row>
    <row r="38" spans="1:4" x14ac:dyDescent="0.25">
      <c r="A38" s="5" t="s">
        <v>206</v>
      </c>
      <c r="B38" s="7">
        <v>3.7611319140767776</v>
      </c>
      <c r="C38" s="7">
        <v>1.2189951406461894E-3</v>
      </c>
      <c r="D38" s="7">
        <f t="shared" si="0"/>
        <v>3.7623509092174237</v>
      </c>
    </row>
    <row r="39" spans="1:4" x14ac:dyDescent="0.25">
      <c r="A39" s="5" t="s">
        <v>322</v>
      </c>
      <c r="B39" s="7">
        <v>87.887494955645195</v>
      </c>
      <c r="C39" s="7">
        <v>32.003445234255274</v>
      </c>
      <c r="D39" s="7">
        <f t="shared" si="0"/>
        <v>119.89094018990048</v>
      </c>
    </row>
    <row r="40" spans="1:4" x14ac:dyDescent="0.25">
      <c r="A40" s="5" t="s">
        <v>205</v>
      </c>
      <c r="B40" s="7">
        <v>3.7611319140767776</v>
      </c>
      <c r="C40" s="7">
        <v>12.982988235925996</v>
      </c>
      <c r="D40" s="7">
        <f t="shared" si="0"/>
        <v>16.744120150002772</v>
      </c>
    </row>
    <row r="41" spans="1:4" x14ac:dyDescent="0.25">
      <c r="A41" s="5" t="s">
        <v>558</v>
      </c>
      <c r="B41" s="7">
        <v>12.388325770702135</v>
      </c>
      <c r="C41" s="7">
        <v>0</v>
      </c>
      <c r="D41" s="7">
        <f t="shared" si="0"/>
        <v>12.388325770702135</v>
      </c>
    </row>
    <row r="42" spans="1:4" x14ac:dyDescent="0.25">
      <c r="A42" s="5" t="s">
        <v>168</v>
      </c>
      <c r="B42" s="7">
        <v>3.5532181413303183</v>
      </c>
      <c r="C42" s="7">
        <v>0</v>
      </c>
      <c r="D42" s="7">
        <f t="shared" si="0"/>
        <v>3.5532181413303183</v>
      </c>
    </row>
    <row r="43" spans="1:4" x14ac:dyDescent="0.25">
      <c r="A43" s="5" t="s">
        <v>169</v>
      </c>
      <c r="B43" s="7">
        <v>3.7611319140767776</v>
      </c>
      <c r="C43" s="7">
        <v>0</v>
      </c>
      <c r="D43" s="7">
        <f t="shared" si="0"/>
        <v>3.7611319140767776</v>
      </c>
    </row>
    <row r="44" spans="1:4" x14ac:dyDescent="0.25">
      <c r="A44" s="5" t="s">
        <v>339</v>
      </c>
      <c r="B44" s="7">
        <v>3.7611319140767776</v>
      </c>
      <c r="C44" s="7">
        <v>0</v>
      </c>
      <c r="D44" s="7">
        <f t="shared" si="0"/>
        <v>3.7611319140767776</v>
      </c>
    </row>
    <row r="45" spans="1:4" x14ac:dyDescent="0.25">
      <c r="A45" s="5" t="s">
        <v>201</v>
      </c>
      <c r="B45" s="7">
        <v>63.535126706770136</v>
      </c>
      <c r="C45" s="7">
        <v>14.151506112331942</v>
      </c>
      <c r="D45" s="7">
        <f t="shared" si="0"/>
        <v>77.686632819102073</v>
      </c>
    </row>
    <row r="46" spans="1:4" x14ac:dyDescent="0.25">
      <c r="A46" s="5" t="s">
        <v>97</v>
      </c>
      <c r="B46" s="7">
        <v>63.535126706770136</v>
      </c>
      <c r="C46" s="7">
        <v>1631.8014209206342</v>
      </c>
      <c r="D46" s="7">
        <f t="shared" si="0"/>
        <v>1695.3365476274043</v>
      </c>
    </row>
    <row r="47" spans="1:4" x14ac:dyDescent="0.25">
      <c r="A47" s="5" t="s">
        <v>235</v>
      </c>
      <c r="B47" s="7">
        <v>3.7611319140767776</v>
      </c>
      <c r="C47" s="7">
        <v>0</v>
      </c>
      <c r="D47" s="7">
        <f t="shared" si="0"/>
        <v>3.7611319140767776</v>
      </c>
    </row>
    <row r="48" spans="1:4" x14ac:dyDescent="0.25">
      <c r="A48" s="5" t="s">
        <v>340</v>
      </c>
      <c r="B48" s="7">
        <v>3.7611319140767776</v>
      </c>
      <c r="C48" s="7">
        <v>0</v>
      </c>
      <c r="D48" s="7">
        <f t="shared" si="0"/>
        <v>3.7611319140767776</v>
      </c>
    </row>
    <row r="49" spans="1:4" x14ac:dyDescent="0.25">
      <c r="A49" s="5" t="s">
        <v>246</v>
      </c>
      <c r="B49" s="7">
        <v>3.7611319140767776</v>
      </c>
      <c r="C49" s="7">
        <v>0</v>
      </c>
      <c r="D49" s="7">
        <f t="shared" si="0"/>
        <v>3.7611319140767776</v>
      </c>
    </row>
    <row r="50" spans="1:4" x14ac:dyDescent="0.25">
      <c r="A50" s="5" t="s">
        <v>115</v>
      </c>
      <c r="B50" s="7">
        <v>0</v>
      </c>
      <c r="C50" s="7">
        <v>1.5677556087357738</v>
      </c>
      <c r="D50" s="7">
        <f t="shared" si="0"/>
        <v>1.5677556087357738</v>
      </c>
    </row>
    <row r="51" spans="1:4" x14ac:dyDescent="0.25">
      <c r="A51" s="5" t="s">
        <v>14</v>
      </c>
      <c r="B51" s="7">
        <v>3.7611319140767776</v>
      </c>
      <c r="C51" s="7">
        <v>1.326866144347093E-3</v>
      </c>
      <c r="D51" s="7">
        <f t="shared" si="0"/>
        <v>3.7624587802211247</v>
      </c>
    </row>
    <row r="52" spans="1:4" x14ac:dyDescent="0.25">
      <c r="A52" s="5" t="s">
        <v>284</v>
      </c>
      <c r="B52" s="7">
        <v>3.7611319140767776</v>
      </c>
      <c r="C52" s="7">
        <v>0</v>
      </c>
      <c r="D52" s="7">
        <f t="shared" si="0"/>
        <v>3.7611319140767776</v>
      </c>
    </row>
    <row r="53" spans="1:4" x14ac:dyDescent="0.25">
      <c r="A53" s="5" t="s">
        <v>285</v>
      </c>
      <c r="B53" s="7">
        <v>3.7611319140767776</v>
      </c>
      <c r="C53" s="7">
        <v>0</v>
      </c>
      <c r="D53" s="7">
        <f t="shared" si="0"/>
        <v>3.7611319140767776</v>
      </c>
    </row>
    <row r="54" spans="1:4" x14ac:dyDescent="0.25">
      <c r="A54" s="5" t="s">
        <v>323</v>
      </c>
      <c r="B54" s="7">
        <v>24.998261806709014</v>
      </c>
      <c r="C54" s="7">
        <v>0</v>
      </c>
      <c r="D54" s="7">
        <f t="shared" si="0"/>
        <v>24.998261806709014</v>
      </c>
    </row>
    <row r="55" spans="1:4" x14ac:dyDescent="0.25">
      <c r="A55" s="5" t="s">
        <v>393</v>
      </c>
      <c r="B55" s="7">
        <v>0</v>
      </c>
      <c r="C55" s="7">
        <v>1.0347018949308659E-2</v>
      </c>
      <c r="D55" s="7">
        <f t="shared" si="0"/>
        <v>1.0347018949308659E-2</v>
      </c>
    </row>
    <row r="56" spans="1:4" x14ac:dyDescent="0.25">
      <c r="A56" s="5" t="s">
        <v>72</v>
      </c>
      <c r="B56" s="7">
        <v>3.7611319140767776</v>
      </c>
      <c r="C56" s="7">
        <v>0</v>
      </c>
      <c r="D56" s="7">
        <f t="shared" si="0"/>
        <v>3.7611319140767776</v>
      </c>
    </row>
    <row r="57" spans="1:4" x14ac:dyDescent="0.25">
      <c r="A57" s="5" t="s">
        <v>74</v>
      </c>
      <c r="B57" s="7">
        <v>27.150029133143914</v>
      </c>
      <c r="C57" s="7">
        <v>5.2425870673472402E-2</v>
      </c>
      <c r="D57" s="7">
        <f t="shared" si="0"/>
        <v>27.202455003817388</v>
      </c>
    </row>
    <row r="58" spans="1:4" x14ac:dyDescent="0.25">
      <c r="A58" s="5" t="s">
        <v>623</v>
      </c>
      <c r="B58" s="7">
        <v>3.7611319140767776</v>
      </c>
      <c r="C58" s="7">
        <v>0</v>
      </c>
      <c r="D58" s="7">
        <f t="shared" si="0"/>
        <v>3.7611319140767776</v>
      </c>
    </row>
    <row r="59" spans="1:4" x14ac:dyDescent="0.25">
      <c r="A59" s="5" t="s">
        <v>361</v>
      </c>
      <c r="B59" s="7">
        <v>3.7611319140767776</v>
      </c>
      <c r="C59" s="7">
        <v>0</v>
      </c>
      <c r="D59" s="7">
        <f t="shared" si="0"/>
        <v>3.7611319140767776</v>
      </c>
    </row>
    <row r="60" spans="1:4" x14ac:dyDescent="0.25">
      <c r="A60" s="5" t="s">
        <v>170</v>
      </c>
      <c r="B60" s="7">
        <v>3.7611319140767776</v>
      </c>
      <c r="C60" s="7">
        <v>0</v>
      </c>
      <c r="D60" s="7">
        <f t="shared" si="0"/>
        <v>3.7611319140767776</v>
      </c>
    </row>
    <row r="61" spans="1:4" x14ac:dyDescent="0.25">
      <c r="A61" s="5" t="s">
        <v>502</v>
      </c>
      <c r="B61" s="7">
        <v>23.596810991813594</v>
      </c>
      <c r="C61" s="7">
        <v>0</v>
      </c>
      <c r="D61" s="7">
        <f t="shared" si="0"/>
        <v>23.596810991813594</v>
      </c>
    </row>
    <row r="62" spans="1:4" x14ac:dyDescent="0.25">
      <c r="A62" s="5" t="s">
        <v>315</v>
      </c>
      <c r="B62" s="7">
        <v>3.7611319140767776</v>
      </c>
      <c r="C62" s="7">
        <v>0</v>
      </c>
      <c r="D62" s="7">
        <f t="shared" si="0"/>
        <v>3.7611319140767776</v>
      </c>
    </row>
    <row r="63" spans="1:4" x14ac:dyDescent="0.25">
      <c r="A63" s="5" t="s">
        <v>554</v>
      </c>
      <c r="B63" s="7">
        <v>3.7611319140767776</v>
      </c>
      <c r="C63" s="7">
        <v>0</v>
      </c>
      <c r="D63" s="7">
        <f t="shared" si="0"/>
        <v>3.7611319140767776</v>
      </c>
    </row>
    <row r="64" spans="1:4" x14ac:dyDescent="0.25">
      <c r="A64" s="5" t="s">
        <v>349</v>
      </c>
      <c r="B64" s="7">
        <v>3.7611319140767776</v>
      </c>
      <c r="C64" s="7">
        <v>0</v>
      </c>
      <c r="D64" s="7">
        <f t="shared" si="0"/>
        <v>3.7611319140767776</v>
      </c>
    </row>
    <row r="65" spans="1:4" x14ac:dyDescent="0.25">
      <c r="A65" s="5" t="s">
        <v>311</v>
      </c>
      <c r="B65" s="7">
        <v>3.7611319140767776</v>
      </c>
      <c r="C65" s="7">
        <v>0</v>
      </c>
      <c r="D65" s="7">
        <f t="shared" si="0"/>
        <v>3.7611319140767776</v>
      </c>
    </row>
    <row r="66" spans="1:4" x14ac:dyDescent="0.25">
      <c r="A66" s="5" t="s">
        <v>133</v>
      </c>
      <c r="B66" s="7">
        <v>0</v>
      </c>
      <c r="C66" s="7">
        <v>11.327175169349671</v>
      </c>
      <c r="D66" s="7">
        <f t="shared" si="0"/>
        <v>11.327175169349671</v>
      </c>
    </row>
    <row r="67" spans="1:4" x14ac:dyDescent="0.25">
      <c r="A67" s="5" t="s">
        <v>93</v>
      </c>
      <c r="B67" s="7">
        <v>3.7611319140767776</v>
      </c>
      <c r="C67" s="7">
        <v>6.1556331478722914E-2</v>
      </c>
      <c r="D67" s="7">
        <f t="shared" si="0"/>
        <v>3.8226882455555007</v>
      </c>
    </row>
    <row r="68" spans="1:4" x14ac:dyDescent="0.25">
      <c r="A68" s="5" t="s">
        <v>590</v>
      </c>
      <c r="B68" s="7">
        <v>3.7611319140767776</v>
      </c>
      <c r="C68" s="7">
        <v>0</v>
      </c>
      <c r="D68" s="7">
        <f t="shared" si="0"/>
        <v>3.7611319140767776</v>
      </c>
    </row>
    <row r="69" spans="1:4" x14ac:dyDescent="0.25">
      <c r="A69" s="5" t="s">
        <v>551</v>
      </c>
      <c r="B69" s="7">
        <v>3.7611319140767776</v>
      </c>
      <c r="C69" s="7">
        <v>0</v>
      </c>
      <c r="D69" s="7">
        <f t="shared" si="0"/>
        <v>3.7611319140767776</v>
      </c>
    </row>
    <row r="70" spans="1:4" x14ac:dyDescent="0.25">
      <c r="A70" s="5" t="s">
        <v>503</v>
      </c>
      <c r="B70" s="7">
        <v>15.927847419474176</v>
      </c>
      <c r="C70" s="7">
        <v>0</v>
      </c>
      <c r="D70" s="7">
        <f t="shared" si="0"/>
        <v>15.927847419474176</v>
      </c>
    </row>
    <row r="71" spans="1:4" x14ac:dyDescent="0.25">
      <c r="A71" s="5" t="s">
        <v>504</v>
      </c>
      <c r="B71" s="7">
        <v>17.107687969064855</v>
      </c>
      <c r="C71" s="7">
        <v>0</v>
      </c>
      <c r="D71" s="7">
        <f t="shared" si="0"/>
        <v>17.107687969064855</v>
      </c>
    </row>
    <row r="72" spans="1:4" x14ac:dyDescent="0.25">
      <c r="A72" s="5" t="s">
        <v>57</v>
      </c>
      <c r="B72" s="7">
        <v>3.5532181413303183</v>
      </c>
      <c r="C72" s="7">
        <v>9.276708068527751E-3</v>
      </c>
      <c r="D72" s="7">
        <f t="shared" si="0"/>
        <v>3.562494849398846</v>
      </c>
    </row>
    <row r="73" spans="1:4" x14ac:dyDescent="0.25">
      <c r="A73" s="5" t="s">
        <v>171</v>
      </c>
      <c r="B73" s="7">
        <v>3.5532181413303183</v>
      </c>
      <c r="C73" s="7">
        <v>0</v>
      </c>
      <c r="D73" s="7">
        <f t="shared" si="0"/>
        <v>3.5532181413303183</v>
      </c>
    </row>
    <row r="74" spans="1:4" x14ac:dyDescent="0.25">
      <c r="A74" s="5" t="s">
        <v>49</v>
      </c>
      <c r="B74" s="7">
        <v>3.7611319140767776</v>
      </c>
      <c r="C74" s="7">
        <v>2.2210231172389048E-2</v>
      </c>
      <c r="D74" s="7">
        <f t="shared" si="0"/>
        <v>3.7833421452491667</v>
      </c>
    </row>
    <row r="75" spans="1:4" x14ac:dyDescent="0.25">
      <c r="A75" s="5" t="s">
        <v>236</v>
      </c>
      <c r="B75" s="7">
        <v>3.7611319140767776</v>
      </c>
      <c r="C75" s="7">
        <v>0</v>
      </c>
      <c r="D75" s="7">
        <f t="shared" si="0"/>
        <v>3.7611319140767776</v>
      </c>
    </row>
    <row r="76" spans="1:4" x14ac:dyDescent="0.25">
      <c r="A76" s="5" t="s">
        <v>119</v>
      </c>
      <c r="B76" s="7">
        <v>3.7611319140767776</v>
      </c>
      <c r="C76" s="7">
        <v>1.1653233691843374</v>
      </c>
      <c r="D76" s="7">
        <f t="shared" ref="D76:D139" si="1">SUM(B76:C76)</f>
        <v>4.9264552832611148</v>
      </c>
    </row>
    <row r="77" spans="1:4" x14ac:dyDescent="0.25">
      <c r="A77" s="5" t="s">
        <v>324</v>
      </c>
      <c r="B77" s="7">
        <v>92.315198273622485</v>
      </c>
      <c r="C77" s="7">
        <v>16.830131499747292</v>
      </c>
      <c r="D77" s="7">
        <f t="shared" si="1"/>
        <v>109.14532977336978</v>
      </c>
    </row>
    <row r="78" spans="1:4" x14ac:dyDescent="0.25">
      <c r="A78" s="5" t="s">
        <v>98</v>
      </c>
      <c r="B78" s="7">
        <v>3.5532181413303183</v>
      </c>
      <c r="C78" s="7">
        <v>1.711783597038271E-2</v>
      </c>
      <c r="D78" s="7">
        <f t="shared" si="1"/>
        <v>3.5703359773007008</v>
      </c>
    </row>
    <row r="79" spans="1:4" x14ac:dyDescent="0.25">
      <c r="A79" s="5" t="s">
        <v>505</v>
      </c>
      <c r="B79" s="7">
        <v>95.526827490218608</v>
      </c>
      <c r="C79" s="7">
        <v>0</v>
      </c>
      <c r="D79" s="7">
        <f t="shared" si="1"/>
        <v>95.526827490218608</v>
      </c>
    </row>
    <row r="80" spans="1:4" x14ac:dyDescent="0.25">
      <c r="A80" s="5" t="s">
        <v>172</v>
      </c>
      <c r="B80" s="7">
        <v>3.7611319140767776</v>
      </c>
      <c r="C80" s="7">
        <v>0</v>
      </c>
      <c r="D80" s="7">
        <f t="shared" si="1"/>
        <v>3.7611319140767776</v>
      </c>
    </row>
    <row r="81" spans="1:4" x14ac:dyDescent="0.25">
      <c r="A81" s="5" t="s">
        <v>301</v>
      </c>
      <c r="B81" s="7">
        <v>3.7611319140767776</v>
      </c>
      <c r="C81" s="7">
        <v>0</v>
      </c>
      <c r="D81" s="7">
        <f t="shared" si="1"/>
        <v>3.7611319140767776</v>
      </c>
    </row>
    <row r="82" spans="1:4" x14ac:dyDescent="0.25">
      <c r="A82" s="5" t="s">
        <v>100</v>
      </c>
      <c r="B82" s="7">
        <v>3.5532181413303183</v>
      </c>
      <c r="C82" s="7">
        <v>2.2721290878045951E-3</v>
      </c>
      <c r="D82" s="7">
        <f t="shared" si="1"/>
        <v>3.5554902704181228</v>
      </c>
    </row>
    <row r="83" spans="1:4" x14ac:dyDescent="0.25">
      <c r="A83" s="5" t="s">
        <v>394</v>
      </c>
      <c r="B83" s="7">
        <v>0</v>
      </c>
      <c r="C83" s="7">
        <v>1.0347018949308659E-2</v>
      </c>
      <c r="D83" s="7">
        <f t="shared" si="1"/>
        <v>1.0347018949308659E-2</v>
      </c>
    </row>
    <row r="84" spans="1:4" x14ac:dyDescent="0.25">
      <c r="A84" s="5" t="s">
        <v>506</v>
      </c>
      <c r="B84" s="7">
        <v>13.568166320292814</v>
      </c>
      <c r="C84" s="7">
        <v>0</v>
      </c>
      <c r="D84" s="7">
        <f t="shared" si="1"/>
        <v>13.568166320292814</v>
      </c>
    </row>
    <row r="85" spans="1:4" x14ac:dyDescent="0.25">
      <c r="A85" s="5" t="s">
        <v>624</v>
      </c>
      <c r="B85" s="7">
        <v>3.7611319140767776</v>
      </c>
      <c r="C85" s="7">
        <v>0</v>
      </c>
      <c r="D85" s="7">
        <f t="shared" si="1"/>
        <v>3.7611319140767776</v>
      </c>
    </row>
    <row r="86" spans="1:4" x14ac:dyDescent="0.25">
      <c r="A86" s="5" t="s">
        <v>210</v>
      </c>
      <c r="B86" s="7">
        <v>3.5532181413303183</v>
      </c>
      <c r="C86" s="7">
        <v>5.0241727705380275E-2</v>
      </c>
      <c r="D86" s="7">
        <f t="shared" si="1"/>
        <v>3.6034598690356985</v>
      </c>
    </row>
    <row r="87" spans="1:4" x14ac:dyDescent="0.25">
      <c r="A87" s="5" t="s">
        <v>591</v>
      </c>
      <c r="B87" s="7">
        <v>3.7611319140767776</v>
      </c>
      <c r="C87" s="7">
        <v>0</v>
      </c>
      <c r="D87" s="7">
        <f t="shared" si="1"/>
        <v>3.7611319140767776</v>
      </c>
    </row>
    <row r="88" spans="1:4" x14ac:dyDescent="0.25">
      <c r="A88" s="5" t="s">
        <v>592</v>
      </c>
      <c r="B88" s="7">
        <v>3.7611319140767776</v>
      </c>
      <c r="C88" s="7">
        <v>0</v>
      </c>
      <c r="D88" s="7">
        <f t="shared" si="1"/>
        <v>3.7611319140767776</v>
      </c>
    </row>
    <row r="89" spans="1:4" x14ac:dyDescent="0.25">
      <c r="A89" s="5" t="s">
        <v>268</v>
      </c>
      <c r="B89" s="7">
        <v>3.5532181413303183</v>
      </c>
      <c r="C89" s="7">
        <v>5.971068177348722E-3</v>
      </c>
      <c r="D89" s="7">
        <f t="shared" si="1"/>
        <v>3.5591892095076672</v>
      </c>
    </row>
    <row r="90" spans="1:4" x14ac:dyDescent="0.25">
      <c r="A90" s="5" t="s">
        <v>75</v>
      </c>
      <c r="B90" s="7">
        <v>92.315198273622485</v>
      </c>
      <c r="C90" s="7">
        <v>36.855859765214326</v>
      </c>
      <c r="D90" s="7">
        <f t="shared" si="1"/>
        <v>129.1710580388368</v>
      </c>
    </row>
    <row r="91" spans="1:4" x14ac:dyDescent="0.25">
      <c r="A91" s="5" t="s">
        <v>109</v>
      </c>
      <c r="B91" s="7">
        <v>3.7611319140767776</v>
      </c>
      <c r="C91" s="7">
        <v>1.0820024403870521</v>
      </c>
      <c r="D91" s="7">
        <f t="shared" si="1"/>
        <v>4.8431343544638299</v>
      </c>
    </row>
    <row r="92" spans="1:4" x14ac:dyDescent="0.25">
      <c r="A92" s="5" t="s">
        <v>593</v>
      </c>
      <c r="B92" s="7">
        <v>3.5532181413303183</v>
      </c>
      <c r="C92" s="7">
        <v>0</v>
      </c>
      <c r="D92" s="7">
        <f t="shared" si="1"/>
        <v>3.5532181413303183</v>
      </c>
    </row>
    <row r="93" spans="1:4" x14ac:dyDescent="0.25">
      <c r="A93" s="5" t="s">
        <v>207</v>
      </c>
      <c r="B93" s="7">
        <v>3.7611319140767776</v>
      </c>
      <c r="C93" s="7">
        <v>2.1747967138862685E-2</v>
      </c>
      <c r="D93" s="7">
        <f t="shared" si="1"/>
        <v>3.7828798812156403</v>
      </c>
    </row>
    <row r="94" spans="1:4" x14ac:dyDescent="0.25">
      <c r="A94" s="5" t="s">
        <v>507</v>
      </c>
      <c r="B94" s="7">
        <v>14.748006869883497</v>
      </c>
      <c r="C94" s="7">
        <v>0</v>
      </c>
      <c r="D94" s="7">
        <f t="shared" si="1"/>
        <v>14.748006869883497</v>
      </c>
    </row>
    <row r="95" spans="1:4" x14ac:dyDescent="0.25">
      <c r="A95" s="5" t="s">
        <v>145</v>
      </c>
      <c r="B95" s="7">
        <v>3.7611319140767776</v>
      </c>
      <c r="C95" s="7">
        <v>0</v>
      </c>
      <c r="D95" s="7">
        <f t="shared" si="1"/>
        <v>3.7611319140767776</v>
      </c>
    </row>
    <row r="96" spans="1:4" x14ac:dyDescent="0.25">
      <c r="A96" s="5" t="s">
        <v>224</v>
      </c>
      <c r="B96" s="7">
        <v>3.7611319140767776</v>
      </c>
      <c r="C96" s="7">
        <v>0</v>
      </c>
      <c r="D96" s="7">
        <f t="shared" si="1"/>
        <v>3.7611319140767776</v>
      </c>
    </row>
    <row r="97" spans="1:4" x14ac:dyDescent="0.25">
      <c r="A97" s="5" t="s">
        <v>395</v>
      </c>
      <c r="B97" s="7">
        <v>0</v>
      </c>
      <c r="C97" s="7">
        <v>1.0347018949308659E-2</v>
      </c>
      <c r="D97" s="7">
        <f t="shared" si="1"/>
        <v>1.0347018949308659E-2</v>
      </c>
    </row>
    <row r="98" spans="1:4" x14ac:dyDescent="0.25">
      <c r="A98" s="5" t="s">
        <v>139</v>
      </c>
      <c r="B98" s="7">
        <v>3.7611319140767776</v>
      </c>
      <c r="C98" s="7">
        <v>18.280018730539098</v>
      </c>
      <c r="D98" s="7">
        <f t="shared" si="1"/>
        <v>22.041150644615875</v>
      </c>
    </row>
    <row r="99" spans="1:4" x14ac:dyDescent="0.25">
      <c r="A99" s="5" t="s">
        <v>625</v>
      </c>
      <c r="B99" s="7">
        <v>3.7611319140767776</v>
      </c>
      <c r="C99" s="7">
        <v>0</v>
      </c>
      <c r="D99" s="7">
        <f t="shared" si="1"/>
        <v>3.7611319140767776</v>
      </c>
    </row>
    <row r="100" spans="1:4" x14ac:dyDescent="0.25">
      <c r="A100" s="5" t="s">
        <v>481</v>
      </c>
      <c r="B100" s="7">
        <v>52.465868411826918</v>
      </c>
      <c r="C100" s="7">
        <v>13.97380669162848</v>
      </c>
      <c r="D100" s="7">
        <f t="shared" si="1"/>
        <v>66.4396751034554</v>
      </c>
    </row>
    <row r="101" spans="1:4" x14ac:dyDescent="0.25">
      <c r="A101" s="5" t="s">
        <v>358</v>
      </c>
      <c r="B101" s="7">
        <v>3.7611319140767776</v>
      </c>
      <c r="C101" s="7">
        <v>0</v>
      </c>
      <c r="D101" s="7">
        <f t="shared" si="1"/>
        <v>3.7611319140767776</v>
      </c>
    </row>
    <row r="102" spans="1:4" x14ac:dyDescent="0.25">
      <c r="A102" s="5" t="s">
        <v>247</v>
      </c>
      <c r="B102" s="7">
        <v>3.7611319140767776</v>
      </c>
      <c r="C102" s="7">
        <v>0</v>
      </c>
      <c r="D102" s="7">
        <f t="shared" si="1"/>
        <v>3.7611319140767776</v>
      </c>
    </row>
    <row r="103" spans="1:4" x14ac:dyDescent="0.25">
      <c r="A103" s="5" t="s">
        <v>216</v>
      </c>
      <c r="B103" s="7">
        <v>3.7611319140767776</v>
      </c>
      <c r="C103" s="7">
        <v>0</v>
      </c>
      <c r="D103" s="7">
        <f t="shared" si="1"/>
        <v>3.7611319140767776</v>
      </c>
    </row>
    <row r="104" spans="1:4" x14ac:dyDescent="0.25">
      <c r="A104" s="5" t="s">
        <v>508</v>
      </c>
      <c r="B104" s="7">
        <v>12.978246045497478</v>
      </c>
      <c r="C104" s="7">
        <v>0</v>
      </c>
      <c r="D104" s="7">
        <f t="shared" si="1"/>
        <v>12.978246045497478</v>
      </c>
    </row>
    <row r="105" spans="1:4" x14ac:dyDescent="0.25">
      <c r="A105" s="5" t="s">
        <v>367</v>
      </c>
      <c r="B105" s="7">
        <v>3.7611319140767776</v>
      </c>
      <c r="C105" s="7">
        <v>0</v>
      </c>
      <c r="D105" s="7">
        <f t="shared" si="1"/>
        <v>3.7611319140767776</v>
      </c>
    </row>
    <row r="106" spans="1:4" x14ac:dyDescent="0.25">
      <c r="A106" s="5" t="s">
        <v>146</v>
      </c>
      <c r="B106" s="7">
        <v>3.7611319140767776</v>
      </c>
      <c r="C106" s="7">
        <v>0</v>
      </c>
      <c r="D106" s="7">
        <f t="shared" si="1"/>
        <v>3.7611319140767776</v>
      </c>
    </row>
    <row r="107" spans="1:4" x14ac:dyDescent="0.25">
      <c r="A107" s="5" t="s">
        <v>509</v>
      </c>
      <c r="B107" s="7">
        <v>14.158086595088156</v>
      </c>
      <c r="C107" s="7">
        <v>0</v>
      </c>
      <c r="D107" s="7">
        <f t="shared" si="1"/>
        <v>14.158086595088156</v>
      </c>
    </row>
    <row r="108" spans="1:4" x14ac:dyDescent="0.25">
      <c r="A108" s="5" t="s">
        <v>173</v>
      </c>
      <c r="B108" s="7">
        <v>3.7611319140767776</v>
      </c>
      <c r="C108" s="7">
        <v>0</v>
      </c>
      <c r="D108" s="7">
        <f t="shared" si="1"/>
        <v>3.7611319140767776</v>
      </c>
    </row>
    <row r="109" spans="1:4" x14ac:dyDescent="0.25">
      <c r="A109" s="5" t="s">
        <v>325</v>
      </c>
      <c r="B109" s="7">
        <v>67.962830024747433</v>
      </c>
      <c r="C109" s="7">
        <v>17.727565187188318</v>
      </c>
      <c r="D109" s="7">
        <f t="shared" si="1"/>
        <v>85.690395211935751</v>
      </c>
    </row>
    <row r="110" spans="1:4" x14ac:dyDescent="0.25">
      <c r="A110" s="5" t="s">
        <v>174</v>
      </c>
      <c r="B110" s="7">
        <v>3.7611319140767776</v>
      </c>
      <c r="C110" s="7">
        <v>0</v>
      </c>
      <c r="D110" s="7">
        <f t="shared" si="1"/>
        <v>3.7611319140767776</v>
      </c>
    </row>
    <row r="111" spans="1:4" x14ac:dyDescent="0.25">
      <c r="A111" s="5" t="s">
        <v>87</v>
      </c>
      <c r="B111" s="7">
        <v>3.5532181413303183</v>
      </c>
      <c r="C111" s="7">
        <v>0.11077122814907908</v>
      </c>
      <c r="D111" s="7">
        <f t="shared" si="1"/>
        <v>3.6639893694793972</v>
      </c>
    </row>
    <row r="112" spans="1:4" x14ac:dyDescent="0.25">
      <c r="A112" s="5" t="s">
        <v>123</v>
      </c>
      <c r="B112" s="7">
        <v>0</v>
      </c>
      <c r="C112" s="7">
        <v>1.3994153982448592</v>
      </c>
      <c r="D112" s="7">
        <f t="shared" si="1"/>
        <v>1.3994153982448592</v>
      </c>
    </row>
    <row r="113" spans="1:4" x14ac:dyDescent="0.25">
      <c r="A113" s="5" t="s">
        <v>594</v>
      </c>
      <c r="B113" s="7">
        <v>3.7611319140767776</v>
      </c>
      <c r="C113" s="7">
        <v>0</v>
      </c>
      <c r="D113" s="7">
        <f t="shared" si="1"/>
        <v>3.7611319140767776</v>
      </c>
    </row>
    <row r="114" spans="1:4" x14ac:dyDescent="0.25">
      <c r="A114" s="5" t="s">
        <v>215</v>
      </c>
      <c r="B114" s="7">
        <v>3.7611319140767776</v>
      </c>
      <c r="C114" s="7">
        <v>0</v>
      </c>
      <c r="D114" s="7">
        <f t="shared" si="1"/>
        <v>3.7611319140767776</v>
      </c>
    </row>
    <row r="115" spans="1:4" x14ac:dyDescent="0.25">
      <c r="A115" s="5" t="s">
        <v>559</v>
      </c>
      <c r="B115" s="7">
        <v>11.798405495906797</v>
      </c>
      <c r="C115" s="7">
        <v>0</v>
      </c>
      <c r="D115" s="7">
        <f t="shared" si="1"/>
        <v>11.798405495906797</v>
      </c>
    </row>
    <row r="116" spans="1:4" x14ac:dyDescent="0.25">
      <c r="A116" s="5" t="s">
        <v>510</v>
      </c>
      <c r="B116" s="7">
        <v>15.337927144678835</v>
      </c>
      <c r="C116" s="7">
        <v>0</v>
      </c>
      <c r="D116" s="7">
        <f t="shared" si="1"/>
        <v>15.337927144678835</v>
      </c>
    </row>
    <row r="117" spans="1:4" x14ac:dyDescent="0.25">
      <c r="A117" s="5" t="s">
        <v>386</v>
      </c>
      <c r="B117" s="7">
        <v>3.7611319140767776</v>
      </c>
      <c r="C117" s="7">
        <v>0</v>
      </c>
      <c r="D117" s="7">
        <f t="shared" si="1"/>
        <v>3.7611319140767776</v>
      </c>
    </row>
    <row r="118" spans="1:4" x14ac:dyDescent="0.25">
      <c r="A118" s="5" t="s">
        <v>595</v>
      </c>
      <c r="B118" s="7">
        <v>3.7611319140767776</v>
      </c>
      <c r="C118" s="7">
        <v>0</v>
      </c>
      <c r="D118" s="7">
        <f t="shared" si="1"/>
        <v>3.7611319140767776</v>
      </c>
    </row>
    <row r="119" spans="1:4" x14ac:dyDescent="0.25">
      <c r="A119" s="5" t="s">
        <v>620</v>
      </c>
      <c r="B119" s="7">
        <v>3.7611319140767776</v>
      </c>
      <c r="C119" s="7">
        <v>0</v>
      </c>
      <c r="D119" s="7">
        <f t="shared" si="1"/>
        <v>3.7611319140767776</v>
      </c>
    </row>
    <row r="120" spans="1:4" x14ac:dyDescent="0.25">
      <c r="A120" s="5" t="s">
        <v>175</v>
      </c>
      <c r="B120" s="7">
        <v>3.7611319140767776</v>
      </c>
      <c r="C120" s="7">
        <v>0</v>
      </c>
      <c r="D120" s="7">
        <f t="shared" si="1"/>
        <v>3.7611319140767776</v>
      </c>
    </row>
    <row r="121" spans="1:4" x14ac:dyDescent="0.25">
      <c r="A121" s="5" t="s">
        <v>511</v>
      </c>
      <c r="B121" s="7">
        <v>15.337927144678835</v>
      </c>
      <c r="C121" s="7">
        <v>0</v>
      </c>
      <c r="D121" s="7">
        <f t="shared" si="1"/>
        <v>15.337927144678835</v>
      </c>
    </row>
    <row r="122" spans="1:4" x14ac:dyDescent="0.25">
      <c r="A122" s="5" t="s">
        <v>596</v>
      </c>
      <c r="B122" s="7">
        <v>3.7611319140767776</v>
      </c>
      <c r="C122" s="7">
        <v>0</v>
      </c>
      <c r="D122" s="7">
        <f t="shared" si="1"/>
        <v>3.7611319140767776</v>
      </c>
    </row>
    <row r="123" spans="1:4" x14ac:dyDescent="0.25">
      <c r="A123" s="5" t="s">
        <v>64</v>
      </c>
      <c r="B123" s="7">
        <v>3.7611319140767776</v>
      </c>
      <c r="C123" s="7">
        <v>4.5493520577317745E-2</v>
      </c>
      <c r="D123" s="7">
        <f t="shared" si="1"/>
        <v>3.8066254346540953</v>
      </c>
    </row>
    <row r="124" spans="1:4" x14ac:dyDescent="0.25">
      <c r="A124" s="5" t="s">
        <v>341</v>
      </c>
      <c r="B124" s="7">
        <v>3.7611319140767776</v>
      </c>
      <c r="C124" s="7">
        <v>0</v>
      </c>
      <c r="D124" s="7">
        <f t="shared" si="1"/>
        <v>3.7611319140767776</v>
      </c>
    </row>
    <row r="125" spans="1:4" x14ac:dyDescent="0.25">
      <c r="A125" s="5" t="s">
        <v>94</v>
      </c>
      <c r="B125" s="7">
        <v>3.7611319140767776</v>
      </c>
      <c r="C125" s="7">
        <v>2.3914242936492282E-2</v>
      </c>
      <c r="D125" s="7">
        <f t="shared" si="1"/>
        <v>3.7850461570132699</v>
      </c>
    </row>
    <row r="126" spans="1:4" x14ac:dyDescent="0.25">
      <c r="A126" s="5" t="s">
        <v>302</v>
      </c>
      <c r="B126" s="7">
        <v>3.7611319140767776</v>
      </c>
      <c r="C126" s="7">
        <v>0</v>
      </c>
      <c r="D126" s="7">
        <f t="shared" si="1"/>
        <v>3.7611319140767776</v>
      </c>
    </row>
    <row r="127" spans="1:4" x14ac:dyDescent="0.25">
      <c r="A127" s="5" t="s">
        <v>176</v>
      </c>
      <c r="B127" s="7">
        <v>3.7611319140767776</v>
      </c>
      <c r="C127" s="7">
        <v>0</v>
      </c>
      <c r="D127" s="7">
        <f t="shared" si="1"/>
        <v>3.7611319140767776</v>
      </c>
    </row>
    <row r="128" spans="1:4" x14ac:dyDescent="0.25">
      <c r="A128" s="5" t="s">
        <v>512</v>
      </c>
      <c r="B128" s="7">
        <v>12.388325770702135</v>
      </c>
      <c r="C128" s="7">
        <v>0</v>
      </c>
      <c r="D128" s="7">
        <f t="shared" si="1"/>
        <v>12.388325770702135</v>
      </c>
    </row>
    <row r="129" spans="1:4" x14ac:dyDescent="0.25">
      <c r="A129" s="5" t="s">
        <v>127</v>
      </c>
      <c r="B129" s="7">
        <v>92.315198273622485</v>
      </c>
      <c r="C129" s="7">
        <v>1.6631772698699328</v>
      </c>
      <c r="D129" s="7">
        <f t="shared" si="1"/>
        <v>93.978375543492419</v>
      </c>
    </row>
    <row r="130" spans="1:4" x14ac:dyDescent="0.25">
      <c r="A130" s="5" t="s">
        <v>396</v>
      </c>
      <c r="B130" s="7">
        <v>0</v>
      </c>
      <c r="C130" s="7">
        <v>1.0347018949308659E-2</v>
      </c>
      <c r="D130" s="7">
        <f t="shared" si="1"/>
        <v>1.0347018949308659E-2</v>
      </c>
    </row>
    <row r="131" spans="1:4" x14ac:dyDescent="0.25">
      <c r="A131" s="5" t="s">
        <v>513</v>
      </c>
      <c r="B131" s="7">
        <v>12.978246045497478</v>
      </c>
      <c r="C131" s="7">
        <v>0</v>
      </c>
      <c r="D131" s="7">
        <f t="shared" si="1"/>
        <v>12.978246045497478</v>
      </c>
    </row>
    <row r="132" spans="1:4" x14ac:dyDescent="0.25">
      <c r="A132" s="5" t="s">
        <v>177</v>
      </c>
      <c r="B132" s="7">
        <v>3.7611319140767776</v>
      </c>
      <c r="C132" s="7">
        <v>0</v>
      </c>
      <c r="D132" s="7">
        <f t="shared" si="1"/>
        <v>3.7611319140767776</v>
      </c>
    </row>
    <row r="133" spans="1:4" x14ac:dyDescent="0.25">
      <c r="A133" s="5" t="s">
        <v>148</v>
      </c>
      <c r="B133" s="7">
        <v>3.7611319140767776</v>
      </c>
      <c r="C133" s="7">
        <v>0</v>
      </c>
      <c r="D133" s="7">
        <f t="shared" si="1"/>
        <v>3.7611319140767776</v>
      </c>
    </row>
    <row r="134" spans="1:4" x14ac:dyDescent="0.25">
      <c r="A134" s="5" t="s">
        <v>149</v>
      </c>
      <c r="B134" s="7">
        <v>3.7611319140767776</v>
      </c>
      <c r="C134" s="7">
        <v>0</v>
      </c>
      <c r="D134" s="7">
        <f t="shared" si="1"/>
        <v>3.7611319140767776</v>
      </c>
    </row>
    <row r="135" spans="1:4" x14ac:dyDescent="0.25">
      <c r="A135" s="5" t="s">
        <v>60</v>
      </c>
      <c r="B135" s="7">
        <v>3.7611319140767776</v>
      </c>
      <c r="C135" s="7">
        <v>1.0255410154147963E-2</v>
      </c>
      <c r="D135" s="7">
        <f t="shared" si="1"/>
        <v>3.7713873242309255</v>
      </c>
    </row>
    <row r="136" spans="1:4" x14ac:dyDescent="0.25">
      <c r="A136" s="5" t="s">
        <v>178</v>
      </c>
      <c r="B136" s="7">
        <v>3.7611319140767776</v>
      </c>
      <c r="C136" s="7">
        <v>0</v>
      </c>
      <c r="D136" s="7">
        <f t="shared" si="1"/>
        <v>3.7611319140767776</v>
      </c>
    </row>
    <row r="137" spans="1:4" x14ac:dyDescent="0.25">
      <c r="A137" s="5" t="s">
        <v>407</v>
      </c>
      <c r="B137" s="7">
        <v>3.5532181413303183</v>
      </c>
      <c r="C137" s="7">
        <v>0</v>
      </c>
      <c r="D137" s="7">
        <f t="shared" si="1"/>
        <v>3.5532181413303183</v>
      </c>
    </row>
    <row r="138" spans="1:4" x14ac:dyDescent="0.25">
      <c r="A138" s="5" t="s">
        <v>240</v>
      </c>
      <c r="B138" s="7">
        <v>3.7611319140767776</v>
      </c>
      <c r="C138" s="7">
        <v>0</v>
      </c>
      <c r="D138" s="7">
        <f t="shared" si="1"/>
        <v>3.7611319140767776</v>
      </c>
    </row>
    <row r="139" spans="1:4" x14ac:dyDescent="0.25">
      <c r="A139" s="5" t="s">
        <v>556</v>
      </c>
      <c r="B139" s="7">
        <v>3.7611319140767776</v>
      </c>
      <c r="C139" s="7">
        <v>0</v>
      </c>
      <c r="D139" s="7">
        <f t="shared" si="1"/>
        <v>3.7611319140767776</v>
      </c>
    </row>
    <row r="140" spans="1:4" x14ac:dyDescent="0.25">
      <c r="A140" s="5" t="s">
        <v>90</v>
      </c>
      <c r="B140" s="7">
        <v>3.5532181413303183</v>
      </c>
      <c r="C140" s="7">
        <v>0.1476949452136519</v>
      </c>
      <c r="D140" s="7">
        <f t="shared" ref="D140:D203" si="2">SUM(B140:C140)</f>
        <v>3.7009130865439701</v>
      </c>
    </row>
    <row r="141" spans="1:4" x14ac:dyDescent="0.25">
      <c r="A141" s="5" t="s">
        <v>62</v>
      </c>
      <c r="B141" s="7">
        <v>3.7611319140767776</v>
      </c>
      <c r="C141" s="7">
        <v>0</v>
      </c>
      <c r="D141" s="7">
        <f t="shared" si="2"/>
        <v>3.7611319140767776</v>
      </c>
    </row>
    <row r="142" spans="1:4" x14ac:dyDescent="0.25">
      <c r="A142" s="5" t="s">
        <v>248</v>
      </c>
      <c r="B142" s="7">
        <v>3.7611319140767776</v>
      </c>
      <c r="C142" s="7">
        <v>0</v>
      </c>
      <c r="D142" s="7">
        <f t="shared" si="2"/>
        <v>3.7611319140767776</v>
      </c>
    </row>
    <row r="143" spans="1:4" x14ac:dyDescent="0.25">
      <c r="A143" s="5" t="s">
        <v>116</v>
      </c>
      <c r="B143" s="7">
        <v>3.7611319140767776</v>
      </c>
      <c r="C143" s="7">
        <v>1.5677556087357738</v>
      </c>
      <c r="D143" s="7">
        <f t="shared" si="2"/>
        <v>5.3288875228125514</v>
      </c>
    </row>
    <row r="144" spans="1:4" x14ac:dyDescent="0.25">
      <c r="A144" s="5" t="s">
        <v>263</v>
      </c>
      <c r="B144" s="7">
        <v>3.1880108075172644</v>
      </c>
      <c r="C144" s="7">
        <v>6.0282575612690119E-4</v>
      </c>
      <c r="D144" s="7">
        <f t="shared" si="2"/>
        <v>3.1886136332733912</v>
      </c>
    </row>
    <row r="145" spans="1:4" x14ac:dyDescent="0.25">
      <c r="A145" s="5" t="s">
        <v>150</v>
      </c>
      <c r="B145" s="7">
        <v>3.7611319140767776</v>
      </c>
      <c r="C145" s="7">
        <v>0</v>
      </c>
      <c r="D145" s="7">
        <f t="shared" si="2"/>
        <v>3.7611319140767776</v>
      </c>
    </row>
    <row r="146" spans="1:4" x14ac:dyDescent="0.25">
      <c r="A146" s="5" t="s">
        <v>70</v>
      </c>
      <c r="B146" s="7">
        <v>3.5532181413303183</v>
      </c>
      <c r="C146" s="7">
        <v>4.2751779565861993E-2</v>
      </c>
      <c r="D146" s="7">
        <f t="shared" si="2"/>
        <v>3.5959699208961804</v>
      </c>
    </row>
    <row r="147" spans="1:4" x14ac:dyDescent="0.25">
      <c r="A147" s="5" t="s">
        <v>151</v>
      </c>
      <c r="B147" s="7">
        <v>3.7611319140767776</v>
      </c>
      <c r="C147" s="7">
        <v>0</v>
      </c>
      <c r="D147" s="7">
        <f t="shared" si="2"/>
        <v>3.7611319140767776</v>
      </c>
    </row>
    <row r="148" spans="1:4" x14ac:dyDescent="0.25">
      <c r="A148" s="5" t="s">
        <v>303</v>
      </c>
      <c r="B148" s="7">
        <v>3.7611319140767776</v>
      </c>
      <c r="C148" s="7">
        <v>0</v>
      </c>
      <c r="D148" s="7">
        <f t="shared" si="2"/>
        <v>3.7611319140767776</v>
      </c>
    </row>
    <row r="149" spans="1:4" x14ac:dyDescent="0.25">
      <c r="A149" s="5" t="s">
        <v>179</v>
      </c>
      <c r="B149" s="7">
        <v>3.7611319140767776</v>
      </c>
      <c r="C149" s="7">
        <v>0</v>
      </c>
      <c r="D149" s="7">
        <f t="shared" si="2"/>
        <v>3.7611319140767776</v>
      </c>
    </row>
    <row r="150" spans="1:4" x14ac:dyDescent="0.25">
      <c r="A150" s="5" t="s">
        <v>208</v>
      </c>
      <c r="B150" s="7">
        <v>3.7611319140767776</v>
      </c>
      <c r="C150" s="7">
        <v>1.4529126568085584E-2</v>
      </c>
      <c r="D150" s="7">
        <f t="shared" si="2"/>
        <v>3.7756610406448634</v>
      </c>
    </row>
    <row r="151" spans="1:4" x14ac:dyDescent="0.25">
      <c r="A151" s="5" t="s">
        <v>597</v>
      </c>
      <c r="B151" s="7">
        <v>3.7611319140767776</v>
      </c>
      <c r="C151" s="7">
        <v>0</v>
      </c>
      <c r="D151" s="7">
        <f t="shared" si="2"/>
        <v>3.7611319140767776</v>
      </c>
    </row>
    <row r="152" spans="1:4" x14ac:dyDescent="0.25">
      <c r="A152" s="5" t="s">
        <v>180</v>
      </c>
      <c r="B152" s="7">
        <v>3.7611319140767776</v>
      </c>
      <c r="C152" s="7">
        <v>0</v>
      </c>
      <c r="D152" s="7">
        <f t="shared" si="2"/>
        <v>3.7611319140767776</v>
      </c>
    </row>
    <row r="153" spans="1:4" x14ac:dyDescent="0.25">
      <c r="A153" s="5" t="s">
        <v>397</v>
      </c>
      <c r="B153" s="7">
        <v>3.7611319140767776</v>
      </c>
      <c r="C153" s="7">
        <v>1.0347018949308659E-2</v>
      </c>
      <c r="D153" s="7">
        <f t="shared" si="2"/>
        <v>3.7714789330260863</v>
      </c>
    </row>
    <row r="154" spans="1:4" x14ac:dyDescent="0.25">
      <c r="A154" s="5" t="s">
        <v>101</v>
      </c>
      <c r="B154" s="7">
        <v>3.7611319140767776</v>
      </c>
      <c r="C154" s="7">
        <v>0</v>
      </c>
      <c r="D154" s="7">
        <f t="shared" si="2"/>
        <v>3.7611319140767776</v>
      </c>
    </row>
    <row r="155" spans="1:4" x14ac:dyDescent="0.25">
      <c r="A155" s="5" t="s">
        <v>121</v>
      </c>
      <c r="B155" s="7">
        <v>99.287959404295378</v>
      </c>
      <c r="C155" s="7">
        <v>1.2082458987106022</v>
      </c>
      <c r="D155" s="7">
        <f t="shared" si="2"/>
        <v>100.49620530300598</v>
      </c>
    </row>
    <row r="156" spans="1:4" x14ac:dyDescent="0.25">
      <c r="A156" s="5" t="s">
        <v>267</v>
      </c>
      <c r="B156" s="7">
        <v>3.5532181413303183</v>
      </c>
      <c r="C156" s="7">
        <v>9.1471327779403151E-3</v>
      </c>
      <c r="D156" s="7">
        <f t="shared" si="2"/>
        <v>3.5623652741082585</v>
      </c>
    </row>
    <row r="157" spans="1:4" x14ac:dyDescent="0.25">
      <c r="A157" s="5" t="s">
        <v>439</v>
      </c>
      <c r="B157" s="7">
        <v>3.7611319140767776</v>
      </c>
      <c r="C157" s="7">
        <v>0</v>
      </c>
      <c r="D157" s="7">
        <f t="shared" si="2"/>
        <v>3.7611319140767776</v>
      </c>
    </row>
    <row r="158" spans="1:4" x14ac:dyDescent="0.25">
      <c r="A158" s="5" t="s">
        <v>141</v>
      </c>
      <c r="B158" s="7">
        <v>3.7611319140767776</v>
      </c>
      <c r="C158" s="7">
        <v>23.769268345041557</v>
      </c>
      <c r="D158" s="7">
        <f t="shared" si="2"/>
        <v>27.530400259118334</v>
      </c>
    </row>
    <row r="159" spans="1:4" x14ac:dyDescent="0.25">
      <c r="A159" s="5" t="s">
        <v>321</v>
      </c>
      <c r="B159" s="7">
        <v>3.7611319140767776</v>
      </c>
      <c r="C159" s="7">
        <v>0</v>
      </c>
      <c r="D159" s="7">
        <f t="shared" si="2"/>
        <v>3.7611319140767776</v>
      </c>
    </row>
    <row r="160" spans="1:4" x14ac:dyDescent="0.25">
      <c r="A160" s="5" t="s">
        <v>9</v>
      </c>
      <c r="B160" s="7">
        <v>3.7611319140767776</v>
      </c>
      <c r="C160" s="7">
        <v>9.7473476989033215E-4</v>
      </c>
      <c r="D160" s="7">
        <f t="shared" si="2"/>
        <v>3.7621066488466681</v>
      </c>
    </row>
    <row r="161" spans="1:4" x14ac:dyDescent="0.25">
      <c r="A161" s="5" t="s">
        <v>232</v>
      </c>
      <c r="B161" s="7">
        <v>3.7611319140767776</v>
      </c>
      <c r="C161" s="7">
        <v>0</v>
      </c>
      <c r="D161" s="7">
        <f t="shared" si="2"/>
        <v>3.7611319140767776</v>
      </c>
    </row>
    <row r="162" spans="1:4" x14ac:dyDescent="0.25">
      <c r="A162" s="5" t="s">
        <v>317</v>
      </c>
      <c r="B162" s="7">
        <v>3.7611319140767776</v>
      </c>
      <c r="C162" s="7">
        <v>0</v>
      </c>
      <c r="D162" s="7">
        <f t="shared" si="2"/>
        <v>3.7611319140767776</v>
      </c>
    </row>
    <row r="163" spans="1:4" x14ac:dyDescent="0.25">
      <c r="A163" s="5" t="s">
        <v>181</v>
      </c>
      <c r="B163" s="7">
        <v>3.7611319140767776</v>
      </c>
      <c r="C163" s="7">
        <v>0</v>
      </c>
      <c r="D163" s="7">
        <f t="shared" si="2"/>
        <v>3.7611319140767776</v>
      </c>
    </row>
    <row r="164" spans="1:4" x14ac:dyDescent="0.25">
      <c r="A164" s="5" t="s">
        <v>152</v>
      </c>
      <c r="B164" s="7">
        <v>3.7611319140767776</v>
      </c>
      <c r="C164" s="7">
        <v>0</v>
      </c>
      <c r="D164" s="7">
        <f t="shared" si="2"/>
        <v>3.7611319140767776</v>
      </c>
    </row>
    <row r="165" spans="1:4" x14ac:dyDescent="0.25">
      <c r="A165" s="5" t="s">
        <v>55</v>
      </c>
      <c r="B165" s="7">
        <v>3.7611319140767776</v>
      </c>
      <c r="C165" s="7">
        <v>2.5360199481135354E-2</v>
      </c>
      <c r="D165" s="7">
        <f t="shared" si="2"/>
        <v>3.7864921135579128</v>
      </c>
    </row>
    <row r="166" spans="1:4" x14ac:dyDescent="0.25">
      <c r="A166" s="5" t="s">
        <v>342</v>
      </c>
      <c r="B166" s="7">
        <v>3.7611319140767776</v>
      </c>
      <c r="C166" s="7">
        <v>0</v>
      </c>
      <c r="D166" s="7">
        <f t="shared" si="2"/>
        <v>3.7611319140767776</v>
      </c>
    </row>
    <row r="167" spans="1:4" x14ac:dyDescent="0.25">
      <c r="A167" s="5" t="s">
        <v>269</v>
      </c>
      <c r="B167" s="7">
        <v>3.5532181413303183</v>
      </c>
      <c r="C167" s="7">
        <v>1.5490331690403206E-4</v>
      </c>
      <c r="D167" s="7">
        <f t="shared" si="2"/>
        <v>3.5533730446472225</v>
      </c>
    </row>
    <row r="168" spans="1:4" x14ac:dyDescent="0.25">
      <c r="A168" s="5" t="s">
        <v>498</v>
      </c>
      <c r="B168" s="7">
        <v>15.337927144678835</v>
      </c>
      <c r="C168" s="7">
        <v>35.139628777271973</v>
      </c>
      <c r="D168" s="7">
        <f t="shared" si="2"/>
        <v>50.47755592195081</v>
      </c>
    </row>
    <row r="169" spans="1:4" x14ac:dyDescent="0.25">
      <c r="A169" s="5" t="s">
        <v>134</v>
      </c>
      <c r="B169" s="7">
        <v>3.7611319140767776</v>
      </c>
      <c r="C169" s="7">
        <v>16.32617071178079</v>
      </c>
      <c r="D169" s="7">
        <f t="shared" si="2"/>
        <v>20.087302625857568</v>
      </c>
    </row>
    <row r="170" spans="1:4" x14ac:dyDescent="0.25">
      <c r="A170" s="5" t="s">
        <v>124</v>
      </c>
      <c r="B170" s="7">
        <v>3.7611319140767776</v>
      </c>
      <c r="C170" s="7">
        <v>1.3994153982448592</v>
      </c>
      <c r="D170" s="7">
        <f t="shared" si="2"/>
        <v>5.1605473123216363</v>
      </c>
    </row>
    <row r="171" spans="1:4" x14ac:dyDescent="0.25">
      <c r="A171" s="5" t="s">
        <v>598</v>
      </c>
      <c r="B171" s="7">
        <v>3.7611319140767776</v>
      </c>
      <c r="C171" s="7">
        <v>0</v>
      </c>
      <c r="D171" s="7">
        <f t="shared" si="2"/>
        <v>3.7611319140767776</v>
      </c>
    </row>
    <row r="172" spans="1:4" x14ac:dyDescent="0.25">
      <c r="A172" s="5" t="s">
        <v>211</v>
      </c>
      <c r="B172" s="7">
        <v>3.7611319140767776</v>
      </c>
      <c r="C172" s="7">
        <v>3.4982577163409157E-3</v>
      </c>
      <c r="D172" s="7">
        <f t="shared" si="2"/>
        <v>3.7646301717931183</v>
      </c>
    </row>
    <row r="173" spans="1:4" x14ac:dyDescent="0.25">
      <c r="A173" s="5" t="s">
        <v>153</v>
      </c>
      <c r="B173" s="7">
        <v>3.7611319140767776</v>
      </c>
      <c r="C173" s="7">
        <v>0</v>
      </c>
      <c r="D173" s="7">
        <f t="shared" si="2"/>
        <v>3.7611319140767776</v>
      </c>
    </row>
    <row r="174" spans="1:4" x14ac:dyDescent="0.25">
      <c r="A174" s="5" t="s">
        <v>222</v>
      </c>
      <c r="B174" s="7">
        <v>3.7611319140767776</v>
      </c>
      <c r="C174" s="7">
        <v>0</v>
      </c>
      <c r="D174" s="7">
        <f t="shared" si="2"/>
        <v>3.7611319140767776</v>
      </c>
    </row>
    <row r="175" spans="1:4" x14ac:dyDescent="0.25">
      <c r="A175" s="5" t="s">
        <v>553</v>
      </c>
      <c r="B175" s="7">
        <v>3.7611319140767776</v>
      </c>
      <c r="C175" s="7">
        <v>0</v>
      </c>
      <c r="D175" s="7">
        <f t="shared" si="2"/>
        <v>3.7611319140767776</v>
      </c>
    </row>
    <row r="176" spans="1:4" x14ac:dyDescent="0.25">
      <c r="A176" s="5" t="s">
        <v>304</v>
      </c>
      <c r="B176" s="7">
        <v>3.7611319140767776</v>
      </c>
      <c r="C176" s="7">
        <v>0</v>
      </c>
      <c r="D176" s="7">
        <f t="shared" si="2"/>
        <v>3.7611319140767776</v>
      </c>
    </row>
    <row r="177" spans="1:4" x14ac:dyDescent="0.25">
      <c r="A177" s="5" t="s">
        <v>122</v>
      </c>
      <c r="B177" s="7">
        <v>3.7611319140767776</v>
      </c>
      <c r="C177" s="7">
        <v>1.5064472832524076</v>
      </c>
      <c r="D177" s="7">
        <f t="shared" si="2"/>
        <v>5.2675791973291854</v>
      </c>
    </row>
    <row r="178" spans="1:4" x14ac:dyDescent="0.25">
      <c r="A178" s="5" t="s">
        <v>31</v>
      </c>
      <c r="B178" s="7">
        <v>3.7611319140767776</v>
      </c>
      <c r="C178" s="7">
        <v>0</v>
      </c>
      <c r="D178" s="7">
        <f t="shared" si="2"/>
        <v>3.7611319140767776</v>
      </c>
    </row>
    <row r="179" spans="1:4" x14ac:dyDescent="0.25">
      <c r="A179" s="5" t="s">
        <v>305</v>
      </c>
      <c r="B179" s="7">
        <v>3.7611319140767776</v>
      </c>
      <c r="C179" s="7">
        <v>0</v>
      </c>
      <c r="D179" s="7">
        <f t="shared" si="2"/>
        <v>3.7611319140767776</v>
      </c>
    </row>
    <row r="180" spans="1:4" x14ac:dyDescent="0.25">
      <c r="A180" s="5" t="s">
        <v>599</v>
      </c>
      <c r="B180" s="7">
        <v>3.7611319140767776</v>
      </c>
      <c r="C180" s="7">
        <v>0</v>
      </c>
      <c r="D180" s="7">
        <f t="shared" si="2"/>
        <v>3.7611319140767776</v>
      </c>
    </row>
    <row r="181" spans="1:4" x14ac:dyDescent="0.25">
      <c r="A181" s="5" t="s">
        <v>110</v>
      </c>
      <c r="B181" s="7">
        <v>92.10728450087602</v>
      </c>
      <c r="C181" s="7">
        <v>2.4694674196402175</v>
      </c>
      <c r="D181" s="7">
        <f t="shared" si="2"/>
        <v>94.576751920516244</v>
      </c>
    </row>
    <row r="182" spans="1:4" x14ac:dyDescent="0.25">
      <c r="A182" s="5" t="s">
        <v>15</v>
      </c>
      <c r="B182" s="7">
        <v>3.7611319140767776</v>
      </c>
      <c r="C182" s="7">
        <v>4.3473315128335415E-3</v>
      </c>
      <c r="D182" s="7">
        <f t="shared" si="2"/>
        <v>3.7654792455896113</v>
      </c>
    </row>
    <row r="183" spans="1:4" x14ac:dyDescent="0.25">
      <c r="A183" s="5" t="s">
        <v>552</v>
      </c>
      <c r="B183" s="7">
        <v>3.7611319140767776</v>
      </c>
      <c r="C183" s="7">
        <v>0</v>
      </c>
      <c r="D183" s="7">
        <f t="shared" si="2"/>
        <v>3.7611319140767776</v>
      </c>
    </row>
    <row r="184" spans="1:4" x14ac:dyDescent="0.25">
      <c r="A184" s="5" t="s">
        <v>514</v>
      </c>
      <c r="B184" s="7">
        <v>81.912511382579794</v>
      </c>
      <c r="C184" s="7">
        <v>0</v>
      </c>
      <c r="D184" s="7">
        <f t="shared" si="2"/>
        <v>81.912511382579794</v>
      </c>
    </row>
    <row r="185" spans="1:4" x14ac:dyDescent="0.25">
      <c r="A185" s="5" t="s">
        <v>306</v>
      </c>
      <c r="B185" s="7">
        <v>3.7611319140767776</v>
      </c>
      <c r="C185" s="7">
        <v>0</v>
      </c>
      <c r="D185" s="7">
        <f t="shared" si="2"/>
        <v>3.7611319140767776</v>
      </c>
    </row>
    <row r="186" spans="1:4" x14ac:dyDescent="0.25">
      <c r="A186" s="5" t="s">
        <v>515</v>
      </c>
      <c r="B186" s="7">
        <v>13.568166320292814</v>
      </c>
      <c r="C186" s="7">
        <v>0</v>
      </c>
      <c r="D186" s="7">
        <f t="shared" si="2"/>
        <v>13.568166320292814</v>
      </c>
    </row>
    <row r="187" spans="1:4" x14ac:dyDescent="0.25">
      <c r="A187" s="5" t="s">
        <v>249</v>
      </c>
      <c r="B187" s="7">
        <v>3.7611319140767776</v>
      </c>
      <c r="C187" s="7">
        <v>0</v>
      </c>
      <c r="D187" s="7">
        <f t="shared" si="2"/>
        <v>3.7611319140767776</v>
      </c>
    </row>
    <row r="188" spans="1:4" x14ac:dyDescent="0.25">
      <c r="A188" s="5" t="s">
        <v>182</v>
      </c>
      <c r="B188" s="7">
        <v>3.7611319140767776</v>
      </c>
      <c r="C188" s="7">
        <v>0</v>
      </c>
      <c r="D188" s="7">
        <f t="shared" si="2"/>
        <v>3.7611319140767776</v>
      </c>
    </row>
    <row r="189" spans="1:4" x14ac:dyDescent="0.25">
      <c r="A189" s="5" t="s">
        <v>516</v>
      </c>
      <c r="B189" s="7">
        <v>15.337927144678835</v>
      </c>
      <c r="C189" s="7">
        <v>0</v>
      </c>
      <c r="D189" s="7">
        <f t="shared" si="2"/>
        <v>15.337927144678835</v>
      </c>
    </row>
    <row r="190" spans="1:4" x14ac:dyDescent="0.25">
      <c r="A190" s="5" t="s">
        <v>105</v>
      </c>
      <c r="B190" s="7">
        <v>3.7611319140767776</v>
      </c>
      <c r="C190" s="7">
        <v>1.0819470377698024</v>
      </c>
      <c r="D190" s="7">
        <f t="shared" si="2"/>
        <v>4.8430789518465804</v>
      </c>
    </row>
    <row r="191" spans="1:4" x14ac:dyDescent="0.25">
      <c r="A191" s="5" t="s">
        <v>258</v>
      </c>
      <c r="B191" s="7">
        <v>3.7611319140767776</v>
      </c>
      <c r="C191" s="7">
        <v>0</v>
      </c>
      <c r="D191" s="7">
        <f t="shared" si="2"/>
        <v>3.7611319140767776</v>
      </c>
    </row>
    <row r="192" spans="1:4" x14ac:dyDescent="0.25">
      <c r="A192" s="5" t="s">
        <v>51</v>
      </c>
      <c r="B192" s="7">
        <v>3.7611319140767776</v>
      </c>
      <c r="C192" s="7">
        <v>3.1421147894624366</v>
      </c>
      <c r="D192" s="7">
        <f t="shared" si="2"/>
        <v>6.9032467035392138</v>
      </c>
    </row>
    <row r="193" spans="1:4" x14ac:dyDescent="0.25">
      <c r="A193" s="5" t="s">
        <v>517</v>
      </c>
      <c r="B193" s="7">
        <v>21.237129892632236</v>
      </c>
      <c r="C193" s="7">
        <v>0</v>
      </c>
      <c r="D193" s="7">
        <f t="shared" si="2"/>
        <v>21.237129892632236</v>
      </c>
    </row>
    <row r="194" spans="1:4" x14ac:dyDescent="0.25">
      <c r="A194" s="5" t="s">
        <v>274</v>
      </c>
      <c r="B194" s="7">
        <v>3.1880108075172644</v>
      </c>
      <c r="C194" s="7">
        <v>1.523798612809345E-4</v>
      </c>
      <c r="D194" s="7">
        <f t="shared" si="2"/>
        <v>3.1881631873785454</v>
      </c>
    </row>
    <row r="195" spans="1:4" x14ac:dyDescent="0.25">
      <c r="A195" s="5" t="s">
        <v>277</v>
      </c>
      <c r="B195" s="7">
        <v>3.7611319140767776</v>
      </c>
      <c r="C195" s="7">
        <v>0</v>
      </c>
      <c r="D195" s="7">
        <f t="shared" si="2"/>
        <v>3.7611319140767776</v>
      </c>
    </row>
    <row r="196" spans="1:4" x14ac:dyDescent="0.25">
      <c r="A196" s="5" t="s">
        <v>117</v>
      </c>
      <c r="B196" s="7">
        <v>0</v>
      </c>
      <c r="C196" s="7">
        <v>1.5677556087357738</v>
      </c>
      <c r="D196" s="7">
        <f t="shared" si="2"/>
        <v>1.5677556087357738</v>
      </c>
    </row>
    <row r="197" spans="1:4" x14ac:dyDescent="0.25">
      <c r="A197" s="5" t="s">
        <v>73</v>
      </c>
      <c r="B197" s="7">
        <v>3.7611319140767776</v>
      </c>
      <c r="C197" s="7">
        <v>0</v>
      </c>
      <c r="D197" s="7">
        <f t="shared" si="2"/>
        <v>3.7611319140767776</v>
      </c>
    </row>
    <row r="198" spans="1:4" x14ac:dyDescent="0.25">
      <c r="A198" s="5" t="s">
        <v>363</v>
      </c>
      <c r="B198" s="7">
        <v>3.7611319140767776</v>
      </c>
      <c r="C198" s="7">
        <v>0</v>
      </c>
      <c r="D198" s="7">
        <f t="shared" si="2"/>
        <v>3.7611319140767776</v>
      </c>
    </row>
    <row r="199" spans="1:4" x14ac:dyDescent="0.25">
      <c r="A199" s="5" t="s">
        <v>351</v>
      </c>
      <c r="B199" s="7">
        <v>3.7611319140767776</v>
      </c>
      <c r="C199" s="7">
        <v>0</v>
      </c>
      <c r="D199" s="7">
        <f t="shared" si="2"/>
        <v>3.7611319140767776</v>
      </c>
    </row>
    <row r="200" spans="1:4" x14ac:dyDescent="0.25">
      <c r="A200" s="5" t="s">
        <v>518</v>
      </c>
      <c r="B200" s="7">
        <v>16.517767694269516</v>
      </c>
      <c r="C200" s="7">
        <v>0</v>
      </c>
      <c r="D200" s="7">
        <f t="shared" si="2"/>
        <v>16.517767694269516</v>
      </c>
    </row>
    <row r="201" spans="1:4" x14ac:dyDescent="0.25">
      <c r="A201" s="5" t="s">
        <v>280</v>
      </c>
      <c r="B201" s="7">
        <v>3.5532181413303183</v>
      </c>
      <c r="C201" s="7">
        <v>0.1003561494796939</v>
      </c>
      <c r="D201" s="7">
        <f t="shared" si="2"/>
        <v>3.6535742908100124</v>
      </c>
    </row>
    <row r="202" spans="1:4" x14ac:dyDescent="0.25">
      <c r="A202" s="5" t="s">
        <v>621</v>
      </c>
      <c r="B202" s="7">
        <v>3.1880108075172644</v>
      </c>
      <c r="C202" s="7">
        <v>1.37155000033227E-4</v>
      </c>
      <c r="D202" s="7">
        <f t="shared" si="2"/>
        <v>3.1881479625172977</v>
      </c>
    </row>
    <row r="203" spans="1:4" x14ac:dyDescent="0.25">
      <c r="A203" s="5" t="s">
        <v>212</v>
      </c>
      <c r="B203" s="7">
        <v>3.7611319140767776</v>
      </c>
      <c r="C203" s="7">
        <v>4.0235349830652849E-2</v>
      </c>
      <c r="D203" s="7">
        <f t="shared" si="2"/>
        <v>3.8013672639074305</v>
      </c>
    </row>
    <row r="204" spans="1:4" x14ac:dyDescent="0.25">
      <c r="A204" s="5" t="s">
        <v>61</v>
      </c>
      <c r="B204" s="7">
        <v>3.5532181413303183</v>
      </c>
      <c r="C204" s="7">
        <v>4.2957167398110709E-2</v>
      </c>
      <c r="D204" s="7">
        <f t="shared" ref="D204:D267" si="3">SUM(B204:C204)</f>
        <v>3.5961753087284292</v>
      </c>
    </row>
    <row r="205" spans="1:4" x14ac:dyDescent="0.25">
      <c r="A205" s="5" t="s">
        <v>223</v>
      </c>
      <c r="B205" s="7">
        <v>3.7611319140767776</v>
      </c>
      <c r="C205" s="7">
        <v>0</v>
      </c>
      <c r="D205" s="7">
        <f t="shared" si="3"/>
        <v>3.7611319140767776</v>
      </c>
    </row>
    <row r="206" spans="1:4" x14ac:dyDescent="0.25">
      <c r="A206" s="5" t="s">
        <v>287</v>
      </c>
      <c r="B206" s="7">
        <v>3.7611319140767776</v>
      </c>
      <c r="C206" s="7">
        <v>0</v>
      </c>
      <c r="D206" s="7">
        <f t="shared" si="3"/>
        <v>3.7611319140767776</v>
      </c>
    </row>
    <row r="207" spans="1:4" x14ac:dyDescent="0.25">
      <c r="A207" s="5" t="s">
        <v>204</v>
      </c>
      <c r="B207" s="7">
        <v>3.7611319140767776</v>
      </c>
      <c r="C207" s="7">
        <v>8.2332374661094054E-4</v>
      </c>
      <c r="D207" s="7">
        <f t="shared" si="3"/>
        <v>3.7619552378233885</v>
      </c>
    </row>
    <row r="208" spans="1:4" x14ac:dyDescent="0.25">
      <c r="A208" s="5" t="s">
        <v>53</v>
      </c>
      <c r="B208" s="7">
        <v>3.7611319140767776</v>
      </c>
      <c r="C208" s="7">
        <v>0</v>
      </c>
      <c r="D208" s="7">
        <f t="shared" si="3"/>
        <v>3.7611319140767776</v>
      </c>
    </row>
    <row r="209" spans="1:4" x14ac:dyDescent="0.25">
      <c r="A209" s="5" t="s">
        <v>217</v>
      </c>
      <c r="B209" s="7">
        <v>3.7611319140767776</v>
      </c>
      <c r="C209" s="7">
        <v>0</v>
      </c>
      <c r="D209" s="7">
        <f t="shared" si="3"/>
        <v>3.7611319140767776</v>
      </c>
    </row>
    <row r="210" spans="1:4" x14ac:dyDescent="0.25">
      <c r="A210" s="5" t="s">
        <v>343</v>
      </c>
      <c r="B210" s="7">
        <v>3.7611319140767776</v>
      </c>
      <c r="C210" s="7">
        <v>0</v>
      </c>
      <c r="D210" s="7">
        <f t="shared" si="3"/>
        <v>3.7611319140767776</v>
      </c>
    </row>
    <row r="211" spans="1:4" x14ac:dyDescent="0.25">
      <c r="A211" s="5" t="s">
        <v>231</v>
      </c>
      <c r="B211" s="7">
        <v>3.7611319140767776</v>
      </c>
      <c r="C211" s="7">
        <v>0</v>
      </c>
      <c r="D211" s="7">
        <f t="shared" si="3"/>
        <v>3.7611319140767776</v>
      </c>
    </row>
    <row r="212" spans="1:4" x14ac:dyDescent="0.25">
      <c r="A212" s="5" t="s">
        <v>250</v>
      </c>
      <c r="B212" s="7">
        <v>3.7611319140767776</v>
      </c>
      <c r="C212" s="7">
        <v>0</v>
      </c>
      <c r="D212" s="7">
        <f t="shared" si="3"/>
        <v>3.7611319140767776</v>
      </c>
    </row>
    <row r="213" spans="1:4" x14ac:dyDescent="0.25">
      <c r="A213" s="5" t="s">
        <v>332</v>
      </c>
      <c r="B213" s="7">
        <v>3.7611319140767776</v>
      </c>
      <c r="C213" s="7">
        <v>0</v>
      </c>
      <c r="D213" s="7">
        <f t="shared" si="3"/>
        <v>3.7611319140767776</v>
      </c>
    </row>
    <row r="214" spans="1:4" x14ac:dyDescent="0.25">
      <c r="A214" s="5" t="s">
        <v>154</v>
      </c>
      <c r="B214" s="7">
        <v>3.7611319140767776</v>
      </c>
      <c r="C214" s="7">
        <v>0</v>
      </c>
      <c r="D214" s="7">
        <f t="shared" si="3"/>
        <v>3.7611319140767776</v>
      </c>
    </row>
    <row r="215" spans="1:4" x14ac:dyDescent="0.25">
      <c r="A215" s="5" t="s">
        <v>86</v>
      </c>
      <c r="B215" s="7">
        <v>24.998261806709014</v>
      </c>
      <c r="C215" s="7">
        <v>0.49691966387848729</v>
      </c>
      <c r="D215" s="7">
        <f t="shared" si="3"/>
        <v>25.4951814705875</v>
      </c>
    </row>
    <row r="216" spans="1:4" x14ac:dyDescent="0.25">
      <c r="A216" s="5" t="s">
        <v>155</v>
      </c>
      <c r="B216" s="7">
        <v>3.7611319140767776</v>
      </c>
      <c r="C216" s="7">
        <v>0</v>
      </c>
      <c r="D216" s="7">
        <f t="shared" si="3"/>
        <v>3.7611319140767776</v>
      </c>
    </row>
    <row r="217" spans="1:4" x14ac:dyDescent="0.25">
      <c r="A217" s="5" t="s">
        <v>334</v>
      </c>
      <c r="B217" s="7">
        <v>3.7611319140767776</v>
      </c>
      <c r="C217" s="7">
        <v>0</v>
      </c>
      <c r="D217" s="7">
        <f t="shared" si="3"/>
        <v>3.7611319140767776</v>
      </c>
    </row>
    <row r="218" spans="1:4" x14ac:dyDescent="0.25">
      <c r="A218" s="5" t="s">
        <v>600</v>
      </c>
      <c r="B218" s="7">
        <v>3.7611319140767776</v>
      </c>
      <c r="C218" s="7">
        <v>0</v>
      </c>
      <c r="D218" s="7">
        <f t="shared" si="3"/>
        <v>3.7611319140767776</v>
      </c>
    </row>
    <row r="219" spans="1:4" x14ac:dyDescent="0.25">
      <c r="A219" s="5" t="s">
        <v>241</v>
      </c>
      <c r="B219" s="7">
        <v>3.7611319140767776</v>
      </c>
      <c r="C219" s="7">
        <v>0</v>
      </c>
      <c r="D219" s="7">
        <f t="shared" si="3"/>
        <v>3.7611319140767776</v>
      </c>
    </row>
    <row r="220" spans="1:4" x14ac:dyDescent="0.25">
      <c r="A220" s="5" t="s">
        <v>333</v>
      </c>
      <c r="B220" s="7">
        <v>3.7611319140767776</v>
      </c>
      <c r="C220" s="7">
        <v>0</v>
      </c>
      <c r="D220" s="7">
        <f t="shared" si="3"/>
        <v>3.7611319140767776</v>
      </c>
    </row>
    <row r="221" spans="1:4" x14ac:dyDescent="0.25">
      <c r="A221" s="5" t="s">
        <v>118</v>
      </c>
      <c r="B221" s="7">
        <v>3.1880108075172644</v>
      </c>
      <c r="C221" s="7">
        <v>1.5682654228395656</v>
      </c>
      <c r="D221" s="7">
        <f t="shared" si="3"/>
        <v>4.7562762303568302</v>
      </c>
    </row>
    <row r="222" spans="1:4" x14ac:dyDescent="0.25">
      <c r="A222" s="5" t="s">
        <v>80</v>
      </c>
      <c r="B222" s="7">
        <v>3.5532181413303183</v>
      </c>
      <c r="C222" s="7">
        <v>8.8731677986186013E-3</v>
      </c>
      <c r="D222" s="7">
        <f t="shared" si="3"/>
        <v>3.5620913091289368</v>
      </c>
    </row>
    <row r="223" spans="1:4" x14ac:dyDescent="0.25">
      <c r="A223" s="5" t="s">
        <v>601</v>
      </c>
      <c r="B223" s="7">
        <v>3.5532181413303183</v>
      </c>
      <c r="C223" s="7">
        <v>0</v>
      </c>
      <c r="D223" s="7">
        <f t="shared" si="3"/>
        <v>3.5532181413303183</v>
      </c>
    </row>
    <row r="224" spans="1:4" x14ac:dyDescent="0.25">
      <c r="A224" s="5" t="s">
        <v>519</v>
      </c>
      <c r="B224" s="7">
        <v>11.798405495906797</v>
      </c>
      <c r="C224" s="7">
        <v>0</v>
      </c>
      <c r="D224" s="7">
        <f t="shared" si="3"/>
        <v>11.798405495906797</v>
      </c>
    </row>
    <row r="225" spans="1:4" x14ac:dyDescent="0.25">
      <c r="A225" s="5" t="s">
        <v>251</v>
      </c>
      <c r="B225" s="7">
        <v>3.7611319140767776</v>
      </c>
      <c r="C225" s="7">
        <v>0</v>
      </c>
      <c r="D225" s="7">
        <f t="shared" si="3"/>
        <v>3.7611319140767776</v>
      </c>
    </row>
    <row r="226" spans="1:4" x14ac:dyDescent="0.25">
      <c r="A226" s="5" t="s">
        <v>12</v>
      </c>
      <c r="B226" s="7">
        <v>3.7611319140767776</v>
      </c>
      <c r="C226" s="7">
        <v>0</v>
      </c>
      <c r="D226" s="7">
        <f t="shared" si="3"/>
        <v>3.7611319140767776</v>
      </c>
    </row>
    <row r="227" spans="1:4" x14ac:dyDescent="0.25">
      <c r="A227" s="5" t="s">
        <v>225</v>
      </c>
      <c r="B227" s="7">
        <v>3.7611319140767776</v>
      </c>
      <c r="C227" s="7">
        <v>0</v>
      </c>
      <c r="D227" s="7">
        <f t="shared" si="3"/>
        <v>3.7611319140767776</v>
      </c>
    </row>
    <row r="228" spans="1:4" x14ac:dyDescent="0.25">
      <c r="A228" s="5" t="s">
        <v>281</v>
      </c>
      <c r="B228" s="7">
        <v>3.5532181413303183</v>
      </c>
      <c r="C228" s="7">
        <v>7.210728071981605E-2</v>
      </c>
      <c r="D228" s="7">
        <f t="shared" si="3"/>
        <v>3.6253254220501345</v>
      </c>
    </row>
    <row r="229" spans="1:4" x14ac:dyDescent="0.25">
      <c r="A229" s="5" t="s">
        <v>125</v>
      </c>
      <c r="B229" s="7">
        <v>3.7611319140767776</v>
      </c>
      <c r="C229" s="7">
        <v>1.3700141079007286</v>
      </c>
      <c r="D229" s="7">
        <f t="shared" si="3"/>
        <v>5.1311460219775062</v>
      </c>
    </row>
    <row r="230" spans="1:4" x14ac:dyDescent="0.25">
      <c r="A230" s="5" t="s">
        <v>81</v>
      </c>
      <c r="B230" s="7">
        <v>3.7611319140767776</v>
      </c>
      <c r="C230" s="7">
        <v>7.883419095924446E-2</v>
      </c>
      <c r="D230" s="7">
        <f t="shared" si="3"/>
        <v>3.8399661050360221</v>
      </c>
    </row>
    <row r="231" spans="1:4" x14ac:dyDescent="0.25">
      <c r="A231" s="5" t="s">
        <v>137</v>
      </c>
      <c r="B231" s="7">
        <v>761.79741134494043</v>
      </c>
      <c r="C231" s="7">
        <v>5.1114540588815061</v>
      </c>
      <c r="D231" s="7">
        <f t="shared" si="3"/>
        <v>766.90886540382189</v>
      </c>
    </row>
    <row r="232" spans="1:4" x14ac:dyDescent="0.25">
      <c r="A232" s="5" t="s">
        <v>68</v>
      </c>
      <c r="B232" s="7">
        <v>3.7611319140767776</v>
      </c>
      <c r="C232" s="7">
        <v>2.4333463602186012E-2</v>
      </c>
      <c r="D232" s="7">
        <f t="shared" si="3"/>
        <v>3.7854653776789635</v>
      </c>
    </row>
    <row r="233" spans="1:4" x14ac:dyDescent="0.25">
      <c r="A233" s="5" t="s">
        <v>91</v>
      </c>
      <c r="B233" s="7">
        <v>3.7611319140767776</v>
      </c>
      <c r="C233" s="7">
        <v>0.139073688462792</v>
      </c>
      <c r="D233" s="7">
        <f t="shared" si="3"/>
        <v>3.9002056025395695</v>
      </c>
    </row>
    <row r="234" spans="1:4" x14ac:dyDescent="0.25">
      <c r="A234" s="5" t="s">
        <v>183</v>
      </c>
      <c r="B234" s="7">
        <v>3.7611319140767776</v>
      </c>
      <c r="C234" s="7">
        <v>0</v>
      </c>
      <c r="D234" s="7">
        <f t="shared" si="3"/>
        <v>3.7611319140767776</v>
      </c>
    </row>
    <row r="235" spans="1:4" x14ac:dyDescent="0.25">
      <c r="A235" s="5" t="s">
        <v>520</v>
      </c>
      <c r="B235" s="7">
        <v>11.798405495906797</v>
      </c>
      <c r="C235" s="7">
        <v>0</v>
      </c>
      <c r="D235" s="7">
        <f t="shared" si="3"/>
        <v>11.798405495906797</v>
      </c>
    </row>
    <row r="236" spans="1:4" x14ac:dyDescent="0.25">
      <c r="A236" s="5" t="s">
        <v>130</v>
      </c>
      <c r="B236" s="7">
        <v>3.7611319140767776</v>
      </c>
      <c r="C236" s="7">
        <v>5.0490863034685223</v>
      </c>
      <c r="D236" s="7">
        <f t="shared" si="3"/>
        <v>8.8102182175452999</v>
      </c>
    </row>
    <row r="237" spans="1:4" x14ac:dyDescent="0.25">
      <c r="A237" s="5" t="s">
        <v>111</v>
      </c>
      <c r="B237" s="7">
        <v>110.45289428556526</v>
      </c>
      <c r="C237" s="7">
        <v>1.0417038233885667</v>
      </c>
      <c r="D237" s="7">
        <f t="shared" si="3"/>
        <v>111.49459810895384</v>
      </c>
    </row>
    <row r="238" spans="1:4" x14ac:dyDescent="0.25">
      <c r="A238" s="5" t="s">
        <v>7</v>
      </c>
      <c r="B238" s="7">
        <v>3.7611319140767776</v>
      </c>
      <c r="C238" s="7">
        <v>5.2895562057524495E-4</v>
      </c>
      <c r="D238" s="7">
        <f t="shared" si="3"/>
        <v>3.7616608696973528</v>
      </c>
    </row>
    <row r="239" spans="1:4" x14ac:dyDescent="0.25">
      <c r="A239" s="5" t="s">
        <v>135</v>
      </c>
      <c r="B239" s="7">
        <v>70.176681683736064</v>
      </c>
      <c r="C239" s="7">
        <v>11.012774285883854</v>
      </c>
      <c r="D239" s="7">
        <f t="shared" si="3"/>
        <v>81.189455969619914</v>
      </c>
    </row>
    <row r="240" spans="1:4" x14ac:dyDescent="0.25">
      <c r="A240" s="5" t="s">
        <v>292</v>
      </c>
      <c r="B240" s="7">
        <v>3.7611319140767776</v>
      </c>
      <c r="C240" s="7">
        <v>0</v>
      </c>
      <c r="D240" s="7">
        <f t="shared" si="3"/>
        <v>3.7611319140767776</v>
      </c>
    </row>
    <row r="241" spans="1:4" x14ac:dyDescent="0.25">
      <c r="A241" s="5" t="s">
        <v>602</v>
      </c>
      <c r="B241" s="7">
        <v>3.7611319140767776</v>
      </c>
      <c r="C241" s="7">
        <v>0</v>
      </c>
      <c r="D241" s="7">
        <f t="shared" si="3"/>
        <v>3.7611319140767776</v>
      </c>
    </row>
    <row r="242" spans="1:4" x14ac:dyDescent="0.25">
      <c r="A242" s="5" t="s">
        <v>156</v>
      </c>
      <c r="B242" s="7">
        <v>3.7611319140767776</v>
      </c>
      <c r="C242" s="7">
        <v>2.3873575819473202E-2</v>
      </c>
      <c r="D242" s="7">
        <f t="shared" si="3"/>
        <v>3.7850054898962506</v>
      </c>
    </row>
    <row r="243" spans="1:4" x14ac:dyDescent="0.25">
      <c r="A243" s="5" t="s">
        <v>228</v>
      </c>
      <c r="B243" s="7">
        <v>3.7611319140767776</v>
      </c>
      <c r="C243" s="7">
        <v>0</v>
      </c>
      <c r="D243" s="7">
        <f t="shared" si="3"/>
        <v>3.7611319140767776</v>
      </c>
    </row>
    <row r="244" spans="1:4" x14ac:dyDescent="0.25">
      <c r="A244" s="5" t="s">
        <v>413</v>
      </c>
      <c r="B244" s="7">
        <v>3.7611319140767776</v>
      </c>
      <c r="C244" s="7">
        <v>3.7365977174511293</v>
      </c>
      <c r="D244" s="7">
        <f t="shared" si="3"/>
        <v>7.4977296315279069</v>
      </c>
    </row>
    <row r="245" spans="1:4" x14ac:dyDescent="0.25">
      <c r="A245" s="5" t="s">
        <v>157</v>
      </c>
      <c r="B245" s="7">
        <v>3.7611319140767776</v>
      </c>
      <c r="C245" s="7">
        <v>0</v>
      </c>
      <c r="D245" s="7">
        <f t="shared" si="3"/>
        <v>3.7611319140767776</v>
      </c>
    </row>
    <row r="246" spans="1:4" x14ac:dyDescent="0.25">
      <c r="A246" s="5" t="s">
        <v>521</v>
      </c>
      <c r="B246" s="7">
        <v>84.12636304156841</v>
      </c>
      <c r="C246" s="7">
        <v>0</v>
      </c>
      <c r="D246" s="7">
        <f t="shared" si="3"/>
        <v>84.12636304156841</v>
      </c>
    </row>
    <row r="247" spans="1:4" x14ac:dyDescent="0.25">
      <c r="A247" s="5" t="s">
        <v>184</v>
      </c>
      <c r="B247" s="7">
        <v>3.7611319140767776</v>
      </c>
      <c r="C247" s="7">
        <v>0</v>
      </c>
      <c r="D247" s="7">
        <f t="shared" si="3"/>
        <v>3.7611319140767776</v>
      </c>
    </row>
    <row r="248" spans="1:4" x14ac:dyDescent="0.25">
      <c r="A248" s="5" t="s">
        <v>252</v>
      </c>
      <c r="B248" s="7">
        <v>3.7611319140767776</v>
      </c>
      <c r="C248" s="7">
        <v>0</v>
      </c>
      <c r="D248" s="7">
        <f t="shared" si="3"/>
        <v>3.7611319140767776</v>
      </c>
    </row>
    <row r="249" spans="1:4" x14ac:dyDescent="0.25">
      <c r="A249" s="5" t="s">
        <v>237</v>
      </c>
      <c r="B249" s="7">
        <v>3.7611319140767776</v>
      </c>
      <c r="C249" s="7">
        <v>0</v>
      </c>
      <c r="D249" s="7">
        <f t="shared" si="3"/>
        <v>3.7611319140767776</v>
      </c>
    </row>
    <row r="250" spans="1:4" x14ac:dyDescent="0.25">
      <c r="A250" s="5" t="s">
        <v>242</v>
      </c>
      <c r="B250" s="7">
        <v>3.7611319140767776</v>
      </c>
      <c r="C250" s="7">
        <v>0</v>
      </c>
      <c r="D250" s="7">
        <f t="shared" si="3"/>
        <v>3.7611319140767776</v>
      </c>
    </row>
    <row r="251" spans="1:4" x14ac:dyDescent="0.25">
      <c r="A251" s="5" t="s">
        <v>99</v>
      </c>
      <c r="B251" s="7">
        <v>3.5532181413303183</v>
      </c>
      <c r="C251" s="7">
        <v>0.22132630149768528</v>
      </c>
      <c r="D251" s="7">
        <f t="shared" si="3"/>
        <v>3.7745444428280037</v>
      </c>
    </row>
    <row r="252" spans="1:4" x14ac:dyDescent="0.25">
      <c r="A252" s="5" t="s">
        <v>522</v>
      </c>
      <c r="B252" s="7">
        <v>14.158086595088156</v>
      </c>
      <c r="C252" s="7">
        <v>0</v>
      </c>
      <c r="D252" s="7">
        <f t="shared" si="3"/>
        <v>14.158086595088156</v>
      </c>
    </row>
    <row r="253" spans="1:4" x14ac:dyDescent="0.25">
      <c r="A253" s="5" t="s">
        <v>523</v>
      </c>
      <c r="B253" s="7">
        <v>23.596810991813594</v>
      </c>
      <c r="C253" s="7">
        <v>0</v>
      </c>
      <c r="D253" s="7">
        <f t="shared" si="3"/>
        <v>23.596810991813594</v>
      </c>
    </row>
    <row r="254" spans="1:4" x14ac:dyDescent="0.25">
      <c r="A254" s="5" t="s">
        <v>288</v>
      </c>
      <c r="B254" s="7">
        <v>3.7611319140767776</v>
      </c>
      <c r="C254" s="7">
        <v>0</v>
      </c>
      <c r="D254" s="7">
        <f t="shared" si="3"/>
        <v>3.7611319140767776</v>
      </c>
    </row>
    <row r="255" spans="1:4" x14ac:dyDescent="0.25">
      <c r="A255" s="5" t="s">
        <v>524</v>
      </c>
      <c r="B255" s="7">
        <v>15.927847419474176</v>
      </c>
      <c r="C255" s="7">
        <v>0</v>
      </c>
      <c r="D255" s="7">
        <f t="shared" si="3"/>
        <v>15.927847419474176</v>
      </c>
    </row>
    <row r="256" spans="1:4" x14ac:dyDescent="0.25">
      <c r="A256" s="5" t="s">
        <v>525</v>
      </c>
      <c r="B256" s="7">
        <v>15.927847419474176</v>
      </c>
      <c r="C256" s="7">
        <v>0</v>
      </c>
      <c r="D256" s="7">
        <f t="shared" si="3"/>
        <v>15.927847419474176</v>
      </c>
    </row>
    <row r="257" spans="1:4" x14ac:dyDescent="0.25">
      <c r="A257" s="5" t="s">
        <v>379</v>
      </c>
      <c r="B257" s="7">
        <v>3.7611319140767776</v>
      </c>
      <c r="C257" s="7">
        <v>0</v>
      </c>
      <c r="D257" s="7">
        <f t="shared" si="3"/>
        <v>3.7611319140767776</v>
      </c>
    </row>
    <row r="258" spans="1:4" x14ac:dyDescent="0.25">
      <c r="A258" s="5" t="s">
        <v>603</v>
      </c>
      <c r="B258" s="7">
        <v>3.7611319140767776</v>
      </c>
      <c r="C258" s="7">
        <v>0</v>
      </c>
      <c r="D258" s="7">
        <f t="shared" si="3"/>
        <v>3.7611319140767776</v>
      </c>
    </row>
    <row r="259" spans="1:4" x14ac:dyDescent="0.25">
      <c r="A259" s="5" t="s">
        <v>10</v>
      </c>
      <c r="B259" s="7">
        <v>3.7611319140767776</v>
      </c>
      <c r="C259" s="7">
        <v>0</v>
      </c>
      <c r="D259" s="7">
        <f t="shared" si="3"/>
        <v>3.7611319140767776</v>
      </c>
    </row>
    <row r="260" spans="1:4" x14ac:dyDescent="0.25">
      <c r="A260" s="5" t="s">
        <v>398</v>
      </c>
      <c r="B260" s="7">
        <v>0</v>
      </c>
      <c r="C260" s="7">
        <v>1.0347018949308659E-2</v>
      </c>
      <c r="D260" s="7">
        <f t="shared" si="3"/>
        <v>1.0347018949308659E-2</v>
      </c>
    </row>
    <row r="261" spans="1:4" x14ac:dyDescent="0.25">
      <c r="A261" s="5" t="s">
        <v>76</v>
      </c>
      <c r="B261" s="7">
        <v>3.7611319140767776</v>
      </c>
      <c r="C261" s="7">
        <v>3.4841617725865945E-3</v>
      </c>
      <c r="D261" s="7">
        <f t="shared" si="3"/>
        <v>3.7646160758493643</v>
      </c>
    </row>
    <row r="262" spans="1:4" x14ac:dyDescent="0.25">
      <c r="A262" s="5" t="s">
        <v>253</v>
      </c>
      <c r="B262" s="7">
        <v>3.7611319140767776</v>
      </c>
      <c r="C262" s="7">
        <v>0</v>
      </c>
      <c r="D262" s="7">
        <f t="shared" si="3"/>
        <v>3.7611319140767776</v>
      </c>
    </row>
    <row r="263" spans="1:4" x14ac:dyDescent="0.25">
      <c r="A263" s="5" t="s">
        <v>526</v>
      </c>
      <c r="B263" s="7">
        <v>13.568166320292814</v>
      </c>
      <c r="C263" s="7">
        <v>0</v>
      </c>
      <c r="D263" s="7">
        <f t="shared" si="3"/>
        <v>13.568166320292814</v>
      </c>
    </row>
    <row r="264" spans="1:4" x14ac:dyDescent="0.25">
      <c r="A264" s="5" t="s">
        <v>254</v>
      </c>
      <c r="B264" s="7">
        <v>3.7611319140767776</v>
      </c>
      <c r="C264" s="7">
        <v>0</v>
      </c>
      <c r="D264" s="7">
        <f t="shared" si="3"/>
        <v>3.7611319140767776</v>
      </c>
    </row>
    <row r="265" spans="1:4" x14ac:dyDescent="0.25">
      <c r="A265" s="5" t="s">
        <v>604</v>
      </c>
      <c r="B265" s="7">
        <v>3.7611319140767776</v>
      </c>
      <c r="C265" s="7">
        <v>0</v>
      </c>
      <c r="D265" s="7">
        <f t="shared" si="3"/>
        <v>3.7611319140767776</v>
      </c>
    </row>
    <row r="266" spans="1:4" x14ac:dyDescent="0.25">
      <c r="A266" s="5" t="s">
        <v>293</v>
      </c>
      <c r="B266" s="7">
        <v>3.7611319140767776</v>
      </c>
      <c r="C266" s="7">
        <v>0</v>
      </c>
      <c r="D266" s="7">
        <f t="shared" si="3"/>
        <v>3.7611319140767776</v>
      </c>
    </row>
    <row r="267" spans="1:4" x14ac:dyDescent="0.25">
      <c r="A267" s="5" t="s">
        <v>527</v>
      </c>
      <c r="B267" s="7">
        <v>23.596810991813594</v>
      </c>
      <c r="C267" s="7">
        <v>0</v>
      </c>
      <c r="D267" s="7">
        <f t="shared" si="3"/>
        <v>23.596810991813594</v>
      </c>
    </row>
    <row r="268" spans="1:4" x14ac:dyDescent="0.25">
      <c r="A268" s="5" t="s">
        <v>112</v>
      </c>
      <c r="B268" s="7">
        <v>92.315198273622485</v>
      </c>
      <c r="C268" s="7">
        <v>27.822020800137462</v>
      </c>
      <c r="D268" s="7">
        <f t="shared" ref="D268:D331" si="4">SUM(B268:C268)</f>
        <v>120.13721907375995</v>
      </c>
    </row>
    <row r="269" spans="1:4" x14ac:dyDescent="0.25">
      <c r="A269" s="5" t="s">
        <v>17</v>
      </c>
      <c r="B269" s="7">
        <v>3.7611319140767776</v>
      </c>
      <c r="C269" s="7">
        <v>0</v>
      </c>
      <c r="D269" s="7">
        <f t="shared" si="4"/>
        <v>3.7611319140767776</v>
      </c>
    </row>
    <row r="270" spans="1:4" x14ac:dyDescent="0.25">
      <c r="A270" s="5" t="s">
        <v>528</v>
      </c>
      <c r="B270" s="7">
        <v>23.596810991813594</v>
      </c>
      <c r="C270" s="7">
        <v>0</v>
      </c>
      <c r="D270" s="7">
        <f t="shared" si="4"/>
        <v>23.596810991813594</v>
      </c>
    </row>
    <row r="271" spans="1:4" x14ac:dyDescent="0.25">
      <c r="A271" s="5" t="s">
        <v>364</v>
      </c>
      <c r="B271" s="7">
        <v>3.5532181413303183</v>
      </c>
      <c r="C271" s="7">
        <v>0</v>
      </c>
      <c r="D271" s="7">
        <f t="shared" si="4"/>
        <v>3.5532181413303183</v>
      </c>
    </row>
    <row r="272" spans="1:4" x14ac:dyDescent="0.25">
      <c r="A272" s="5" t="s">
        <v>529</v>
      </c>
      <c r="B272" s="7">
        <v>23.596810991813594</v>
      </c>
      <c r="C272" s="7">
        <v>0</v>
      </c>
      <c r="D272" s="7">
        <f t="shared" si="4"/>
        <v>23.596810991813594</v>
      </c>
    </row>
    <row r="273" spans="1:4" x14ac:dyDescent="0.25">
      <c r="A273" s="5" t="s">
        <v>605</v>
      </c>
      <c r="B273" s="7">
        <v>3.7611319140767776</v>
      </c>
      <c r="C273" s="7">
        <v>0</v>
      </c>
      <c r="D273" s="7">
        <f t="shared" si="4"/>
        <v>3.7611319140767776</v>
      </c>
    </row>
    <row r="274" spans="1:4" x14ac:dyDescent="0.25">
      <c r="A274" s="5" t="s">
        <v>270</v>
      </c>
      <c r="B274" s="7">
        <v>3.7611319140767776</v>
      </c>
      <c r="C274" s="7">
        <v>1.7814348077723421E-4</v>
      </c>
      <c r="D274" s="7">
        <f t="shared" si="4"/>
        <v>3.7613100575575547</v>
      </c>
    </row>
    <row r="275" spans="1:4" x14ac:dyDescent="0.25">
      <c r="A275" s="5" t="s">
        <v>307</v>
      </c>
      <c r="B275" s="7">
        <v>3.5532181413303183</v>
      </c>
      <c r="C275" s="7">
        <v>0</v>
      </c>
      <c r="D275" s="7">
        <f t="shared" si="4"/>
        <v>3.5532181413303183</v>
      </c>
    </row>
    <row r="276" spans="1:4" x14ac:dyDescent="0.25">
      <c r="A276" s="5" t="s">
        <v>294</v>
      </c>
      <c r="B276" s="7">
        <v>3.7611319140767776</v>
      </c>
      <c r="C276" s="7">
        <v>0</v>
      </c>
      <c r="D276" s="7">
        <f t="shared" si="4"/>
        <v>3.7611319140767776</v>
      </c>
    </row>
    <row r="277" spans="1:4" x14ac:dyDescent="0.25">
      <c r="A277" s="5" t="s">
        <v>234</v>
      </c>
      <c r="B277" s="7">
        <v>3.7611319140767776</v>
      </c>
      <c r="C277" s="7">
        <v>0</v>
      </c>
      <c r="D277" s="7">
        <f t="shared" si="4"/>
        <v>3.7611319140767776</v>
      </c>
    </row>
    <row r="278" spans="1:4" x14ac:dyDescent="0.25">
      <c r="A278" s="5" t="s">
        <v>347</v>
      </c>
      <c r="B278" s="7">
        <v>3.7611319140767776</v>
      </c>
      <c r="C278" s="7">
        <v>0</v>
      </c>
      <c r="D278" s="7">
        <f t="shared" si="4"/>
        <v>3.7611319140767776</v>
      </c>
    </row>
    <row r="279" spans="1:4" x14ac:dyDescent="0.25">
      <c r="A279" s="5" t="s">
        <v>309</v>
      </c>
      <c r="B279" s="7">
        <v>3.7611319140767776</v>
      </c>
      <c r="C279" s="7">
        <v>0</v>
      </c>
      <c r="D279" s="7">
        <f t="shared" si="4"/>
        <v>3.7611319140767776</v>
      </c>
    </row>
    <row r="280" spans="1:4" x14ac:dyDescent="0.25">
      <c r="A280" s="5" t="s">
        <v>186</v>
      </c>
      <c r="B280" s="7">
        <v>3.7611319140767776</v>
      </c>
      <c r="C280" s="7">
        <v>0</v>
      </c>
      <c r="D280" s="7">
        <f t="shared" si="4"/>
        <v>3.7611319140767776</v>
      </c>
    </row>
    <row r="281" spans="1:4" x14ac:dyDescent="0.25">
      <c r="A281" s="5" t="s">
        <v>399</v>
      </c>
      <c r="B281" s="7">
        <v>0</v>
      </c>
      <c r="C281" s="7">
        <v>1.0347018949308659E-2</v>
      </c>
      <c r="D281" s="7">
        <f t="shared" si="4"/>
        <v>1.0347018949308659E-2</v>
      </c>
    </row>
    <row r="282" spans="1:4" x14ac:dyDescent="0.25">
      <c r="A282" s="5" t="s">
        <v>50</v>
      </c>
      <c r="B282" s="7">
        <v>22.048660432732312</v>
      </c>
      <c r="C282" s="7">
        <v>3.4093527727725162E-3</v>
      </c>
      <c r="D282" s="7">
        <f t="shared" si="4"/>
        <v>22.052069785505086</v>
      </c>
    </row>
    <row r="283" spans="1:4" x14ac:dyDescent="0.25">
      <c r="A283" s="5" t="s">
        <v>275</v>
      </c>
      <c r="B283" s="7">
        <v>3.7611319140767776</v>
      </c>
      <c r="C283" s="7">
        <v>0</v>
      </c>
      <c r="D283" s="7">
        <f t="shared" si="4"/>
        <v>3.7611319140767776</v>
      </c>
    </row>
    <row r="284" spans="1:4" x14ac:dyDescent="0.25">
      <c r="A284" s="5" t="s">
        <v>550</v>
      </c>
      <c r="B284" s="7">
        <v>22.048660432732312</v>
      </c>
      <c r="C284" s="7">
        <v>0</v>
      </c>
      <c r="D284" s="7">
        <f t="shared" si="4"/>
        <v>22.048660432732312</v>
      </c>
    </row>
    <row r="285" spans="1:4" x14ac:dyDescent="0.25">
      <c r="A285" s="5" t="s">
        <v>344</v>
      </c>
      <c r="B285" s="7">
        <v>3.7611319140767776</v>
      </c>
      <c r="C285" s="7">
        <v>0</v>
      </c>
      <c r="D285" s="7">
        <f t="shared" si="4"/>
        <v>3.7611319140767776</v>
      </c>
    </row>
    <row r="286" spans="1:4" x14ac:dyDescent="0.25">
      <c r="A286" s="5" t="s">
        <v>136</v>
      </c>
      <c r="B286" s="7">
        <v>66.415549769659279</v>
      </c>
      <c r="C286" s="7">
        <v>10.677420112036966</v>
      </c>
      <c r="D286" s="7">
        <f t="shared" si="4"/>
        <v>77.092969881696249</v>
      </c>
    </row>
    <row r="287" spans="1:4" x14ac:dyDescent="0.25">
      <c r="A287" s="5" t="s">
        <v>187</v>
      </c>
      <c r="B287" s="7">
        <v>3.7611319140767776</v>
      </c>
      <c r="C287" s="7">
        <v>0</v>
      </c>
      <c r="D287" s="7">
        <f t="shared" si="4"/>
        <v>3.7611319140767776</v>
      </c>
    </row>
    <row r="288" spans="1:4" x14ac:dyDescent="0.25">
      <c r="A288" s="5" t="s">
        <v>326</v>
      </c>
      <c r="B288" s="7">
        <v>19.688979333550954</v>
      </c>
      <c r="C288" s="7">
        <v>0</v>
      </c>
      <c r="D288" s="7">
        <f t="shared" si="4"/>
        <v>19.688979333550954</v>
      </c>
    </row>
    <row r="289" spans="1:4" x14ac:dyDescent="0.25">
      <c r="A289" s="5" t="s">
        <v>11</v>
      </c>
      <c r="B289" s="7">
        <v>3.7611319140767776</v>
      </c>
      <c r="C289" s="7">
        <v>0</v>
      </c>
      <c r="D289" s="7">
        <f t="shared" si="4"/>
        <v>3.7611319140767776</v>
      </c>
    </row>
    <row r="290" spans="1:4" x14ac:dyDescent="0.25">
      <c r="A290" s="5" t="s">
        <v>219</v>
      </c>
      <c r="B290" s="7">
        <v>3.7611319140767776</v>
      </c>
      <c r="C290" s="7">
        <v>0</v>
      </c>
      <c r="D290" s="7">
        <f t="shared" si="4"/>
        <v>3.7611319140767776</v>
      </c>
    </row>
    <row r="291" spans="1:4" x14ac:dyDescent="0.25">
      <c r="A291" s="5" t="s">
        <v>385</v>
      </c>
      <c r="B291" s="7">
        <v>3.7611319140767776</v>
      </c>
      <c r="C291" s="7">
        <v>0</v>
      </c>
      <c r="D291" s="7">
        <f t="shared" si="4"/>
        <v>3.7611319140767776</v>
      </c>
    </row>
    <row r="292" spans="1:4" x14ac:dyDescent="0.25">
      <c r="A292" s="5" t="s">
        <v>256</v>
      </c>
      <c r="B292" s="7">
        <v>3.7611319140767776</v>
      </c>
      <c r="C292" s="7">
        <v>0</v>
      </c>
      <c r="D292" s="7">
        <f t="shared" si="4"/>
        <v>3.7611319140767776</v>
      </c>
    </row>
    <row r="293" spans="1:4" x14ac:dyDescent="0.25">
      <c r="A293" s="5" t="s">
        <v>400</v>
      </c>
      <c r="B293" s="7">
        <v>0</v>
      </c>
      <c r="C293" s="7">
        <v>1.0347018949308659E-2</v>
      </c>
      <c r="D293" s="7">
        <f t="shared" si="4"/>
        <v>1.0347018949308659E-2</v>
      </c>
    </row>
    <row r="294" spans="1:4" x14ac:dyDescent="0.25">
      <c r="A294" s="5" t="s">
        <v>158</v>
      </c>
      <c r="B294" s="7">
        <v>3.7611319140767776</v>
      </c>
      <c r="C294" s="7">
        <v>0</v>
      </c>
      <c r="D294" s="7">
        <f t="shared" si="4"/>
        <v>3.7611319140767776</v>
      </c>
    </row>
    <row r="295" spans="1:4" x14ac:dyDescent="0.25">
      <c r="A295" s="5" t="s">
        <v>3</v>
      </c>
      <c r="B295" s="7">
        <v>3.7611319140767776</v>
      </c>
      <c r="C295" s="7">
        <v>0</v>
      </c>
      <c r="D295" s="7">
        <f t="shared" si="4"/>
        <v>3.7611319140767776</v>
      </c>
    </row>
    <row r="296" spans="1:4" x14ac:dyDescent="0.25">
      <c r="A296" s="5" t="s">
        <v>606</v>
      </c>
      <c r="B296" s="7">
        <v>3.7611319140767776</v>
      </c>
      <c r="C296" s="7">
        <v>0</v>
      </c>
      <c r="D296" s="7">
        <f t="shared" si="4"/>
        <v>3.7611319140767776</v>
      </c>
    </row>
    <row r="297" spans="1:4" x14ac:dyDescent="0.25">
      <c r="A297" s="5" t="s">
        <v>530</v>
      </c>
      <c r="B297" s="7">
        <v>23.596810991813594</v>
      </c>
      <c r="C297" s="7">
        <v>0</v>
      </c>
      <c r="D297" s="7">
        <f t="shared" si="4"/>
        <v>23.596810991813594</v>
      </c>
    </row>
    <row r="298" spans="1:4" x14ac:dyDescent="0.25">
      <c r="A298" s="5" t="s">
        <v>243</v>
      </c>
      <c r="B298" s="7">
        <v>3.7611319140767776</v>
      </c>
      <c r="C298" s="7">
        <v>0</v>
      </c>
      <c r="D298" s="7">
        <f t="shared" si="4"/>
        <v>3.7611319140767776</v>
      </c>
    </row>
    <row r="299" spans="1:4" x14ac:dyDescent="0.25">
      <c r="A299" s="5" t="s">
        <v>71</v>
      </c>
      <c r="B299" s="7">
        <v>3.7611319140767776</v>
      </c>
      <c r="C299" s="7">
        <v>4.5493520577317745E-2</v>
      </c>
      <c r="D299" s="7">
        <f t="shared" si="4"/>
        <v>3.8066254346540953</v>
      </c>
    </row>
    <row r="300" spans="1:4" x14ac:dyDescent="0.25">
      <c r="A300" s="5" t="s">
        <v>65</v>
      </c>
      <c r="B300" s="7">
        <v>3.7611319140767776</v>
      </c>
      <c r="C300" s="7">
        <v>8.8524060873894667E-2</v>
      </c>
      <c r="D300" s="7">
        <f t="shared" si="4"/>
        <v>3.8496559749506725</v>
      </c>
    </row>
    <row r="301" spans="1:4" x14ac:dyDescent="0.25">
      <c r="A301" s="5" t="s">
        <v>327</v>
      </c>
      <c r="B301" s="7">
        <v>19.099059058755614</v>
      </c>
      <c r="C301" s="7">
        <v>0</v>
      </c>
      <c r="D301" s="7">
        <f t="shared" si="4"/>
        <v>19.099059058755614</v>
      </c>
    </row>
    <row r="302" spans="1:4" x14ac:dyDescent="0.25">
      <c r="A302" s="5" t="s">
        <v>69</v>
      </c>
      <c r="B302" s="7">
        <v>19.481065560804495</v>
      </c>
      <c r="C302" s="7">
        <v>3.182584097775569E-2</v>
      </c>
      <c r="D302" s="7">
        <f t="shared" si="4"/>
        <v>19.512891401782252</v>
      </c>
    </row>
    <row r="303" spans="1:4" x14ac:dyDescent="0.25">
      <c r="A303" s="5" t="s">
        <v>19</v>
      </c>
      <c r="B303" s="7">
        <v>3.7611319140767776</v>
      </c>
      <c r="C303" s="7">
        <v>1.053414545434006E-3</v>
      </c>
      <c r="D303" s="7">
        <f t="shared" si="4"/>
        <v>3.7621853286222118</v>
      </c>
    </row>
    <row r="304" spans="1:4" x14ac:dyDescent="0.25">
      <c r="A304" s="5" t="s">
        <v>414</v>
      </c>
      <c r="B304" s="7">
        <v>3.7611319140767776</v>
      </c>
      <c r="C304" s="7">
        <v>0.33982840500247308</v>
      </c>
      <c r="D304" s="7">
        <f t="shared" si="4"/>
        <v>4.1009603190792507</v>
      </c>
    </row>
    <row r="305" spans="1:4" x14ac:dyDescent="0.25">
      <c r="A305" s="5" t="s">
        <v>5</v>
      </c>
      <c r="B305" s="7">
        <v>3.7611319140767776</v>
      </c>
      <c r="C305" s="7">
        <v>3.6423784694088433E-3</v>
      </c>
      <c r="D305" s="7">
        <f t="shared" si="4"/>
        <v>3.7647742925461865</v>
      </c>
    </row>
    <row r="306" spans="1:4" x14ac:dyDescent="0.25">
      <c r="A306" s="5" t="s">
        <v>607</v>
      </c>
      <c r="B306" s="7">
        <v>3.7611319140767776</v>
      </c>
      <c r="C306" s="7">
        <v>0</v>
      </c>
      <c r="D306" s="7">
        <f t="shared" si="4"/>
        <v>3.7611319140767776</v>
      </c>
    </row>
    <row r="307" spans="1:4" x14ac:dyDescent="0.25">
      <c r="A307" s="5" t="s">
        <v>608</v>
      </c>
      <c r="B307" s="7">
        <v>3.7611319140767776</v>
      </c>
      <c r="C307" s="7">
        <v>0</v>
      </c>
      <c r="D307" s="7">
        <f t="shared" si="4"/>
        <v>3.7611319140767776</v>
      </c>
    </row>
    <row r="308" spans="1:4" x14ac:dyDescent="0.25">
      <c r="A308" s="5" t="s">
        <v>531</v>
      </c>
      <c r="B308" s="7">
        <v>14.158086595088156</v>
      </c>
      <c r="C308" s="7">
        <v>0</v>
      </c>
      <c r="D308" s="7">
        <f t="shared" si="4"/>
        <v>14.158086595088156</v>
      </c>
    </row>
    <row r="309" spans="1:4" x14ac:dyDescent="0.25">
      <c r="A309" s="5" t="s">
        <v>401</v>
      </c>
      <c r="B309" s="7">
        <v>0</v>
      </c>
      <c r="C309" s="7">
        <v>1.0347018949308659E-2</v>
      </c>
      <c r="D309" s="7">
        <f t="shared" si="4"/>
        <v>1.0347018949308659E-2</v>
      </c>
    </row>
    <row r="310" spans="1:4" x14ac:dyDescent="0.25">
      <c r="A310" s="5" t="s">
        <v>188</v>
      </c>
      <c r="B310" s="7">
        <v>3.7611319140767776</v>
      </c>
      <c r="C310" s="7">
        <v>0</v>
      </c>
      <c r="D310" s="7">
        <f t="shared" si="4"/>
        <v>3.7611319140767776</v>
      </c>
    </row>
    <row r="311" spans="1:4" x14ac:dyDescent="0.25">
      <c r="A311" s="5" t="s">
        <v>265</v>
      </c>
      <c r="B311" s="7">
        <v>3.5532181413303183</v>
      </c>
      <c r="C311" s="7">
        <v>3.2795079806870124E-2</v>
      </c>
      <c r="D311" s="7">
        <f t="shared" si="4"/>
        <v>3.5860132211371885</v>
      </c>
    </row>
    <row r="312" spans="1:4" x14ac:dyDescent="0.25">
      <c r="A312" s="5" t="s">
        <v>279</v>
      </c>
      <c r="B312" s="7">
        <v>17.711304736418473</v>
      </c>
      <c r="C312" s="7">
        <v>0</v>
      </c>
      <c r="D312" s="7">
        <f t="shared" si="4"/>
        <v>17.711304736418473</v>
      </c>
    </row>
    <row r="313" spans="1:4" x14ac:dyDescent="0.25">
      <c r="A313" s="5" t="s">
        <v>622</v>
      </c>
      <c r="B313" s="7">
        <v>3.5532181413303183</v>
      </c>
      <c r="C313" s="7">
        <v>0</v>
      </c>
      <c r="D313" s="7">
        <f t="shared" si="4"/>
        <v>3.5532181413303183</v>
      </c>
    </row>
    <row r="314" spans="1:4" x14ac:dyDescent="0.25">
      <c r="A314" s="5" t="s">
        <v>276</v>
      </c>
      <c r="B314" s="7">
        <v>3.7611319140767776</v>
      </c>
      <c r="C314" s="7">
        <v>4.1678888964404095</v>
      </c>
      <c r="D314" s="7">
        <f t="shared" si="4"/>
        <v>7.9290208105171871</v>
      </c>
    </row>
    <row r="315" spans="1:4" x14ac:dyDescent="0.25">
      <c r="A315" s="5" t="s">
        <v>255</v>
      </c>
      <c r="B315" s="7">
        <v>3.7611319140767776</v>
      </c>
      <c r="C315" s="7">
        <v>0</v>
      </c>
      <c r="D315" s="7">
        <f t="shared" si="4"/>
        <v>3.7611319140767776</v>
      </c>
    </row>
    <row r="316" spans="1:4" x14ac:dyDescent="0.25">
      <c r="A316" s="5" t="s">
        <v>312</v>
      </c>
      <c r="B316" s="7">
        <v>3.7611319140767776</v>
      </c>
      <c r="C316" s="7">
        <v>0</v>
      </c>
      <c r="D316" s="7">
        <f t="shared" si="4"/>
        <v>3.7611319140767776</v>
      </c>
    </row>
    <row r="317" spans="1:4" x14ac:dyDescent="0.25">
      <c r="A317" s="5" t="s">
        <v>532</v>
      </c>
      <c r="B317" s="7">
        <v>12.978246045497478</v>
      </c>
      <c r="C317" s="7">
        <v>0</v>
      </c>
      <c r="D317" s="7">
        <f t="shared" si="4"/>
        <v>12.978246045497478</v>
      </c>
    </row>
    <row r="318" spans="1:4" x14ac:dyDescent="0.25">
      <c r="A318" s="5" t="s">
        <v>533</v>
      </c>
      <c r="B318" s="7">
        <v>23.006890717018251</v>
      </c>
      <c r="C318" s="7">
        <v>0</v>
      </c>
      <c r="D318" s="7">
        <f t="shared" si="4"/>
        <v>23.006890717018251</v>
      </c>
    </row>
    <row r="319" spans="1:4" x14ac:dyDescent="0.25">
      <c r="A319" s="5" t="s">
        <v>259</v>
      </c>
      <c r="B319" s="7">
        <v>3.7611319140767776</v>
      </c>
      <c r="C319" s="7">
        <v>0</v>
      </c>
      <c r="D319" s="7">
        <f t="shared" si="4"/>
        <v>3.7611319140767776</v>
      </c>
    </row>
    <row r="320" spans="1:4" x14ac:dyDescent="0.25">
      <c r="A320" s="5" t="s">
        <v>102</v>
      </c>
      <c r="B320" s="7">
        <v>61.321275047781491</v>
      </c>
      <c r="C320" s="7">
        <v>5.0296497718502096</v>
      </c>
      <c r="D320" s="7">
        <f t="shared" si="4"/>
        <v>66.3509248196317</v>
      </c>
    </row>
    <row r="321" spans="1:4" x14ac:dyDescent="0.25">
      <c r="A321" s="5" t="s">
        <v>609</v>
      </c>
      <c r="B321" s="7">
        <v>3.7611319140767776</v>
      </c>
      <c r="C321" s="7">
        <v>0</v>
      </c>
      <c r="D321" s="7">
        <f t="shared" si="4"/>
        <v>3.7611319140767776</v>
      </c>
    </row>
    <row r="322" spans="1:4" x14ac:dyDescent="0.25">
      <c r="A322" s="5" t="s">
        <v>85</v>
      </c>
      <c r="B322" s="7">
        <v>25.970188583553231</v>
      </c>
      <c r="C322" s="7">
        <v>0.10789901957692719</v>
      </c>
      <c r="D322" s="7">
        <f t="shared" si="4"/>
        <v>26.078087603130157</v>
      </c>
    </row>
    <row r="323" spans="1:4" x14ac:dyDescent="0.25">
      <c r="A323" s="5" t="s">
        <v>318</v>
      </c>
      <c r="B323" s="7">
        <v>3.7611319140767776</v>
      </c>
      <c r="C323" s="7">
        <v>0</v>
      </c>
      <c r="D323" s="7">
        <f t="shared" si="4"/>
        <v>3.7611319140767776</v>
      </c>
    </row>
    <row r="324" spans="1:4" x14ac:dyDescent="0.25">
      <c r="A324" s="5" t="s">
        <v>189</v>
      </c>
      <c r="B324" s="7">
        <v>3.7611319140767776</v>
      </c>
      <c r="C324" s="7">
        <v>0</v>
      </c>
      <c r="D324" s="7">
        <f t="shared" si="4"/>
        <v>3.7611319140767776</v>
      </c>
    </row>
    <row r="325" spans="1:4" x14ac:dyDescent="0.25">
      <c r="A325" s="5" t="s">
        <v>610</v>
      </c>
      <c r="B325" s="7">
        <v>3.7611319140767776</v>
      </c>
      <c r="C325" s="7">
        <v>0</v>
      </c>
      <c r="D325" s="7">
        <f t="shared" si="4"/>
        <v>3.7611319140767776</v>
      </c>
    </row>
    <row r="326" spans="1:4" x14ac:dyDescent="0.25">
      <c r="A326" s="5" t="s">
        <v>534</v>
      </c>
      <c r="B326" s="7">
        <v>18.877448793450874</v>
      </c>
      <c r="C326" s="7">
        <v>0</v>
      </c>
      <c r="D326" s="7">
        <f t="shared" si="4"/>
        <v>18.877448793450874</v>
      </c>
    </row>
    <row r="327" spans="1:4" x14ac:dyDescent="0.25">
      <c r="A327" s="5" t="s">
        <v>368</v>
      </c>
      <c r="B327" s="7">
        <v>14.158086595088156</v>
      </c>
      <c r="C327" s="7">
        <v>9.6656141120959678</v>
      </c>
      <c r="D327" s="7">
        <f t="shared" si="4"/>
        <v>23.823700707184123</v>
      </c>
    </row>
    <row r="328" spans="1:4" x14ac:dyDescent="0.25">
      <c r="A328" s="5" t="s">
        <v>353</v>
      </c>
      <c r="B328" s="7">
        <v>3.5532181413303183</v>
      </c>
      <c r="C328" s="7">
        <v>1.0997339393232998E-2</v>
      </c>
      <c r="D328" s="7">
        <f t="shared" si="4"/>
        <v>3.5642154807235515</v>
      </c>
    </row>
    <row r="329" spans="1:4" x14ac:dyDescent="0.25">
      <c r="A329" s="5" t="s">
        <v>59</v>
      </c>
      <c r="B329" s="7">
        <v>15.351623637237115</v>
      </c>
      <c r="C329" s="7">
        <v>7.8305449497893306E-3</v>
      </c>
      <c r="D329" s="7">
        <f t="shared" si="4"/>
        <v>15.359454182186903</v>
      </c>
    </row>
    <row r="330" spans="1:4" x14ac:dyDescent="0.25">
      <c r="A330" s="5" t="s">
        <v>328</v>
      </c>
      <c r="B330" s="7">
        <v>81.912511382579794</v>
      </c>
      <c r="C330" s="7">
        <v>0</v>
      </c>
      <c r="D330" s="7">
        <f t="shared" si="4"/>
        <v>81.912511382579794</v>
      </c>
    </row>
    <row r="331" spans="1:4" x14ac:dyDescent="0.25">
      <c r="A331" s="5" t="s">
        <v>131</v>
      </c>
      <c r="B331" s="7">
        <v>92.315198273622485</v>
      </c>
      <c r="C331" s="7">
        <v>4.1668154564345956</v>
      </c>
      <c r="D331" s="7">
        <f t="shared" si="4"/>
        <v>96.482013730057076</v>
      </c>
    </row>
    <row r="332" spans="1:4" x14ac:dyDescent="0.25">
      <c r="A332" s="5" t="s">
        <v>209</v>
      </c>
      <c r="B332" s="7">
        <v>3.7611319140767776</v>
      </c>
      <c r="C332" s="7">
        <v>0.11036889123406644</v>
      </c>
      <c r="D332" s="7">
        <f t="shared" ref="D332:D395" si="5">SUM(B332:C332)</f>
        <v>3.871500805310844</v>
      </c>
    </row>
    <row r="333" spans="1:4" x14ac:dyDescent="0.25">
      <c r="A333" s="5" t="s">
        <v>6</v>
      </c>
      <c r="B333" s="7">
        <v>3.7611319140767776</v>
      </c>
      <c r="C333" s="7">
        <v>0</v>
      </c>
      <c r="D333" s="7">
        <f t="shared" si="5"/>
        <v>3.7611319140767776</v>
      </c>
    </row>
    <row r="334" spans="1:4" x14ac:dyDescent="0.25">
      <c r="A334" s="5" t="s">
        <v>611</v>
      </c>
      <c r="B334" s="7">
        <v>3.7611319140767776</v>
      </c>
      <c r="C334" s="7">
        <v>0</v>
      </c>
      <c r="D334" s="7">
        <f t="shared" si="5"/>
        <v>3.7611319140767776</v>
      </c>
    </row>
    <row r="335" spans="1:4" x14ac:dyDescent="0.25">
      <c r="A335" s="5" t="s">
        <v>8</v>
      </c>
      <c r="B335" s="7">
        <v>3.7611319140767776</v>
      </c>
      <c r="C335" s="7">
        <v>0</v>
      </c>
      <c r="D335" s="7">
        <f t="shared" si="5"/>
        <v>3.7611319140767776</v>
      </c>
    </row>
    <row r="336" spans="1:4" x14ac:dyDescent="0.25">
      <c r="A336" s="5" t="s">
        <v>557</v>
      </c>
      <c r="B336" s="7">
        <v>3.7611319140767776</v>
      </c>
      <c r="C336" s="7">
        <v>0</v>
      </c>
      <c r="D336" s="7">
        <f t="shared" si="5"/>
        <v>3.7611319140767776</v>
      </c>
    </row>
    <row r="337" spans="1:4" x14ac:dyDescent="0.25">
      <c r="A337" s="5" t="s">
        <v>190</v>
      </c>
      <c r="B337" s="7">
        <v>3.7611319140767776</v>
      </c>
      <c r="C337" s="7">
        <v>0</v>
      </c>
      <c r="D337" s="7">
        <f t="shared" si="5"/>
        <v>3.7611319140767776</v>
      </c>
    </row>
    <row r="338" spans="1:4" x14ac:dyDescent="0.25">
      <c r="A338" s="5" t="s">
        <v>106</v>
      </c>
      <c r="B338" s="7">
        <v>3.7611319140767776</v>
      </c>
      <c r="C338" s="7">
        <v>1.0819470377698024</v>
      </c>
      <c r="D338" s="7">
        <f t="shared" si="5"/>
        <v>4.8430789518465804</v>
      </c>
    </row>
    <row r="339" spans="1:4" x14ac:dyDescent="0.25">
      <c r="A339" s="5" t="s">
        <v>104</v>
      </c>
      <c r="B339" s="7">
        <v>0</v>
      </c>
      <c r="C339" s="7">
        <v>1.0819470377698024</v>
      </c>
      <c r="D339" s="7">
        <f t="shared" si="5"/>
        <v>1.0819470377698024</v>
      </c>
    </row>
    <row r="340" spans="1:4" x14ac:dyDescent="0.25">
      <c r="A340" s="5" t="s">
        <v>612</v>
      </c>
      <c r="B340" s="7">
        <v>3.7611319140767776</v>
      </c>
      <c r="C340" s="7">
        <v>0</v>
      </c>
      <c r="D340" s="7">
        <f t="shared" si="5"/>
        <v>3.7611319140767776</v>
      </c>
    </row>
    <row r="341" spans="1:4" x14ac:dyDescent="0.25">
      <c r="A341" s="5" t="s">
        <v>282</v>
      </c>
      <c r="B341" s="7">
        <v>3.5532181413303183</v>
      </c>
      <c r="C341" s="7">
        <v>0</v>
      </c>
      <c r="D341" s="7">
        <f t="shared" si="5"/>
        <v>3.5532181413303183</v>
      </c>
    </row>
    <row r="342" spans="1:4" x14ac:dyDescent="0.25">
      <c r="A342" s="5" t="s">
        <v>345</v>
      </c>
      <c r="B342" s="7">
        <v>3.7611319140767776</v>
      </c>
      <c r="C342" s="7">
        <v>0</v>
      </c>
      <c r="D342" s="7">
        <f t="shared" si="5"/>
        <v>3.7611319140767776</v>
      </c>
    </row>
    <row r="343" spans="1:4" x14ac:dyDescent="0.25">
      <c r="A343" s="5" t="s">
        <v>262</v>
      </c>
      <c r="B343" s="7">
        <v>3.7611319140767776</v>
      </c>
      <c r="C343" s="7">
        <v>0</v>
      </c>
      <c r="D343" s="7">
        <f t="shared" si="5"/>
        <v>3.7611319140767776</v>
      </c>
    </row>
    <row r="344" spans="1:4" x14ac:dyDescent="0.25">
      <c r="A344" s="5" t="s">
        <v>191</v>
      </c>
      <c r="B344" s="7">
        <v>3.7611319140767776</v>
      </c>
      <c r="C344" s="7">
        <v>0</v>
      </c>
      <c r="D344" s="7">
        <f t="shared" si="5"/>
        <v>3.7611319140767776</v>
      </c>
    </row>
    <row r="345" spans="1:4" x14ac:dyDescent="0.25">
      <c r="A345" s="5" t="s">
        <v>278</v>
      </c>
      <c r="B345" s="7">
        <v>3.5532181413303183</v>
      </c>
      <c r="C345" s="7">
        <v>0</v>
      </c>
      <c r="D345" s="7">
        <f t="shared" si="5"/>
        <v>3.5532181413303183</v>
      </c>
    </row>
    <row r="346" spans="1:4" x14ac:dyDescent="0.25">
      <c r="A346" s="5" t="s">
        <v>535</v>
      </c>
      <c r="B346" s="7">
        <v>12.388325770702135</v>
      </c>
      <c r="C346" s="7">
        <v>0</v>
      </c>
      <c r="D346" s="7">
        <f t="shared" si="5"/>
        <v>12.388325770702135</v>
      </c>
    </row>
    <row r="347" spans="1:4" x14ac:dyDescent="0.25">
      <c r="A347" s="5" t="s">
        <v>16</v>
      </c>
      <c r="B347" s="7">
        <v>3.7611319140767776</v>
      </c>
      <c r="C347" s="7">
        <v>3.5987717950947448E-2</v>
      </c>
      <c r="D347" s="7">
        <f t="shared" si="5"/>
        <v>3.7971196320277252</v>
      </c>
    </row>
    <row r="348" spans="1:4" x14ac:dyDescent="0.25">
      <c r="A348" s="5" t="s">
        <v>356</v>
      </c>
      <c r="B348" s="7">
        <v>3.7611319140767776</v>
      </c>
      <c r="C348" s="7">
        <v>0</v>
      </c>
      <c r="D348" s="7">
        <f t="shared" si="5"/>
        <v>3.7611319140767776</v>
      </c>
    </row>
    <row r="349" spans="1:4" x14ac:dyDescent="0.25">
      <c r="A349" s="5" t="s">
        <v>337</v>
      </c>
      <c r="B349" s="7">
        <v>3.7611319140767776</v>
      </c>
      <c r="C349" s="7">
        <v>0</v>
      </c>
      <c r="D349" s="7">
        <f t="shared" si="5"/>
        <v>3.7611319140767776</v>
      </c>
    </row>
    <row r="350" spans="1:4" x14ac:dyDescent="0.25">
      <c r="A350" s="5" t="s">
        <v>159</v>
      </c>
      <c r="B350" s="7">
        <v>3.7611319140767776</v>
      </c>
      <c r="C350" s="7">
        <v>0</v>
      </c>
      <c r="D350" s="7">
        <f t="shared" si="5"/>
        <v>3.7611319140767776</v>
      </c>
    </row>
    <row r="351" spans="1:4" x14ac:dyDescent="0.25">
      <c r="A351" s="5" t="s">
        <v>107</v>
      </c>
      <c r="B351" s="7">
        <v>3.7611319140767776</v>
      </c>
      <c r="C351" s="7">
        <v>1.0819470377698024</v>
      </c>
      <c r="D351" s="7">
        <f t="shared" si="5"/>
        <v>4.8430789518465804</v>
      </c>
    </row>
    <row r="352" spans="1:4" x14ac:dyDescent="0.25">
      <c r="A352" s="5" t="s">
        <v>536</v>
      </c>
      <c r="B352" s="7">
        <v>18.287528518655535</v>
      </c>
      <c r="C352" s="7">
        <v>0</v>
      </c>
      <c r="D352" s="7">
        <f t="shared" si="5"/>
        <v>18.287528518655535</v>
      </c>
    </row>
    <row r="353" spans="1:4" x14ac:dyDescent="0.25">
      <c r="A353" s="5" t="s">
        <v>192</v>
      </c>
      <c r="B353" s="7">
        <v>3.7611319140767776</v>
      </c>
      <c r="C353" s="7">
        <v>0</v>
      </c>
      <c r="D353" s="7">
        <f t="shared" si="5"/>
        <v>3.7611319140767776</v>
      </c>
    </row>
    <row r="354" spans="1:4" x14ac:dyDescent="0.25">
      <c r="A354" s="5" t="s">
        <v>84</v>
      </c>
      <c r="B354" s="7">
        <v>3.5532181413303183</v>
      </c>
      <c r="C354" s="7">
        <v>5.8868945269002583E-2</v>
      </c>
      <c r="D354" s="7">
        <f t="shared" si="5"/>
        <v>3.6120870865993209</v>
      </c>
    </row>
    <row r="355" spans="1:4" x14ac:dyDescent="0.25">
      <c r="A355" s="5" t="s">
        <v>77</v>
      </c>
      <c r="B355" s="7">
        <v>3.7611319140767776</v>
      </c>
      <c r="C355" s="7">
        <v>0.12231399019724747</v>
      </c>
      <c r="D355" s="7">
        <f t="shared" si="5"/>
        <v>3.883445904274025</v>
      </c>
    </row>
    <row r="356" spans="1:4" x14ac:dyDescent="0.25">
      <c r="A356" s="5" t="s">
        <v>613</v>
      </c>
      <c r="B356" s="7">
        <v>3.7611319140767776</v>
      </c>
      <c r="C356" s="7">
        <v>0</v>
      </c>
      <c r="D356" s="7">
        <f t="shared" si="5"/>
        <v>3.7611319140767776</v>
      </c>
    </row>
    <row r="357" spans="1:4" x14ac:dyDescent="0.25">
      <c r="A357" s="5" t="s">
        <v>198</v>
      </c>
      <c r="B357" s="7">
        <v>3.7611319140767776</v>
      </c>
      <c r="C357" s="7">
        <v>0</v>
      </c>
      <c r="D357" s="7">
        <f t="shared" si="5"/>
        <v>3.7611319140767776</v>
      </c>
    </row>
    <row r="358" spans="1:4" x14ac:dyDescent="0.25">
      <c r="A358" s="5" t="s">
        <v>313</v>
      </c>
      <c r="B358" s="7">
        <v>3.7611319140767776</v>
      </c>
      <c r="C358" s="7">
        <v>0</v>
      </c>
      <c r="D358" s="7">
        <f t="shared" si="5"/>
        <v>3.7611319140767776</v>
      </c>
    </row>
    <row r="359" spans="1:4" x14ac:dyDescent="0.25">
      <c r="A359" s="5" t="s">
        <v>537</v>
      </c>
      <c r="B359" s="7">
        <v>17.697608243860195</v>
      </c>
      <c r="C359" s="7">
        <v>0</v>
      </c>
      <c r="D359" s="7">
        <f t="shared" si="5"/>
        <v>17.697608243860195</v>
      </c>
    </row>
    <row r="360" spans="1:4" x14ac:dyDescent="0.25">
      <c r="A360" s="5" t="s">
        <v>499</v>
      </c>
      <c r="B360" s="7">
        <v>18.287528518655535</v>
      </c>
      <c r="C360" s="7">
        <v>11.829810165049601</v>
      </c>
      <c r="D360" s="7">
        <f t="shared" si="5"/>
        <v>30.117338683705135</v>
      </c>
    </row>
    <row r="361" spans="1:4" x14ac:dyDescent="0.25">
      <c r="A361" s="5" t="s">
        <v>261</v>
      </c>
      <c r="B361" s="7">
        <v>3.7611319140767776</v>
      </c>
      <c r="C361" s="7">
        <v>3.8942486969375692E-3</v>
      </c>
      <c r="D361" s="7">
        <f t="shared" si="5"/>
        <v>3.7650261627737152</v>
      </c>
    </row>
    <row r="362" spans="1:4" x14ac:dyDescent="0.25">
      <c r="A362" s="5" t="s">
        <v>126</v>
      </c>
      <c r="B362" s="7">
        <v>3.7611319140767776</v>
      </c>
      <c r="C362" s="7">
        <v>1.0900562722260094</v>
      </c>
      <c r="D362" s="7">
        <f t="shared" si="5"/>
        <v>4.851188186302787</v>
      </c>
    </row>
    <row r="363" spans="1:4" x14ac:dyDescent="0.25">
      <c r="A363" s="5" t="s">
        <v>129</v>
      </c>
      <c r="B363" s="7">
        <v>3.7611319140767776</v>
      </c>
      <c r="C363" s="7">
        <v>5.2258521143363961</v>
      </c>
      <c r="D363" s="7">
        <f t="shared" si="5"/>
        <v>8.9869840284131737</v>
      </c>
    </row>
    <row r="364" spans="1:4" x14ac:dyDescent="0.25">
      <c r="A364" s="5" t="s">
        <v>113</v>
      </c>
      <c r="B364" s="7">
        <v>23.596810991813594</v>
      </c>
      <c r="C364" s="7">
        <v>1.0417038233885667</v>
      </c>
      <c r="D364" s="7">
        <f t="shared" si="5"/>
        <v>24.638514815202161</v>
      </c>
    </row>
    <row r="365" spans="1:4" x14ac:dyDescent="0.25">
      <c r="A365" s="5" t="s">
        <v>614</v>
      </c>
      <c r="B365" s="7">
        <v>3.7611319140767776</v>
      </c>
      <c r="C365" s="7">
        <v>0</v>
      </c>
      <c r="D365" s="7">
        <f t="shared" si="5"/>
        <v>3.7611319140767776</v>
      </c>
    </row>
    <row r="366" spans="1:4" x14ac:dyDescent="0.25">
      <c r="A366" s="5" t="s">
        <v>329</v>
      </c>
      <c r="B366" s="7">
        <v>67.962830024747433</v>
      </c>
      <c r="C366" s="7">
        <v>15.77308031107995</v>
      </c>
      <c r="D366" s="7">
        <f t="shared" si="5"/>
        <v>83.735910335827384</v>
      </c>
    </row>
    <row r="367" spans="1:4" x14ac:dyDescent="0.25">
      <c r="A367" s="5" t="s">
        <v>538</v>
      </c>
      <c r="B367" s="7">
        <v>23.596810991813594</v>
      </c>
      <c r="C367" s="7">
        <v>0</v>
      </c>
      <c r="D367" s="7">
        <f t="shared" si="5"/>
        <v>23.596810991813594</v>
      </c>
    </row>
    <row r="368" spans="1:4" x14ac:dyDescent="0.25">
      <c r="A368" s="5" t="s">
        <v>320</v>
      </c>
      <c r="B368" s="7">
        <v>3.7611319140767776</v>
      </c>
      <c r="C368" s="7">
        <v>0</v>
      </c>
      <c r="D368" s="7">
        <f t="shared" si="5"/>
        <v>3.7611319140767776</v>
      </c>
    </row>
    <row r="369" spans="1:4" x14ac:dyDescent="0.25">
      <c r="A369" s="5" t="s">
        <v>539</v>
      </c>
      <c r="B369" s="7">
        <v>11.798405495906797</v>
      </c>
      <c r="C369" s="7">
        <v>0</v>
      </c>
      <c r="D369" s="7">
        <f t="shared" si="5"/>
        <v>11.798405495906797</v>
      </c>
    </row>
    <row r="370" spans="1:4" x14ac:dyDescent="0.25">
      <c r="A370" s="5" t="s">
        <v>346</v>
      </c>
      <c r="B370" s="7">
        <v>3.7611319140767776</v>
      </c>
      <c r="C370" s="7">
        <v>0</v>
      </c>
      <c r="D370" s="7">
        <f t="shared" si="5"/>
        <v>3.7611319140767776</v>
      </c>
    </row>
    <row r="371" spans="1:4" x14ac:dyDescent="0.25">
      <c r="A371" s="5" t="s">
        <v>402</v>
      </c>
      <c r="B371" s="7">
        <v>0</v>
      </c>
      <c r="C371" s="7">
        <v>1.0347018949308659E-2</v>
      </c>
      <c r="D371" s="7">
        <f t="shared" si="5"/>
        <v>1.0347018949308659E-2</v>
      </c>
    </row>
    <row r="372" spans="1:4" x14ac:dyDescent="0.25">
      <c r="A372" s="5" t="s">
        <v>540</v>
      </c>
      <c r="B372" s="7">
        <v>15.337927144678835</v>
      </c>
      <c r="C372" s="7">
        <v>0</v>
      </c>
      <c r="D372" s="7">
        <f t="shared" si="5"/>
        <v>15.337927144678835</v>
      </c>
    </row>
    <row r="373" spans="1:4" x14ac:dyDescent="0.25">
      <c r="A373" s="5" t="s">
        <v>335</v>
      </c>
      <c r="B373" s="7">
        <v>3.7611319140767776</v>
      </c>
      <c r="C373" s="7">
        <v>0</v>
      </c>
      <c r="D373" s="7">
        <f t="shared" si="5"/>
        <v>3.7611319140767776</v>
      </c>
    </row>
    <row r="374" spans="1:4" x14ac:dyDescent="0.25">
      <c r="A374" s="5" t="s">
        <v>83</v>
      </c>
      <c r="B374" s="7">
        <v>3.5532181413303183</v>
      </c>
      <c r="C374" s="7">
        <v>4.1533632566103783E-2</v>
      </c>
      <c r="D374" s="7">
        <f t="shared" si="5"/>
        <v>3.5947517738964221</v>
      </c>
    </row>
    <row r="375" spans="1:4" x14ac:dyDescent="0.25">
      <c r="A375" s="5" t="s">
        <v>52</v>
      </c>
      <c r="B375" s="7">
        <v>3.7611319140767776</v>
      </c>
      <c r="C375" s="7">
        <v>3.8804261374242588E-2</v>
      </c>
      <c r="D375" s="7">
        <f t="shared" si="5"/>
        <v>3.7999361754510201</v>
      </c>
    </row>
    <row r="376" spans="1:4" x14ac:dyDescent="0.25">
      <c r="A376" s="5" t="s">
        <v>479</v>
      </c>
      <c r="B376" s="7">
        <v>0</v>
      </c>
      <c r="C376" s="7">
        <v>1.0347018949308659E-2</v>
      </c>
      <c r="D376" s="7">
        <f t="shared" si="5"/>
        <v>1.0347018949308659E-2</v>
      </c>
    </row>
    <row r="377" spans="1:4" x14ac:dyDescent="0.25">
      <c r="A377" s="5" t="s">
        <v>58</v>
      </c>
      <c r="B377" s="7">
        <v>3.7611319140767776</v>
      </c>
      <c r="C377" s="7">
        <v>4.8858887379684074E-3</v>
      </c>
      <c r="D377" s="7">
        <f t="shared" si="5"/>
        <v>3.766017802814746</v>
      </c>
    </row>
    <row r="378" spans="1:4" x14ac:dyDescent="0.25">
      <c r="A378" s="5" t="s">
        <v>193</v>
      </c>
      <c r="B378" s="7">
        <v>3.7611319140767776</v>
      </c>
      <c r="C378" s="7">
        <v>0</v>
      </c>
      <c r="D378" s="7">
        <f t="shared" si="5"/>
        <v>3.7611319140767776</v>
      </c>
    </row>
    <row r="379" spans="1:4" x14ac:dyDescent="0.25">
      <c r="A379" s="5" t="s">
        <v>63</v>
      </c>
      <c r="B379" s="7">
        <v>3.7611319140767776</v>
      </c>
      <c r="C379" s="7">
        <v>4.5493520577317745E-2</v>
      </c>
      <c r="D379" s="7">
        <f t="shared" si="5"/>
        <v>3.8066254346540953</v>
      </c>
    </row>
    <row r="380" spans="1:4" x14ac:dyDescent="0.25">
      <c r="A380" s="5" t="s">
        <v>298</v>
      </c>
      <c r="B380" s="7">
        <v>3.7611319140767776</v>
      </c>
      <c r="C380" s="7">
        <v>0</v>
      </c>
      <c r="D380" s="7">
        <f t="shared" si="5"/>
        <v>3.7611319140767776</v>
      </c>
    </row>
    <row r="381" spans="1:4" x14ac:dyDescent="0.25">
      <c r="A381" s="5" t="s">
        <v>541</v>
      </c>
      <c r="B381" s="7">
        <v>21.237129892632236</v>
      </c>
      <c r="C381" s="7">
        <v>0</v>
      </c>
      <c r="D381" s="7">
        <f t="shared" si="5"/>
        <v>21.237129892632236</v>
      </c>
    </row>
    <row r="382" spans="1:4" x14ac:dyDescent="0.25">
      <c r="A382" s="5" t="s">
        <v>271</v>
      </c>
      <c r="B382" s="7">
        <v>3.7611319140767776</v>
      </c>
      <c r="C382" s="7">
        <v>9.2311335811588011E-6</v>
      </c>
      <c r="D382" s="7">
        <f t="shared" si="5"/>
        <v>3.7611411452103587</v>
      </c>
    </row>
    <row r="383" spans="1:4" x14ac:dyDescent="0.25">
      <c r="A383" s="5" t="s">
        <v>542</v>
      </c>
      <c r="B383" s="7">
        <v>11.798405495906797</v>
      </c>
      <c r="C383" s="7">
        <v>0</v>
      </c>
      <c r="D383" s="7">
        <f t="shared" si="5"/>
        <v>11.798405495906797</v>
      </c>
    </row>
    <row r="384" spans="1:4" x14ac:dyDescent="0.25">
      <c r="A384" s="5" t="s">
        <v>194</v>
      </c>
      <c r="B384" s="7">
        <v>3.7611319140767776</v>
      </c>
      <c r="C384" s="7">
        <v>0</v>
      </c>
      <c r="D384" s="7">
        <f t="shared" si="5"/>
        <v>3.7611319140767776</v>
      </c>
    </row>
    <row r="385" spans="1:4" x14ac:dyDescent="0.25">
      <c r="A385" s="5" t="s">
        <v>289</v>
      </c>
      <c r="B385" s="7">
        <v>3.7611319140767776</v>
      </c>
      <c r="C385" s="7">
        <v>0</v>
      </c>
      <c r="D385" s="7">
        <f t="shared" si="5"/>
        <v>3.7611319140767776</v>
      </c>
    </row>
    <row r="386" spans="1:4" x14ac:dyDescent="0.25">
      <c r="A386" s="5" t="s">
        <v>140</v>
      </c>
      <c r="B386" s="7">
        <v>3.7611319140767776</v>
      </c>
      <c r="C386" s="7">
        <v>36.650513985882249</v>
      </c>
      <c r="D386" s="7">
        <f t="shared" si="5"/>
        <v>40.411645899959026</v>
      </c>
    </row>
    <row r="387" spans="1:4" x14ac:dyDescent="0.25">
      <c r="A387" s="5" t="s">
        <v>283</v>
      </c>
      <c r="B387" s="7">
        <v>3.5532181413303183</v>
      </c>
      <c r="C387" s="7">
        <v>0</v>
      </c>
      <c r="D387" s="7">
        <f t="shared" si="5"/>
        <v>3.5532181413303183</v>
      </c>
    </row>
    <row r="388" spans="1:4" x14ac:dyDescent="0.25">
      <c r="A388" s="5" t="s">
        <v>560</v>
      </c>
      <c r="B388" s="7">
        <v>14.158086595088156</v>
      </c>
      <c r="C388" s="7">
        <v>0</v>
      </c>
      <c r="D388" s="7">
        <f t="shared" si="5"/>
        <v>14.158086595088156</v>
      </c>
    </row>
    <row r="389" spans="1:4" x14ac:dyDescent="0.25">
      <c r="A389" s="5" t="s">
        <v>2</v>
      </c>
      <c r="B389" s="7">
        <v>81.245939978679274</v>
      </c>
      <c r="C389" s="7">
        <v>23.426419155681579</v>
      </c>
      <c r="D389" s="7">
        <f t="shared" si="5"/>
        <v>104.67235913436085</v>
      </c>
    </row>
    <row r="390" spans="1:4" x14ac:dyDescent="0.25">
      <c r="A390" s="5" t="s">
        <v>233</v>
      </c>
      <c r="B390" s="7">
        <v>3.7611319140767776</v>
      </c>
      <c r="C390" s="7">
        <v>0</v>
      </c>
      <c r="D390" s="7">
        <f t="shared" si="5"/>
        <v>3.7611319140767776</v>
      </c>
    </row>
    <row r="391" spans="1:4" x14ac:dyDescent="0.25">
      <c r="A391" s="5" t="s">
        <v>161</v>
      </c>
      <c r="B391" s="7">
        <v>3.7611319140767776</v>
      </c>
      <c r="C391" s="7">
        <v>0</v>
      </c>
      <c r="D391" s="7">
        <f t="shared" si="5"/>
        <v>3.7611319140767776</v>
      </c>
    </row>
    <row r="392" spans="1:4" x14ac:dyDescent="0.25">
      <c r="A392" s="5" t="s">
        <v>108</v>
      </c>
      <c r="B392" s="7">
        <v>0</v>
      </c>
      <c r="C392" s="7">
        <v>1.0819470377698024</v>
      </c>
      <c r="D392" s="7">
        <f t="shared" si="5"/>
        <v>1.0819470377698024</v>
      </c>
    </row>
    <row r="393" spans="1:4" x14ac:dyDescent="0.25">
      <c r="A393" s="5" t="s">
        <v>543</v>
      </c>
      <c r="B393" s="7">
        <v>24.408341531913671</v>
      </c>
      <c r="C393" s="7">
        <v>0</v>
      </c>
      <c r="D393" s="7">
        <f t="shared" si="5"/>
        <v>24.408341531913671</v>
      </c>
    </row>
    <row r="394" spans="1:4" x14ac:dyDescent="0.25">
      <c r="A394" s="5" t="s">
        <v>162</v>
      </c>
      <c r="B394" s="7">
        <v>3.7611319140767776</v>
      </c>
      <c r="C394" s="7">
        <v>0</v>
      </c>
      <c r="D394" s="7">
        <f t="shared" si="5"/>
        <v>3.7611319140767776</v>
      </c>
    </row>
    <row r="395" spans="1:4" x14ac:dyDescent="0.25">
      <c r="A395" s="5" t="s">
        <v>18</v>
      </c>
      <c r="B395" s="7">
        <v>3.7611319140767776</v>
      </c>
      <c r="C395" s="7">
        <v>2.0263280852975672E-3</v>
      </c>
      <c r="D395" s="7">
        <f t="shared" si="5"/>
        <v>3.7631582421620751</v>
      </c>
    </row>
    <row r="396" spans="1:4" x14ac:dyDescent="0.25">
      <c r="A396" s="5" t="s">
        <v>544</v>
      </c>
      <c r="B396" s="7">
        <v>77.615547335802617</v>
      </c>
      <c r="C396" s="7">
        <v>0</v>
      </c>
      <c r="D396" s="7">
        <f t="shared" ref="D396:D434" si="6">SUM(B396:C396)</f>
        <v>77.615547335802617</v>
      </c>
    </row>
    <row r="397" spans="1:4" x14ac:dyDescent="0.25">
      <c r="A397" s="5" t="s">
        <v>13</v>
      </c>
      <c r="B397" s="7">
        <v>3.5532181413303183</v>
      </c>
      <c r="C397" s="7">
        <v>1.0380895186825081E-2</v>
      </c>
      <c r="D397" s="7">
        <f t="shared" si="6"/>
        <v>3.5635990365171435</v>
      </c>
    </row>
    <row r="398" spans="1:4" x14ac:dyDescent="0.25">
      <c r="A398" s="5" t="s">
        <v>79</v>
      </c>
      <c r="B398" s="7">
        <v>3.7611319140767776</v>
      </c>
      <c r="C398" s="7">
        <v>0</v>
      </c>
      <c r="D398" s="7">
        <f t="shared" si="6"/>
        <v>3.7611319140767776</v>
      </c>
    </row>
    <row r="399" spans="1:4" x14ac:dyDescent="0.25">
      <c r="A399" s="5" t="s">
        <v>120</v>
      </c>
      <c r="B399" s="7">
        <v>0</v>
      </c>
      <c r="C399" s="7">
        <v>1.0984996023992155</v>
      </c>
      <c r="D399" s="7">
        <f t="shared" si="6"/>
        <v>1.0984996023992155</v>
      </c>
    </row>
    <row r="400" spans="1:4" x14ac:dyDescent="0.25">
      <c r="A400" s="5" t="s">
        <v>415</v>
      </c>
      <c r="B400" s="7">
        <v>3.7611319140767776</v>
      </c>
      <c r="C400" s="7">
        <v>0</v>
      </c>
      <c r="D400" s="7">
        <f t="shared" si="6"/>
        <v>3.7611319140767776</v>
      </c>
    </row>
    <row r="401" spans="1:4" x14ac:dyDescent="0.25">
      <c r="A401" s="5" t="s">
        <v>545</v>
      </c>
      <c r="B401" s="7">
        <v>13.568166320292814</v>
      </c>
      <c r="C401" s="7">
        <v>0</v>
      </c>
      <c r="D401" s="7">
        <f t="shared" si="6"/>
        <v>13.568166320292814</v>
      </c>
    </row>
    <row r="402" spans="1:4" x14ac:dyDescent="0.25">
      <c r="A402" s="5" t="s">
        <v>88</v>
      </c>
      <c r="B402" s="7">
        <v>3.7611319140767776</v>
      </c>
      <c r="C402" s="7">
        <v>0.24298766252611462</v>
      </c>
      <c r="D402" s="7">
        <f t="shared" si="6"/>
        <v>4.0041195766028919</v>
      </c>
    </row>
    <row r="403" spans="1:4" x14ac:dyDescent="0.25">
      <c r="A403" s="5" t="s">
        <v>555</v>
      </c>
      <c r="B403" s="7">
        <v>3.7611319140767776</v>
      </c>
      <c r="C403" s="7">
        <v>0</v>
      </c>
      <c r="D403" s="7">
        <f t="shared" si="6"/>
        <v>3.7611319140767776</v>
      </c>
    </row>
    <row r="404" spans="1:4" x14ac:dyDescent="0.25">
      <c r="A404" s="5" t="s">
        <v>546</v>
      </c>
      <c r="B404" s="7">
        <v>16.517767694269516</v>
      </c>
      <c r="C404" s="7">
        <v>0</v>
      </c>
      <c r="D404" s="7">
        <f t="shared" si="6"/>
        <v>16.517767694269516</v>
      </c>
    </row>
    <row r="405" spans="1:4" x14ac:dyDescent="0.25">
      <c r="A405" s="5" t="s">
        <v>403</v>
      </c>
      <c r="B405" s="7">
        <v>0</v>
      </c>
      <c r="C405" s="7">
        <v>1.0347018949308659E-2</v>
      </c>
      <c r="D405" s="7">
        <f t="shared" si="6"/>
        <v>1.0347018949308659E-2</v>
      </c>
    </row>
    <row r="406" spans="1:4" x14ac:dyDescent="0.25">
      <c r="A406" s="5" t="s">
        <v>67</v>
      </c>
      <c r="B406" s="7">
        <v>3.5532181413303183</v>
      </c>
      <c r="C406" s="7">
        <v>2.7743405682396263E-2</v>
      </c>
      <c r="D406" s="7">
        <f t="shared" si="6"/>
        <v>3.5809615470127145</v>
      </c>
    </row>
    <row r="407" spans="1:4" x14ac:dyDescent="0.25">
      <c r="A407" s="5" t="s">
        <v>404</v>
      </c>
      <c r="B407" s="7">
        <v>0</v>
      </c>
      <c r="C407" s="7">
        <v>1.0347018949308659E-2</v>
      </c>
      <c r="D407" s="7">
        <f t="shared" si="6"/>
        <v>1.0347018949308659E-2</v>
      </c>
    </row>
    <row r="408" spans="1:4" x14ac:dyDescent="0.25">
      <c r="A408" s="5" t="s">
        <v>196</v>
      </c>
      <c r="B408" s="7">
        <v>3.7611319140767776</v>
      </c>
      <c r="C408" s="7">
        <v>0</v>
      </c>
      <c r="D408" s="7">
        <f t="shared" si="6"/>
        <v>3.7611319140767776</v>
      </c>
    </row>
    <row r="409" spans="1:4" x14ac:dyDescent="0.25">
      <c r="A409" s="5" t="s">
        <v>244</v>
      </c>
      <c r="B409" s="7">
        <v>3.7611319140767776</v>
      </c>
      <c r="C409" s="7">
        <v>0</v>
      </c>
      <c r="D409" s="7">
        <f t="shared" si="6"/>
        <v>3.7611319140767776</v>
      </c>
    </row>
    <row r="410" spans="1:4" x14ac:dyDescent="0.25">
      <c r="A410" s="5" t="s">
        <v>480</v>
      </c>
      <c r="B410" s="7">
        <v>23.596810991813594</v>
      </c>
      <c r="C410" s="7">
        <v>0</v>
      </c>
      <c r="D410" s="7">
        <f t="shared" si="6"/>
        <v>23.596810991813594</v>
      </c>
    </row>
    <row r="411" spans="1:4" x14ac:dyDescent="0.25">
      <c r="A411" s="5" t="s">
        <v>199</v>
      </c>
      <c r="B411" s="7">
        <v>3.7611319140767776</v>
      </c>
      <c r="C411" s="7">
        <v>0</v>
      </c>
      <c r="D411" s="7">
        <f t="shared" si="6"/>
        <v>3.7611319140767776</v>
      </c>
    </row>
    <row r="412" spans="1:4" x14ac:dyDescent="0.25">
      <c r="A412" s="5" t="s">
        <v>266</v>
      </c>
      <c r="B412" s="7">
        <v>3.7611319140767776</v>
      </c>
      <c r="C412" s="7">
        <v>7.7029922985168348E-4</v>
      </c>
      <c r="D412" s="7">
        <f t="shared" si="6"/>
        <v>3.7619022133066293</v>
      </c>
    </row>
    <row r="413" spans="1:4" x14ac:dyDescent="0.25">
      <c r="A413" s="5" t="s">
        <v>336</v>
      </c>
      <c r="B413" s="7">
        <v>3.7611319140767776</v>
      </c>
      <c r="C413" s="7">
        <v>0</v>
      </c>
      <c r="D413" s="7">
        <f t="shared" si="6"/>
        <v>3.7611319140767776</v>
      </c>
    </row>
    <row r="414" spans="1:4" x14ac:dyDescent="0.25">
      <c r="A414" s="5" t="s">
        <v>221</v>
      </c>
      <c r="B414" s="7">
        <v>3.7611319140767776</v>
      </c>
      <c r="C414" s="7">
        <v>0</v>
      </c>
      <c r="D414" s="7">
        <f t="shared" si="6"/>
        <v>3.7611319140767776</v>
      </c>
    </row>
    <row r="415" spans="1:4" x14ac:dyDescent="0.25">
      <c r="A415" s="5" t="s">
        <v>547</v>
      </c>
      <c r="B415" s="7">
        <v>12.388325770702135</v>
      </c>
      <c r="C415" s="7">
        <v>0</v>
      </c>
      <c r="D415" s="7">
        <f t="shared" si="6"/>
        <v>12.388325770702135</v>
      </c>
    </row>
    <row r="416" spans="1:4" x14ac:dyDescent="0.25">
      <c r="A416" s="5" t="s">
        <v>128</v>
      </c>
      <c r="B416" s="7">
        <v>3.7611319140767776</v>
      </c>
      <c r="C416" s="7">
        <v>2.7988308507831618</v>
      </c>
      <c r="D416" s="7">
        <f t="shared" si="6"/>
        <v>6.5599627648599395</v>
      </c>
    </row>
    <row r="417" spans="1:4" x14ac:dyDescent="0.25">
      <c r="A417" s="5" t="s">
        <v>362</v>
      </c>
      <c r="B417" s="7">
        <v>3.5532181413303183</v>
      </c>
      <c r="C417" s="7">
        <v>1.2556010732919306E-2</v>
      </c>
      <c r="D417" s="7">
        <f t="shared" si="6"/>
        <v>3.5657741520632378</v>
      </c>
    </row>
    <row r="418" spans="1:4" x14ac:dyDescent="0.25">
      <c r="A418" s="5" t="s">
        <v>330</v>
      </c>
      <c r="B418" s="7">
        <v>24.408341531913671</v>
      </c>
      <c r="C418" s="7">
        <v>0</v>
      </c>
      <c r="D418" s="7">
        <f t="shared" si="6"/>
        <v>24.408341531913671</v>
      </c>
    </row>
    <row r="419" spans="1:4" x14ac:dyDescent="0.25">
      <c r="A419" s="5" t="s">
        <v>220</v>
      </c>
      <c r="B419" s="7">
        <v>3.7611319140767776</v>
      </c>
      <c r="C419" s="7">
        <v>0</v>
      </c>
      <c r="D419" s="7">
        <f t="shared" si="6"/>
        <v>3.7611319140767776</v>
      </c>
    </row>
    <row r="420" spans="1:4" x14ac:dyDescent="0.25">
      <c r="A420" s="5" t="s">
        <v>405</v>
      </c>
      <c r="B420" s="7">
        <v>0</v>
      </c>
      <c r="C420" s="7">
        <v>1.0347018949308659E-2</v>
      </c>
      <c r="D420" s="7">
        <f t="shared" si="6"/>
        <v>1.0347018949308659E-2</v>
      </c>
    </row>
    <row r="421" spans="1:4" x14ac:dyDescent="0.25">
      <c r="A421" s="5" t="s">
        <v>257</v>
      </c>
      <c r="B421" s="7">
        <v>3.7611319140767776</v>
      </c>
      <c r="C421" s="7">
        <v>0</v>
      </c>
      <c r="D421" s="7">
        <f t="shared" si="6"/>
        <v>3.7611319140767776</v>
      </c>
    </row>
    <row r="422" spans="1:4" x14ac:dyDescent="0.25">
      <c r="A422" s="5" t="s">
        <v>273</v>
      </c>
      <c r="B422" s="7">
        <v>0.36520733381305387</v>
      </c>
      <c r="C422" s="7">
        <v>7.2847403669019031E-5</v>
      </c>
      <c r="D422" s="7">
        <f t="shared" si="6"/>
        <v>0.3652801812167229</v>
      </c>
    </row>
    <row r="423" spans="1:4" x14ac:dyDescent="0.25">
      <c r="A423" s="5" t="s">
        <v>226</v>
      </c>
      <c r="B423" s="7">
        <v>3.7611319140767776</v>
      </c>
      <c r="C423" s="7">
        <v>0</v>
      </c>
      <c r="D423" s="7">
        <f t="shared" si="6"/>
        <v>3.7611319140767776</v>
      </c>
    </row>
    <row r="424" spans="1:4" x14ac:dyDescent="0.25">
      <c r="A424" s="5" t="s">
        <v>548</v>
      </c>
      <c r="B424" s="7">
        <v>20.057289343041553</v>
      </c>
      <c r="C424" s="7">
        <v>0</v>
      </c>
      <c r="D424" s="7">
        <f t="shared" si="6"/>
        <v>20.057289343041553</v>
      </c>
    </row>
    <row r="425" spans="1:4" x14ac:dyDescent="0.25">
      <c r="A425" s="5" t="s">
        <v>549</v>
      </c>
      <c r="B425" s="7">
        <v>11.798405495906797</v>
      </c>
      <c r="C425" s="7">
        <v>0</v>
      </c>
      <c r="D425" s="7">
        <f t="shared" si="6"/>
        <v>11.798405495906797</v>
      </c>
    </row>
    <row r="426" spans="1:4" x14ac:dyDescent="0.25">
      <c r="A426" s="5" t="s">
        <v>331</v>
      </c>
      <c r="B426" s="7">
        <v>20.868819883141633</v>
      </c>
      <c r="C426" s="7">
        <v>0</v>
      </c>
      <c r="D426" s="7">
        <f t="shared" si="6"/>
        <v>20.868819883141633</v>
      </c>
    </row>
    <row r="427" spans="1:4" x14ac:dyDescent="0.25">
      <c r="A427" s="5" t="s">
        <v>197</v>
      </c>
      <c r="B427" s="7">
        <v>3.7611319140767776</v>
      </c>
      <c r="C427" s="7">
        <v>0</v>
      </c>
      <c r="D427" s="7">
        <f t="shared" si="6"/>
        <v>3.7611319140767776</v>
      </c>
    </row>
    <row r="428" spans="1:4" x14ac:dyDescent="0.25">
      <c r="A428" s="5" t="s">
        <v>626</v>
      </c>
      <c r="B428" s="7">
        <v>3.7611319140767776</v>
      </c>
      <c r="C428" s="7">
        <v>0</v>
      </c>
      <c r="D428" s="7">
        <f t="shared" si="6"/>
        <v>3.7611319140767776</v>
      </c>
    </row>
    <row r="429" spans="1:4" x14ac:dyDescent="0.25">
      <c r="A429" s="5" t="s">
        <v>406</v>
      </c>
      <c r="B429" s="7">
        <v>3.7611319140767776</v>
      </c>
      <c r="C429" s="7">
        <v>1.0347018949308659E-2</v>
      </c>
      <c r="D429" s="7">
        <f t="shared" si="6"/>
        <v>3.7714789330260863</v>
      </c>
    </row>
    <row r="430" spans="1:4" x14ac:dyDescent="0.25">
      <c r="A430" s="5" t="s">
        <v>66</v>
      </c>
      <c r="B430" s="7">
        <v>3.5532181413303183</v>
      </c>
      <c r="C430" s="7">
        <v>1.3588425607742252E-2</v>
      </c>
      <c r="D430" s="7">
        <f t="shared" si="6"/>
        <v>3.5668065669380606</v>
      </c>
    </row>
    <row r="431" spans="1:4" x14ac:dyDescent="0.25">
      <c r="A431" s="5" t="s">
        <v>92</v>
      </c>
      <c r="B431" s="7">
        <v>3.5532181413303183</v>
      </c>
      <c r="C431" s="7">
        <v>4.8874405388708131E-2</v>
      </c>
      <c r="D431" s="7">
        <f t="shared" si="6"/>
        <v>3.6020925467190263</v>
      </c>
    </row>
    <row r="432" spans="1:4" x14ac:dyDescent="0.25">
      <c r="A432" s="5" t="s">
        <v>95</v>
      </c>
      <c r="B432" s="7">
        <v>27.150029133143914</v>
      </c>
      <c r="C432" s="7">
        <v>1.6611273781772001E-3</v>
      </c>
      <c r="D432" s="7">
        <f t="shared" si="6"/>
        <v>27.151690260522091</v>
      </c>
    </row>
    <row r="433" spans="1:4" x14ac:dyDescent="0.25">
      <c r="A433" s="5" t="s">
        <v>308</v>
      </c>
      <c r="B433" s="7">
        <v>3.7611319140767776</v>
      </c>
      <c r="C433" s="7">
        <v>0</v>
      </c>
      <c r="D433" s="7">
        <f t="shared" si="6"/>
        <v>3.7611319140767776</v>
      </c>
    </row>
    <row r="434" spans="1:4" x14ac:dyDescent="0.25">
      <c r="A434" s="5" t="s">
        <v>588</v>
      </c>
      <c r="B434" s="7">
        <v>0</v>
      </c>
      <c r="C434" s="7">
        <v>1.3994153982448592</v>
      </c>
      <c r="D434" s="7">
        <f t="shared" si="6"/>
        <v>1.3994153982448592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Índice</vt:lpstr>
      <vt:lpstr>Item 1</vt:lpstr>
      <vt:lpstr>Item 2</vt:lpstr>
      <vt:lpstr>Item 3</vt:lpstr>
      <vt:lpstr>Item 4</vt:lpstr>
      <vt:lpstr>Item 5</vt:lpstr>
      <vt:lpstr>Item 6</vt:lpstr>
      <vt:lpstr>Item 7</vt:lpstr>
      <vt:lpstr>Item 8</vt:lpstr>
      <vt:lpstr>Item 9</vt:lpstr>
      <vt:lpstr>Item 10</vt:lpstr>
      <vt:lpstr>Item 11</vt:lpstr>
      <vt:lpstr>Item 12</vt:lpstr>
      <vt:lpstr>Item 13</vt:lpstr>
      <vt:lpstr>Item 14</vt:lpstr>
      <vt:lpstr>Item 15</vt:lpstr>
      <vt:lpstr>Item 16</vt:lpstr>
      <vt:lpstr>Item 17</vt:lpstr>
      <vt:lpstr>Item 18</vt:lpstr>
      <vt:lpstr>Item 19</vt:lpstr>
      <vt:lpstr>Item 20</vt:lpstr>
      <vt:lpstr>Item 21</vt:lpstr>
      <vt:lpstr>Item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CUNHA ALMEIDA</dc:creator>
  <cp:lastModifiedBy>Roney Afonso Poyares</cp:lastModifiedBy>
  <dcterms:created xsi:type="dcterms:W3CDTF">2020-07-26T13:20:29Z</dcterms:created>
  <dcterms:modified xsi:type="dcterms:W3CDTF">2026-02-25T15:32:24Z</dcterms:modified>
</cp:coreProperties>
</file>