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47D31A3A-9D37-4F53-92DA-589A946E17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EÇO E PRODUÇÃO" sheetId="6" r:id="rId1"/>
  </sheets>
  <definedNames>
    <definedName name="\d" localSheetId="0">#REF!</definedName>
    <definedName name="\d">#REF!</definedName>
    <definedName name="\o" localSheetId="0">#REF!</definedName>
    <definedName name="\o">#REF!</definedName>
    <definedName name="\t" localSheetId="0">#REF!</definedName>
    <definedName name="\t">#REF!</definedName>
    <definedName name="_xlnm._FilterDatabase" localSheetId="0" hidden="1">'PREÇO E PRODUÇÃO'!$A$9:$GL$335</definedName>
    <definedName name="_MAR01" localSheetId="0">#REF!</definedName>
    <definedName name="_MAR01">#REF!</definedName>
    <definedName name="_MAR02" localSheetId="0">#REF!</definedName>
    <definedName name="_MAR02">#REF!</definedName>
    <definedName name="_MAR03" localSheetId="0">#REF!</definedName>
    <definedName name="_MAR03">#REF!</definedName>
    <definedName name="_MAR04" localSheetId="0">#REF!</definedName>
    <definedName name="_MAR04">#REF!</definedName>
    <definedName name="_MAR05" localSheetId="0">#REF!</definedName>
    <definedName name="_MAR05">#REF!</definedName>
    <definedName name="_MAR06" localSheetId="0">#REF!</definedName>
    <definedName name="_MAR06">#REF!</definedName>
    <definedName name="_MAR07" localSheetId="0">#REF!</definedName>
    <definedName name="_MAR07">#REF!</definedName>
    <definedName name="_MAR08" localSheetId="0">#REF!</definedName>
    <definedName name="_MAR08">#REF!</definedName>
    <definedName name="_MAR09" localSheetId="0">#REF!</definedName>
    <definedName name="_MAR09">#REF!</definedName>
    <definedName name="_MAR10" localSheetId="0">#REF!</definedName>
    <definedName name="_MAR10">#REF!</definedName>
    <definedName name="_MAR11" localSheetId="0">#REF!</definedName>
    <definedName name="_MAR11">#REF!</definedName>
    <definedName name="_MAR12" localSheetId="0">#REF!</definedName>
    <definedName name="_MAR12">#REF!</definedName>
    <definedName name="_MAR13" localSheetId="0">#REF!</definedName>
    <definedName name="_MAR13">#REF!</definedName>
    <definedName name="_MAR14" localSheetId="0">#REF!</definedName>
    <definedName name="_MAR14">#REF!</definedName>
    <definedName name="_MAR15" localSheetId="0">#REF!</definedName>
    <definedName name="_MAR15">#REF!</definedName>
    <definedName name="_MAR16" localSheetId="0">#REF!</definedName>
    <definedName name="_MAR16">#REF!</definedName>
    <definedName name="_MAR17" localSheetId="0">#REF!</definedName>
    <definedName name="_MAR17">#REF!</definedName>
    <definedName name="_MAR18" localSheetId="0">#REF!</definedName>
    <definedName name="_MAR18">#REF!</definedName>
    <definedName name="_MAR19" localSheetId="0">#REF!</definedName>
    <definedName name="_MAR19">#REF!</definedName>
    <definedName name="_MAR20" localSheetId="0">#REF!</definedName>
    <definedName name="_MAR20">#REF!</definedName>
    <definedName name="_MAR21" localSheetId="0">#REF!</definedName>
    <definedName name="_MAR21">#REF!</definedName>
    <definedName name="_MAR22" localSheetId="0">#REF!</definedName>
    <definedName name="_MAR22">#REF!</definedName>
    <definedName name="_MAR23" localSheetId="0">#REF!</definedName>
    <definedName name="_MAR23">#REF!</definedName>
    <definedName name="_MAR24" localSheetId="0">#REF!</definedName>
    <definedName name="_MAR24">#REF!</definedName>
    <definedName name="_MAR25" localSheetId="0">#REF!</definedName>
    <definedName name="_MAR25">#REF!</definedName>
    <definedName name="_MAR26" localSheetId="0">#REF!</definedName>
    <definedName name="_MAR26">#REF!</definedName>
    <definedName name="_MAR27" localSheetId="0">#REF!</definedName>
    <definedName name="_MAR27">#REF!</definedName>
    <definedName name="_TER1" localSheetId="0">#REF!</definedName>
    <definedName name="_TER1">#REF!</definedName>
    <definedName name="_TER2" localSheetId="0">#REF!</definedName>
    <definedName name="_TER2">#REF!</definedName>
    <definedName name="_TER3" localSheetId="0">#REF!</definedName>
    <definedName name="_TER3">#REF!</definedName>
    <definedName name="_TER4" localSheetId="0">#REF!</definedName>
    <definedName name="_TER4">#REF!</definedName>
    <definedName name="a">#REF!</definedName>
    <definedName name="achei">#REF!</definedName>
    <definedName name="achei_11">#REF!</definedName>
    <definedName name="alexandre">#REF!</definedName>
    <definedName name="CIFTER" localSheetId="0">#REF!</definedName>
    <definedName name="CIFTER">#REF!</definedName>
    <definedName name="CTGTER" localSheetId="0">#REF!</definedName>
    <definedName name="CTGTER">#REF!</definedName>
    <definedName name="CTPTER" localSheetId="0">#REF!</definedName>
    <definedName name="CTPTER">#REF!</definedName>
    <definedName name="fev">#REF!</definedName>
    <definedName name="GTER" localSheetId="0">#REF!</definedName>
    <definedName name="GTER">#REF!</definedName>
    <definedName name="IMAR1" localSheetId="0">#REF!</definedName>
    <definedName name="IMAR1">#REF!</definedName>
    <definedName name="IMAR2" localSheetId="0">#REF!</definedName>
    <definedName name="IMAR2">#REF!</definedName>
    <definedName name="IMAR3" localSheetId="0">#REF!</definedName>
    <definedName name="IMAR3">#REF!</definedName>
    <definedName name="IMAR4" localSheetId="0">#REF!</definedName>
    <definedName name="IMAR4">#REF!</definedName>
    <definedName name="ITER1" localSheetId="0">#REF!</definedName>
    <definedName name="ITER1">#REF!</definedName>
    <definedName name="ITER2" localSheetId="0">#REF!</definedName>
    <definedName name="ITER2">#REF!</definedName>
    <definedName name="ITER3" localSheetId="0">#REF!</definedName>
    <definedName name="ITER3">#REF!</definedName>
    <definedName name="ITER4" localSheetId="0">#REF!</definedName>
    <definedName name="ITER4">#REF!</definedName>
    <definedName name="ITER5" localSheetId="0">#REF!</definedName>
    <definedName name="ITER5">#REF!</definedName>
    <definedName name="ITER6" localSheetId="0">#REF!</definedName>
    <definedName name="ITER6">#REF!</definedName>
    <definedName name="mar_26">#REF!</definedName>
    <definedName name="maruruicio">#REF!</definedName>
    <definedName name="NOVO" localSheetId="0">#REF!</definedName>
    <definedName name="NOVO">#REF!</definedName>
    <definedName name="out_17">#REF!</definedName>
    <definedName name="PRECO1" localSheetId="0">#REF!</definedName>
    <definedName name="PRECO1">#REF!</definedName>
    <definedName name="PRECO2" localSheetId="0">#REF!</definedName>
    <definedName name="PRECO2">#REF!</definedName>
    <definedName name="PRECO3" localSheetId="0">#REF!</definedName>
    <definedName name="PRECO3">#REF!</definedName>
    <definedName name="PRECO4" localSheetId="0">#REF!</definedName>
    <definedName name="PRECO4">#REF!</definedName>
    <definedName name="PRECO5" localSheetId="0">#REF!</definedName>
    <definedName name="PRECO5">#REF!</definedName>
    <definedName name="PRECO6" localSheetId="0">#REF!</definedName>
    <definedName name="PRECO6">#REF!</definedName>
    <definedName name="Print_Area_MI" localSheetId="0">#REF!</definedName>
    <definedName name="Print_Area_MI">#REF!</definedName>
    <definedName name="PTER" localSheetId="0">#REF!</definedName>
    <definedName name="PTER">#REF!</definedName>
    <definedName name="RIMAR" localSheetId="0">#REF!</definedName>
    <definedName name="RIMAR">#REF!</definedName>
    <definedName name="RITER" localSheetId="0">#REF!</definedName>
    <definedName name="RITER">#REF!</definedName>
    <definedName name="RMAR" localSheetId="0">#REF!</definedName>
    <definedName name="RMAR">#REF!</definedName>
    <definedName name="ROSGAS" localSheetId="0">#REF!</definedName>
    <definedName name="ROSGAS">#REF!</definedName>
    <definedName name="ROSPET" localSheetId="0">#REF!</definedName>
    <definedName name="ROSPET">#REF!</definedName>
    <definedName name="RTER" localSheetId="0">#REF!</definedName>
    <definedName name="RTER">#REF!</definedName>
    <definedName name="tomei">#REF!</definedName>
    <definedName name="VPGTER" localSheetId="0">#REF!</definedName>
    <definedName name="VPGTER">#REF!</definedName>
    <definedName name="XXX" localSheetId="0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0" i="6" l="1"/>
  <c r="K331" i="6"/>
  <c r="K332" i="6"/>
  <c r="K333" i="6"/>
  <c r="K329" i="6" l="1"/>
  <c r="I335" i="6" l="1"/>
  <c r="J335" i="6"/>
  <c r="K324" i="6"/>
  <c r="K325" i="6"/>
  <c r="K326" i="6"/>
  <c r="K327" i="6"/>
  <c r="K328" i="6"/>
  <c r="K323" i="6" l="1"/>
  <c r="K321" i="6" l="1"/>
  <c r="K322" i="6"/>
  <c r="K318" i="6"/>
  <c r="K317" i="6" l="1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9" i="6"/>
  <c r="K320" i="6"/>
  <c r="K334" i="6"/>
  <c r="K335" i="6" l="1"/>
  <c r="G335" i="6"/>
  <c r="H335" i="6" l="1"/>
</calcChain>
</file>

<file path=xl/sharedStrings.xml><?xml version="1.0" encoding="utf-8"?>
<sst xmlns="http://schemas.openxmlformats.org/spreadsheetml/2006/main" count="992" uniqueCount="632">
  <si>
    <t>Localização</t>
  </si>
  <si>
    <t>N.º Contrato de Concessão</t>
  </si>
  <si>
    <t>Nome do Campo</t>
  </si>
  <si>
    <t>Petróleo (R$/m³)</t>
  </si>
  <si>
    <t>Gás Natural (R$/m³)</t>
  </si>
  <si>
    <t>Produção (m³)</t>
  </si>
  <si>
    <t>Petróleo</t>
  </si>
  <si>
    <t>Gás Natural</t>
  </si>
  <si>
    <t>Royalties (R$)</t>
  </si>
  <si>
    <t>Royalty 5%</t>
  </si>
  <si>
    <t>Royalty &gt;5%</t>
  </si>
  <si>
    <t>Total</t>
  </si>
  <si>
    <t>Preço de Referência e Produção dos Campos Marítimos e Terrestres</t>
  </si>
  <si>
    <t>Alíquota de Royalties (%)</t>
  </si>
  <si>
    <t>TOTAL</t>
  </si>
  <si>
    <t>PONTA DO MEL</t>
  </si>
  <si>
    <t>Terra</t>
  </si>
  <si>
    <t>REDONDA</t>
  </si>
  <si>
    <t>CANDEIAS</t>
  </si>
  <si>
    <t>Mar</t>
  </si>
  <si>
    <t>CEXIS</t>
  </si>
  <si>
    <t>DOM JOÃO</t>
  </si>
  <si>
    <t>GUANAMBI</t>
  </si>
  <si>
    <t>ILHA DE BIMBARRA</t>
  </si>
  <si>
    <t>MASSUÍ</t>
  </si>
  <si>
    <t>SOCORRO</t>
  </si>
  <si>
    <t>SOCORRO EXTENSÃO</t>
  </si>
  <si>
    <t>FAZENDA BELÉM CE</t>
  </si>
  <si>
    <t>ICAPUÍ</t>
  </si>
  <si>
    <t>LAGOA AROEIRA</t>
  </si>
  <si>
    <t>MACAU</t>
  </si>
  <si>
    <t>PORTO CARÃO</t>
  </si>
  <si>
    <t>SALINA CRISTAL</t>
  </si>
  <si>
    <t>SANHAÇU</t>
  </si>
  <si>
    <t>CANGOÁ</t>
  </si>
  <si>
    <t>PAPA-TERRA</t>
  </si>
  <si>
    <t>PEROÁ</t>
  </si>
  <si>
    <t>ALTO DO RODRIGUES</t>
  </si>
  <si>
    <t>ANGICO</t>
  </si>
  <si>
    <t>BARRINHA</t>
  </si>
  <si>
    <t>BARRINHA LESTE</t>
  </si>
  <si>
    <t>BARRINHA SUDOESTE</t>
  </si>
  <si>
    <t>BENFICA</t>
  </si>
  <si>
    <t>CANTO DO AMARO</t>
  </si>
  <si>
    <t>ESTREITO</t>
  </si>
  <si>
    <t>FAZENDA CANAAN</t>
  </si>
  <si>
    <t>FAZENDA POCINHO</t>
  </si>
  <si>
    <t>GUAMARÉ</t>
  </si>
  <si>
    <t>MONTE ALEGRE</t>
  </si>
  <si>
    <t>MOSSORÓ</t>
  </si>
  <si>
    <t>PEDRA SENTADA</t>
  </si>
  <si>
    <t>PINTASSILGO</t>
  </si>
  <si>
    <t>POÇO VERDE</t>
  </si>
  <si>
    <t>SERRA DO MEL</t>
  </si>
  <si>
    <t>SERRA VERMELHA</t>
  </si>
  <si>
    <t>SERRARIA</t>
  </si>
  <si>
    <t>ÁGUA GRANDE</t>
  </si>
  <si>
    <t>BONSUCESSO</t>
  </si>
  <si>
    <t>PEDRINHAS</t>
  </si>
  <si>
    <t>TAPIRANGA NORTE</t>
  </si>
  <si>
    <t>BOM LUGAR</t>
  </si>
  <si>
    <t>CABURÉ</t>
  </si>
  <si>
    <t>MURUCUTUTU</t>
  </si>
  <si>
    <t>BARRA BONITA</t>
  </si>
  <si>
    <t>IRARA</t>
  </si>
  <si>
    <t>SUINDARA</t>
  </si>
  <si>
    <t>ARAÇÁS LESTE</t>
  </si>
  <si>
    <t>JIRIBATUBA</t>
  </si>
  <si>
    <t>GOLFINHO</t>
  </si>
  <si>
    <t>ÁGUIA REAL</t>
  </si>
  <si>
    <t>LAGOA PARDA</t>
  </si>
  <si>
    <t>LAGOA PARDA NORTE</t>
  </si>
  <si>
    <t>AGUILHADA</t>
  </si>
  <si>
    <t>ANGELIM</t>
  </si>
  <si>
    <t>ARUARI</t>
  </si>
  <si>
    <t>ATALAIA SUL</t>
  </si>
  <si>
    <t>BREJO GRANDE</t>
  </si>
  <si>
    <t>CARMÓPOLIS</t>
  </si>
  <si>
    <t>CASTANHAL</t>
  </si>
  <si>
    <t>ILHA PEQUENA</t>
  </si>
  <si>
    <t>MATO GROSSO</t>
  </si>
  <si>
    <t>RIACHUELO</t>
  </si>
  <si>
    <t>SIRIRIZINHO</t>
  </si>
  <si>
    <t>ATLANTA</t>
  </si>
  <si>
    <t>SANTANA</t>
  </si>
  <si>
    <t>VALE DO QUIRICÓ</t>
  </si>
  <si>
    <t>AZULÃO</t>
  </si>
  <si>
    <t>GAVIÃO BRANCO</t>
  </si>
  <si>
    <t>GAVIÃO CABOCLO</t>
  </si>
  <si>
    <t>GAVIÃO REAL</t>
  </si>
  <si>
    <t>GAVIÃO TESOURA</t>
  </si>
  <si>
    <t>GAVIÃO VERMELHO</t>
  </si>
  <si>
    <t>CARAPITANGA</t>
  </si>
  <si>
    <t>CIDADE DE ARACAJU</t>
  </si>
  <si>
    <t>PEREGRINO</t>
  </si>
  <si>
    <t>PITANGOLA</t>
  </si>
  <si>
    <t>FOZ DO VAZA-BARRIS</t>
  </si>
  <si>
    <t>CABOCLINHO</t>
  </si>
  <si>
    <t>GRAÚNA</t>
  </si>
  <si>
    <t>RIO IPIRANGA</t>
  </si>
  <si>
    <t>BAÚNA</t>
  </si>
  <si>
    <t>CARDEAL</t>
  </si>
  <si>
    <t>COLIBRI</t>
  </si>
  <si>
    <t>URUTAU</t>
  </si>
  <si>
    <t>ARRIBAÇÃ</t>
  </si>
  <si>
    <t>GALO DE CAMPINA</t>
  </si>
  <si>
    <t>JOÃO DE BARRO</t>
  </si>
  <si>
    <t>HARPIA</t>
  </si>
  <si>
    <t>FAZENDA RIO BRANCO</t>
  </si>
  <si>
    <t>FAZENDA SANTO ESTEVÃO</t>
  </si>
  <si>
    <t>SAUÍPE</t>
  </si>
  <si>
    <t>TICO-TICO</t>
  </si>
  <si>
    <t>ITAPARICA</t>
  </si>
  <si>
    <t>CONCEIÇÃO</t>
  </si>
  <si>
    <t>FAZENDA MATINHA</t>
  </si>
  <si>
    <t>FAZENDA SANTA ROSA</t>
  </si>
  <si>
    <t>QUERERÁ</t>
  </si>
  <si>
    <t>ANAMBÉ</t>
  </si>
  <si>
    <t>ARAPAÇU</t>
  </si>
  <si>
    <t>FURADO</t>
  </si>
  <si>
    <t>PARU</t>
  </si>
  <si>
    <t>PILAR</t>
  </si>
  <si>
    <t>MORRO DO BARRO</t>
  </si>
  <si>
    <t>CARAPEBA</t>
  </si>
  <si>
    <t>PARGO</t>
  </si>
  <si>
    <t>VERMELHO</t>
  </si>
  <si>
    <t>ALBACORA LESTE</t>
  </si>
  <si>
    <t>FRADE</t>
  </si>
  <si>
    <t>POLVO</t>
  </si>
  <si>
    <t>TUBARÃO MARTELO</t>
  </si>
  <si>
    <t>IRAÍ</t>
  </si>
  <si>
    <t>ALBACORA</t>
  </si>
  <si>
    <t>ARABAIANA</t>
  </si>
  <si>
    <t>ARAÇÁS</t>
  </si>
  <si>
    <t>ARARA AZUL</t>
  </si>
  <si>
    <t>ARARACANGA</t>
  </si>
  <si>
    <t>ATAPU</t>
  </si>
  <si>
    <t>BARRACUDA</t>
  </si>
  <si>
    <t>BERBIGÃO</t>
  </si>
  <si>
    <t>BURACICA</t>
  </si>
  <si>
    <t>BÚZIOS</t>
  </si>
  <si>
    <t>CANTAGALO</t>
  </si>
  <si>
    <t>CARATINGA</t>
  </si>
  <si>
    <t>ESPADARTE</t>
  </si>
  <si>
    <t>FAZENDA ALVORADA</t>
  </si>
  <si>
    <t>FAZENDA AZEVEDO</t>
  </si>
  <si>
    <t>FAZENDA BÁLSAMO</t>
  </si>
  <si>
    <t>FAZENDA BOA ESPERANÇA</t>
  </si>
  <si>
    <t>FAZENDA IMBÉ</t>
  </si>
  <si>
    <t>FAZENDA PANELAS</t>
  </si>
  <si>
    <t>ITAPU</t>
  </si>
  <si>
    <t>JUBARTE</t>
  </si>
  <si>
    <t>LAMARÃO</t>
  </si>
  <si>
    <t>LEODÓRIO</t>
  </si>
  <si>
    <t>LESTE DO URUCU</t>
  </si>
  <si>
    <t>MALOMBÊ</t>
  </si>
  <si>
    <t>MARLIM</t>
  </si>
  <si>
    <t>MARLIM SUL</t>
  </si>
  <si>
    <t>MASSAPÊ</t>
  </si>
  <si>
    <t>MEXILHÃO</t>
  </si>
  <si>
    <t>OESTE DE ATAPU</t>
  </si>
  <si>
    <t>PESCADA</t>
  </si>
  <si>
    <t>RIACHO OURICURI</t>
  </si>
  <si>
    <t>RIO DO BU</t>
  </si>
  <si>
    <t>RIO ITARIRI</t>
  </si>
  <si>
    <t>RIO URUCU</t>
  </si>
  <si>
    <t>RONCADOR</t>
  </si>
  <si>
    <t>SAPINHOÁ</t>
  </si>
  <si>
    <t>SÉPIA</t>
  </si>
  <si>
    <t>SÉPIA LESTE</t>
  </si>
  <si>
    <t>SUDOESTE URUCU</t>
  </si>
  <si>
    <t>SUL DE BERBIGÃO</t>
  </si>
  <si>
    <t>SUL DE TUPI</t>
  </si>
  <si>
    <t>TAMBUATÁ</t>
  </si>
  <si>
    <t>TANGARÁ</t>
  </si>
  <si>
    <t>TAQUIPE</t>
  </si>
  <si>
    <t>TARTARUGA VERDE</t>
  </si>
  <si>
    <t>TUPI</t>
  </si>
  <si>
    <t>UO SIX - SÃO MATEUS DO SUL</t>
  </si>
  <si>
    <t>VOADOR</t>
  </si>
  <si>
    <t>TIGRE</t>
  </si>
  <si>
    <t>RABO BRANCO</t>
  </si>
  <si>
    <t>CANABRAVA</t>
  </si>
  <si>
    <t>CASSARONGONGO</t>
  </si>
  <si>
    <t>FAZENDA BELÉM BA</t>
  </si>
  <si>
    <t>GOMO</t>
  </si>
  <si>
    <t>MATA DE SÃO JOÃO</t>
  </si>
  <si>
    <t>NORTE DE FAZENDA CARUAÇU</t>
  </si>
  <si>
    <t>REMANSO</t>
  </si>
  <si>
    <t>RIO DOS OVOS</t>
  </si>
  <si>
    <t>RIO SUBAÚMA</t>
  </si>
  <si>
    <t>SÃO PEDRO</t>
  </si>
  <si>
    <t>SESMARIA</t>
  </si>
  <si>
    <t>ARAÇARI</t>
  </si>
  <si>
    <t>CANÁRIO</t>
  </si>
  <si>
    <t>COQUEIRO SECO</t>
  </si>
  <si>
    <t>FAZENDA GUINDASTE</t>
  </si>
  <si>
    <t>FAZENDA PAU BRASIL</t>
  </si>
  <si>
    <t>IRERÊ</t>
  </si>
  <si>
    <t>JEQUIÁ</t>
  </si>
  <si>
    <t>SUL DE CORURIPE</t>
  </si>
  <si>
    <t>TABULEIRO DOS MARTINS</t>
  </si>
  <si>
    <t>TROVOADA</t>
  </si>
  <si>
    <t>UIRAPURU</t>
  </si>
  <si>
    <t>ANDORINHA</t>
  </si>
  <si>
    <t>SÃO JOÃO</t>
  </si>
  <si>
    <t>CONCRIZ</t>
  </si>
  <si>
    <t>PERIQUITO</t>
  </si>
  <si>
    <t>PERIQUITO NORTE</t>
  </si>
  <si>
    <t>RIO DO CARMO</t>
  </si>
  <si>
    <t>ACAUÃ</t>
  </si>
  <si>
    <t>ASA BRANCA</t>
  </si>
  <si>
    <t>BAIXA DO ALGODÃO</t>
  </si>
  <si>
    <t>BOA ESPERANÇA</t>
  </si>
  <si>
    <t>BREJINHO RN</t>
  </si>
  <si>
    <t>CACHOEIRINHA</t>
  </si>
  <si>
    <t>FAZENDA CURRAL</t>
  </si>
  <si>
    <t>FAZENDA MALAQUIAS</t>
  </si>
  <si>
    <t>JAÇANÃ</t>
  </si>
  <si>
    <t>JANDUÍ</t>
  </si>
  <si>
    <t>LESTE DE POÇO XAVIER</t>
  </si>
  <si>
    <t>LIVRAMENTO</t>
  </si>
  <si>
    <t>LORENA</t>
  </si>
  <si>
    <t>MAÇARICO</t>
  </si>
  <si>
    <t>PAJEÚ</t>
  </si>
  <si>
    <t>PARDAL</t>
  </si>
  <si>
    <t>PATATIVA</t>
  </si>
  <si>
    <t>PATURI</t>
  </si>
  <si>
    <t>RIACHO DA FORQUILHA</t>
  </si>
  <si>
    <t>RIO MOSSORÓ</t>
  </si>
  <si>
    <t>SABIÁ</t>
  </si>
  <si>
    <t>SABIÁ BICO-DE-OSSO</t>
  </si>
  <si>
    <t>SABIÁ DA MATA</t>
  </si>
  <si>
    <t>SIBITE</t>
  </si>
  <si>
    <t>TRÊS MARIAS</t>
  </si>
  <si>
    <t>TRINCA FERRO</t>
  </si>
  <si>
    <t>UPANEMA</t>
  </si>
  <si>
    <t>VARGINHA</t>
  </si>
  <si>
    <t>ACAJÁ-BURIZINHO</t>
  </si>
  <si>
    <t>LAGOA DO PAULO</t>
  </si>
  <si>
    <t>LAGOA DO PAULO NORTE</t>
  </si>
  <si>
    <t>CARDEAL AMARELO</t>
  </si>
  <si>
    <t>CARDEAL DO NORDESTE</t>
  </si>
  <si>
    <t>CACIMBAS</t>
  </si>
  <si>
    <t>CAMPO GRANDE</t>
  </si>
  <si>
    <t>RIO ITAÚNAS</t>
  </si>
  <si>
    <t>TABUIAIÁ</t>
  </si>
  <si>
    <t>ABALONE</t>
  </si>
  <si>
    <t>ARGONAUTA</t>
  </si>
  <si>
    <t>BIJUPIRÁ</t>
  </si>
  <si>
    <t>OSTRA</t>
  </si>
  <si>
    <t>SALEMA</t>
  </si>
  <si>
    <t>PARAMIRIM DO VENCIMENTO</t>
  </si>
  <si>
    <t>TIRIBA</t>
  </si>
  <si>
    <t>APRAIÚS</t>
  </si>
  <si>
    <t>BIRIBA</t>
  </si>
  <si>
    <t>FAZENDA ONÇA</t>
  </si>
  <si>
    <t>JACUÍPE</t>
  </si>
  <si>
    <t>MIRANGA</t>
  </si>
  <si>
    <t>MIRANGA NORTE</t>
  </si>
  <si>
    <t>RIACHO SÃO PEDRO</t>
  </si>
  <si>
    <t>SUSSUARANA</t>
  </si>
  <si>
    <t>TARTARUGA</t>
  </si>
  <si>
    <t>TIÊ</t>
  </si>
  <si>
    <t>CREJOÁ</t>
  </si>
  <si>
    <t>LAPA</t>
  </si>
  <si>
    <t>BONITO</t>
  </si>
  <si>
    <t>ENCHOVA</t>
  </si>
  <si>
    <t>ENCHOVA OESTE</t>
  </si>
  <si>
    <t>LINGUADO</t>
  </si>
  <si>
    <t>MARIMBÁ</t>
  </si>
  <si>
    <t>PAMPO</t>
  </si>
  <si>
    <t>TUCANO</t>
  </si>
  <si>
    <t>AnC_NORTE_ATAPU</t>
  </si>
  <si>
    <t>AnC_TUPI</t>
  </si>
  <si>
    <t>ATAPU_ECO</t>
  </si>
  <si>
    <t>ITAPU_ECO</t>
  </si>
  <si>
    <t>SÉPIA_ECO</t>
  </si>
  <si>
    <t>BÚZIOS_ECO</t>
  </si>
  <si>
    <t>MERO</t>
  </si>
  <si>
    <t>NORDESTE DE SAPINHOÁ</t>
  </si>
  <si>
    <t>NOROESTE DE SAPINHOÁ</t>
  </si>
  <si>
    <t>SUDOESTE DE SAPINHOÁ</t>
  </si>
  <si>
    <t>TARTARUGA VERDE SUDOESTE</t>
  </si>
  <si>
    <t>BEM-TE-VI</t>
  </si>
  <si>
    <t>CABURÉ LESTE</t>
  </si>
  <si>
    <t>GAVIÃO PRETO</t>
  </si>
  <si>
    <t>MÃE-DA-LUA</t>
  </si>
  <si>
    <t>MURIQUI</t>
  </si>
  <si>
    <t>PERIQUITO NORDESTE</t>
  </si>
  <si>
    <t>RIO MARIRICU</t>
  </si>
  <si>
    <t>SÃO DOMINGOS</t>
  </si>
  <si>
    <t>Tucano Grande</t>
  </si>
  <si>
    <t>AnC_MERO</t>
  </si>
  <si>
    <t>ESPADIM</t>
  </si>
  <si>
    <t>URUGUÁ</t>
  </si>
  <si>
    <t>UBARANA</t>
  </si>
  <si>
    <t>LAGOA DO PAULO SUL</t>
  </si>
  <si>
    <t>PA-1-PHO-1-RN_POT-T-565</t>
  </si>
  <si>
    <t>48610222062201937</t>
  </si>
  <si>
    <t>GAVIÃO AZUL</t>
  </si>
  <si>
    <t>ROLINHA</t>
  </si>
  <si>
    <r>
      <t xml:space="preserve">A planilha abaixo informa o preço e a produção mensal de petróleo e gás natural dos campos marítimos e terrestres, além dos valores de </t>
    </r>
    <r>
      <rPr>
        <i/>
        <sz val="8"/>
        <rFont val="Arial"/>
        <family val="2"/>
      </rPr>
      <t>royalties</t>
    </r>
    <r>
      <rPr>
        <sz val="8"/>
        <rFont val="Arial"/>
        <family val="2"/>
      </rPr>
      <t xml:space="preserve"> correspondentes. </t>
    </r>
  </si>
  <si>
    <t>48610222006201901</t>
  </si>
  <si>
    <t>480000037829771</t>
  </si>
  <si>
    <t>CANDEIAS_</t>
  </si>
  <si>
    <t>CIOBA</t>
  </si>
  <si>
    <t>OESTE DE UBARANA</t>
  </si>
  <si>
    <t>MANJUBA</t>
  </si>
  <si>
    <t>ARATU</t>
  </si>
  <si>
    <t>Camaçari</t>
  </si>
  <si>
    <t>Iraúna</t>
  </si>
  <si>
    <t>Piaçabuçu</t>
  </si>
  <si>
    <t>48610012913201005</t>
  </si>
  <si>
    <t>480000036389734</t>
  </si>
  <si>
    <t>480000039029721</t>
  </si>
  <si>
    <t>480000035569771</t>
  </si>
  <si>
    <t>480000039039793</t>
  </si>
  <si>
    <t>480000039069781</t>
  </si>
  <si>
    <t>480000039109759</t>
  </si>
  <si>
    <t>480000035359700</t>
  </si>
  <si>
    <t>480000035739791</t>
  </si>
  <si>
    <t>486100038872000</t>
  </si>
  <si>
    <t>48610001365200865</t>
  </si>
  <si>
    <t>486100094942003</t>
  </si>
  <si>
    <t>480000038409775</t>
  </si>
  <si>
    <t>480000037119722</t>
  </si>
  <si>
    <t>480000037129795</t>
  </si>
  <si>
    <t>480000037139758</t>
  </si>
  <si>
    <t>480000038959767</t>
  </si>
  <si>
    <t>480000038969720</t>
  </si>
  <si>
    <t>480000037039702</t>
  </si>
  <si>
    <t>480000039139747</t>
  </si>
  <si>
    <t>480000038979792</t>
  </si>
  <si>
    <t>480000038989755</t>
  </si>
  <si>
    <t>480000038999718</t>
  </si>
  <si>
    <t>480000035609749</t>
  </si>
  <si>
    <t>480000037239710</t>
  </si>
  <si>
    <t>480000037249774</t>
  </si>
  <si>
    <t>480000035769789</t>
  </si>
  <si>
    <t>480000039129784</t>
  </si>
  <si>
    <t>480000039019768</t>
  </si>
  <si>
    <t>486100038842000</t>
  </si>
  <si>
    <t>486100107332001</t>
  </si>
  <si>
    <t>480000035779741</t>
  </si>
  <si>
    <t>48610009156200517</t>
  </si>
  <si>
    <t>486100038862000</t>
  </si>
  <si>
    <t>480000037049767</t>
  </si>
  <si>
    <t>486100038882000</t>
  </si>
  <si>
    <t>48610001367200854</t>
  </si>
  <si>
    <t>480000035529711</t>
  </si>
  <si>
    <t>480000037099781</t>
  </si>
  <si>
    <t>480000037109760</t>
  </si>
  <si>
    <t>480000038359735</t>
  </si>
  <si>
    <t>480000037189771</t>
  </si>
  <si>
    <t>480000037199734</t>
  </si>
  <si>
    <t>480000037209713</t>
  </si>
  <si>
    <t>480000037069792</t>
  </si>
  <si>
    <t>480000037329701</t>
  </si>
  <si>
    <t>480000037079755</t>
  </si>
  <si>
    <t>48610014454201762</t>
  </si>
  <si>
    <t>48610003512201722</t>
  </si>
  <si>
    <t>48610006369201135</t>
  </si>
  <si>
    <t>48610226558202102</t>
  </si>
  <si>
    <t>48610220924201997</t>
  </si>
  <si>
    <t>48610232916202299</t>
  </si>
  <si>
    <t>48610220925201931</t>
  </si>
  <si>
    <t>48610011150201310</t>
  </si>
  <si>
    <t>48610012961201761</t>
  </si>
  <si>
    <t>48610226559202149</t>
  </si>
  <si>
    <t>48610011230201880</t>
  </si>
  <si>
    <t>480000036299743</t>
  </si>
  <si>
    <t>480000036329758</t>
  </si>
  <si>
    <t>480000036589741</t>
  </si>
  <si>
    <t>480000036419749</t>
  </si>
  <si>
    <t>480000036449737</t>
  </si>
  <si>
    <t>486100080172004</t>
  </si>
  <si>
    <t>480000036579789</t>
  </si>
  <si>
    <t>480000036699768</t>
  </si>
  <si>
    <t>480000036789759</t>
  </si>
  <si>
    <t>480000036939742</t>
  </si>
  <si>
    <t>480000036979701</t>
  </si>
  <si>
    <t>480000036989766</t>
  </si>
  <si>
    <t>48610001429200828</t>
  </si>
  <si>
    <t>480000037849704</t>
  </si>
  <si>
    <t>480000034849762</t>
  </si>
  <si>
    <t>480000037869721</t>
  </si>
  <si>
    <t>4861000400398</t>
  </si>
  <si>
    <t>480000037929724</t>
  </si>
  <si>
    <t>480000037939797</t>
  </si>
  <si>
    <t>480000037969785</t>
  </si>
  <si>
    <t>480000037999773</t>
  </si>
  <si>
    <t>480000038009751</t>
  </si>
  <si>
    <t>480000038099725</t>
  </si>
  <si>
    <t>480000038119777</t>
  </si>
  <si>
    <t>4861000400198</t>
  </si>
  <si>
    <t>480000038149765</t>
  </si>
  <si>
    <t>480000038289770</t>
  </si>
  <si>
    <t>480000038299732</t>
  </si>
  <si>
    <t>480000038309711</t>
  </si>
  <si>
    <t>480000037959712</t>
  </si>
  <si>
    <t>480000038019713</t>
  </si>
  <si>
    <t>480000038049710</t>
  </si>
  <si>
    <t>480000038089762</t>
  </si>
  <si>
    <t>480000038169791</t>
  </si>
  <si>
    <t>480000038179753</t>
  </si>
  <si>
    <t>480000038189716</t>
  </si>
  <si>
    <t>480000038259781</t>
  </si>
  <si>
    <t>486100079982004</t>
  </si>
  <si>
    <t>48610009285200513</t>
  </si>
  <si>
    <t>48610001425200840</t>
  </si>
  <si>
    <t>48610000057201461</t>
  </si>
  <si>
    <t>48610001427200839</t>
  </si>
  <si>
    <t>48610001295200845</t>
  </si>
  <si>
    <t>48610001999201628</t>
  </si>
  <si>
    <t>48610005457201381</t>
  </si>
  <si>
    <t>48610012628201752</t>
  </si>
  <si>
    <t>48610007068201714</t>
  </si>
  <si>
    <t>48610009282200571</t>
  </si>
  <si>
    <t>48610012641201710</t>
  </si>
  <si>
    <t>480000037529718</t>
  </si>
  <si>
    <t>480000037549735</t>
  </si>
  <si>
    <t>480000038429709</t>
  </si>
  <si>
    <t>480000038439763</t>
  </si>
  <si>
    <t>480000038449726</t>
  </si>
  <si>
    <t>480000038459799</t>
  </si>
  <si>
    <t>480000038469751</t>
  </si>
  <si>
    <t>480000038479714</t>
  </si>
  <si>
    <t>480000038489787</t>
  </si>
  <si>
    <t>480000038559742</t>
  </si>
  <si>
    <t>480000038579778</t>
  </si>
  <si>
    <t>480000038609782</t>
  </si>
  <si>
    <t>480000038629716</t>
  </si>
  <si>
    <t>480000036929780</t>
  </si>
  <si>
    <t>48610007063201791</t>
  </si>
  <si>
    <t>48610001418200848</t>
  </si>
  <si>
    <t>48610001415200812</t>
  </si>
  <si>
    <t>48610001417200801</t>
  </si>
  <si>
    <t>48610009275200571</t>
  </si>
  <si>
    <t>48610009284200561</t>
  </si>
  <si>
    <t>48610009278200511</t>
  </si>
  <si>
    <t>486100092272002</t>
  </si>
  <si>
    <t>48610007482200671</t>
  </si>
  <si>
    <t>48610005437201319</t>
  </si>
  <si>
    <t>486100080002004</t>
  </si>
  <si>
    <t>486100095032003</t>
  </si>
  <si>
    <t>48610007065201781</t>
  </si>
  <si>
    <t>48610007066201725</t>
  </si>
  <si>
    <t>48610007067201770</t>
  </si>
  <si>
    <t>486100095092003</t>
  </si>
  <si>
    <t>48610009138200535</t>
  </si>
  <si>
    <t>480000036549791</t>
  </si>
  <si>
    <t>480000036559753</t>
  </si>
  <si>
    <t>480000036959778</t>
  </si>
  <si>
    <t>486100080132004</t>
  </si>
  <si>
    <t>48610007069201769</t>
  </si>
  <si>
    <t>480000037029731</t>
  </si>
  <si>
    <t>480000038919714</t>
  </si>
  <si>
    <t>480000038839788</t>
  </si>
  <si>
    <t>480000038949702</t>
  </si>
  <si>
    <t>486100038922000</t>
  </si>
  <si>
    <t>48610001547200917</t>
  </si>
  <si>
    <t>480000038549780</t>
  </si>
  <si>
    <t>480000038599701</t>
  </si>
  <si>
    <t>48610009283200516</t>
  </si>
  <si>
    <t>48610212133202299</t>
  </si>
  <si>
    <t>48610222012201950</t>
  </si>
  <si>
    <t>48610002001201611</t>
  </si>
  <si>
    <t>480000036319795</t>
  </si>
  <si>
    <t>48610009146200581</t>
  </si>
  <si>
    <t>480000034559764</t>
  </si>
  <si>
    <t>480000036359746</t>
  </si>
  <si>
    <t>480000036399705</t>
  </si>
  <si>
    <t>480000036469762</t>
  </si>
  <si>
    <t>480000036479725</t>
  </si>
  <si>
    <t>480000036489798</t>
  </si>
  <si>
    <t>480000036509730</t>
  </si>
  <si>
    <t>480000036519701</t>
  </si>
  <si>
    <t>480000036539728</t>
  </si>
  <si>
    <t>480000036649744</t>
  </si>
  <si>
    <t>480000036659715</t>
  </si>
  <si>
    <t>480000036279718</t>
  </si>
  <si>
    <t>480000036669770</t>
  </si>
  <si>
    <t>480000036689703</t>
  </si>
  <si>
    <t>480000036839799</t>
  </si>
  <si>
    <t>480000036869787</t>
  </si>
  <si>
    <t>480000036889711</t>
  </si>
  <si>
    <t>480000036289781</t>
  </si>
  <si>
    <t>480000038739724</t>
  </si>
  <si>
    <t>486100094882003</t>
  </si>
  <si>
    <t>480000037009714</t>
  </si>
  <si>
    <t>48610009279200558</t>
  </si>
  <si>
    <t>48610009198200558</t>
  </si>
  <si>
    <t>480000036379771</t>
  </si>
  <si>
    <t>480000036409786</t>
  </si>
  <si>
    <t>480000036499751</t>
  </si>
  <si>
    <t>480000036569716</t>
  </si>
  <si>
    <t>480000036709747</t>
  </si>
  <si>
    <t>480000036779796</t>
  </si>
  <si>
    <t>480000036719718</t>
  </si>
  <si>
    <t>480000036879740</t>
  </si>
  <si>
    <t>480000036919717</t>
  </si>
  <si>
    <t>480000036949713</t>
  </si>
  <si>
    <t>480000036969731</t>
  </si>
  <si>
    <t>486100094872003</t>
  </si>
  <si>
    <t>486100038992000</t>
  </si>
  <si>
    <t>480000038519791</t>
  </si>
  <si>
    <t>480000039209711</t>
  </si>
  <si>
    <t>480000038529754</t>
  </si>
  <si>
    <t>486100039002000</t>
  </si>
  <si>
    <t>480000038569713</t>
  </si>
  <si>
    <t>480000038639771</t>
  </si>
  <si>
    <t>480000038649733</t>
  </si>
  <si>
    <t>48610001293200856</t>
  </si>
  <si>
    <t>486100079942004</t>
  </si>
  <si>
    <t>48610002005201691</t>
  </si>
  <si>
    <t>48610009134200557</t>
  </si>
  <si>
    <t>486100080052004</t>
  </si>
  <si>
    <t>48610010807201593</t>
  </si>
  <si>
    <t>48610010806201549</t>
  </si>
  <si>
    <t>48610007479200657</t>
  </si>
  <si>
    <t>486100039012000</t>
  </si>
  <si>
    <t>480000034829737</t>
  </si>
  <si>
    <t>480000037859769</t>
  </si>
  <si>
    <t>480000037879794</t>
  </si>
  <si>
    <t>480000037899710</t>
  </si>
  <si>
    <t>480000037919761</t>
  </si>
  <si>
    <t>480000037979748</t>
  </si>
  <si>
    <t>480000037989719</t>
  </si>
  <si>
    <t>486100092252002</t>
  </si>
  <si>
    <t>480000038029786</t>
  </si>
  <si>
    <t>4861000400098</t>
  </si>
  <si>
    <t>480000038059774</t>
  </si>
  <si>
    <t>480000038079708</t>
  </si>
  <si>
    <t>48610001502200942</t>
  </si>
  <si>
    <t>480000038139701</t>
  </si>
  <si>
    <t>486100092262002</t>
  </si>
  <si>
    <t>48610001503200997</t>
  </si>
  <si>
    <t>480000038219721</t>
  </si>
  <si>
    <t>480000038249719</t>
  </si>
  <si>
    <t>480000039169735</t>
  </si>
  <si>
    <t>48610009128200516</t>
  </si>
  <si>
    <t>480000038329747</t>
  </si>
  <si>
    <t>486100080012004</t>
  </si>
  <si>
    <t>480000038339718</t>
  </si>
  <si>
    <t>4861000400298</t>
  </si>
  <si>
    <t>486100092312002</t>
  </si>
  <si>
    <t>48610001440200898</t>
  </si>
  <si>
    <t>480000037369753</t>
  </si>
  <si>
    <t>480000037379716</t>
  </si>
  <si>
    <t>480000037669714</t>
  </si>
  <si>
    <t>48610002006201635</t>
  </si>
  <si>
    <t>48610010821201597</t>
  </si>
  <si>
    <t>480000036309722</t>
  </si>
  <si>
    <t>480000036729772</t>
  </si>
  <si>
    <t>480000036529765</t>
  </si>
  <si>
    <t>480000036609793</t>
  </si>
  <si>
    <t>480000036739735</t>
  </si>
  <si>
    <t>480000036769723</t>
  </si>
  <si>
    <t>480000036849751</t>
  </si>
  <si>
    <t>480000036999729</t>
  </si>
  <si>
    <t>48610007484200661</t>
  </si>
  <si>
    <t>48610009193200525</t>
  </si>
  <si>
    <t>48610001402200835</t>
  </si>
  <si>
    <t>486100038862000A</t>
  </si>
  <si>
    <t>486100038842000A</t>
  </si>
  <si>
    <t>486100039012000A</t>
  </si>
  <si>
    <t>480000034609702A</t>
  </si>
  <si>
    <t>486100092272002B</t>
  </si>
  <si>
    <t>486100092272002A</t>
  </si>
  <si>
    <t>486100079862004A</t>
  </si>
  <si>
    <t>48610001427200839A</t>
  </si>
  <si>
    <t>MANDACARU</t>
  </si>
  <si>
    <t>TAMBAÚ</t>
  </si>
  <si>
    <t>480000036679732</t>
  </si>
  <si>
    <t>CAXAREU</t>
  </si>
  <si>
    <t>MARLIM LESTE</t>
  </si>
  <si>
    <t>JUAZEIRO</t>
  </si>
  <si>
    <t>TANATAU</t>
  </si>
  <si>
    <t>480000039009703</t>
  </si>
  <si>
    <t>480000038039749</t>
  </si>
  <si>
    <t>XISTO SÃO MATEUS DO SUL</t>
  </si>
  <si>
    <t>CANCÃ</t>
  </si>
  <si>
    <t>CÓRREGO DOURADO</t>
  </si>
  <si>
    <t>FAZENDA ALEGRE</t>
  </si>
  <si>
    <t>FAZENDA CEDRO</t>
  </si>
  <si>
    <t>FAZENDA SANTA LUZIA</t>
  </si>
  <si>
    <t>FAZENDA SÃO JORGE</t>
  </si>
  <si>
    <t>FAZENDA SÃO RAFAEL</t>
  </si>
  <si>
    <t>INHAMBU</t>
  </si>
  <si>
    <t>JACUTINGA</t>
  </si>
  <si>
    <t>LAGOA SURUACA</t>
  </si>
  <si>
    <t>SÃO MATEUS LESTE</t>
  </si>
  <si>
    <t>486100094912003</t>
  </si>
  <si>
    <t>480000037409721</t>
  </si>
  <si>
    <t>480000037429756</t>
  </si>
  <si>
    <t>480000037439719</t>
  </si>
  <si>
    <t>480000037469715</t>
  </si>
  <si>
    <t>480000037479770</t>
  </si>
  <si>
    <t>480000037509784</t>
  </si>
  <si>
    <t>486100094922003</t>
  </si>
  <si>
    <t>480000037579723</t>
  </si>
  <si>
    <t xml:space="preserve">48610009188200512A            </t>
  </si>
  <si>
    <t>486100107352001A</t>
  </si>
  <si>
    <t>GAVIÃO BELO</t>
  </si>
  <si>
    <t>MANATI</t>
  </si>
  <si>
    <t>48610222046201944</t>
  </si>
  <si>
    <t>480000035189782</t>
  </si>
  <si>
    <t>PA-1-BGM-6-ES_ES-T-506_R11</t>
  </si>
  <si>
    <t>PA-1GREN1DBA_REC-T-108</t>
  </si>
  <si>
    <t>48610005466201372</t>
  </si>
  <si>
    <t>48610010812201504</t>
  </si>
  <si>
    <t>GAVIÃO MATEIRO</t>
  </si>
  <si>
    <t>CARCARÁ</t>
  </si>
  <si>
    <t>AnC_Jubarte_Nordeste</t>
  </si>
  <si>
    <t>AnC_Jubarte_Sudoeste</t>
  </si>
  <si>
    <t>ALTO ALEGRE</t>
  </si>
  <si>
    <t>RIO JOANES</t>
  </si>
  <si>
    <t>48610002004201646</t>
  </si>
  <si>
    <t>48610009127200555</t>
  </si>
  <si>
    <t>48610222011201913</t>
  </si>
  <si>
    <t>ANP</t>
  </si>
  <si>
    <t>BALEIA ANÃ</t>
  </si>
  <si>
    <t>Competência: Outubro de 2025</t>
  </si>
  <si>
    <t>BATUÍRA</t>
  </si>
  <si>
    <t>GAVIÃO VAQUEIRO</t>
  </si>
  <si>
    <t>BACALHAU</t>
  </si>
  <si>
    <t>BACALHAU NORTE</t>
  </si>
  <si>
    <t>48610012631201776</t>
  </si>
  <si>
    <t>48610222050201911</t>
  </si>
  <si>
    <t>486100038832000</t>
  </si>
  <si>
    <t>48610012964201703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</si>
</sst>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-\ #,##0.00_-;\-\ #,##0.00_-;_-\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sz val="8"/>
      <color indexed="8"/>
      <name val="Arial"/>
      <family val="2"/>
      <charset val="1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i/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/>
    <xf numFmtId="0" fontId="3" fillId="0" borderId="0" xfId="1" applyFont="1"/>
    <xf numFmtId="0" fontId="3" fillId="0" borderId="0" xfId="1" applyFont="1" applyAlignment="1">
      <alignment horizontal="left"/>
    </xf>
    <xf numFmtId="0" fontId="3" fillId="2" borderId="0" xfId="1" applyFont="1" applyFill="1"/>
    <xf numFmtId="49" fontId="8" fillId="3" borderId="1" xfId="0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10" fillId="0" borderId="0" xfId="15"/>
    <xf numFmtId="0" fontId="7" fillId="2" borderId="0" xfId="1" applyFont="1" applyFill="1" applyAlignment="1">
      <alignment horizontal="left"/>
    </xf>
    <xf numFmtId="43" fontId="5" fillId="0" borderId="1" xfId="16" applyFont="1" applyBorder="1"/>
    <xf numFmtId="0" fontId="10" fillId="0" borderId="0" xfId="15" applyAlignment="1"/>
    <xf numFmtId="166" fontId="3" fillId="0" borderId="1" xfId="16" applyNumberFormat="1" applyFont="1" applyBorder="1" applyAlignment="1">
      <alignment horizontal="center"/>
    </xf>
    <xf numFmtId="49" fontId="3" fillId="0" borderId="1" xfId="1" applyNumberFormat="1" applyFont="1" applyBorder="1"/>
    <xf numFmtId="49" fontId="3" fillId="0" borderId="1" xfId="1" applyNumberFormat="1" applyFont="1" applyBorder="1" applyAlignment="1">
      <alignment horizontal="center"/>
    </xf>
    <xf numFmtId="166" fontId="2" fillId="0" borderId="0" xfId="1" applyNumberFormat="1"/>
    <xf numFmtId="43" fontId="3" fillId="0" borderId="0" xfId="1" applyNumberFormat="1" applyFont="1"/>
    <xf numFmtId="43" fontId="3" fillId="0" borderId="1" xfId="16" applyFont="1" applyBorder="1" applyAlignment="1">
      <alignment horizontal="center"/>
    </xf>
    <xf numFmtId="43" fontId="3" fillId="0" borderId="0" xfId="16" applyFont="1"/>
    <xf numFmtId="43" fontId="2" fillId="0" borderId="0" xfId="16" applyFont="1"/>
    <xf numFmtId="43" fontId="2" fillId="0" borderId="0" xfId="1" applyNumberFormat="1"/>
    <xf numFmtId="0" fontId="7" fillId="0" borderId="0" xfId="1" applyFont="1"/>
    <xf numFmtId="0" fontId="9" fillId="2" borderId="0" xfId="1" applyFont="1" applyFill="1" applyAlignment="1">
      <alignment vertical="center"/>
    </xf>
    <xf numFmtId="0" fontId="7" fillId="2" borderId="0" xfId="1" applyFont="1" applyFill="1" applyAlignment="1">
      <alignment horizontal="right"/>
    </xf>
    <xf numFmtId="0" fontId="7" fillId="2" borderId="0" xfId="1" applyFont="1" applyFill="1" applyAlignment="1">
      <alignment horizontal="left"/>
    </xf>
    <xf numFmtId="0" fontId="13" fillId="0" borderId="0" xfId="1" applyFont="1" applyAlignment="1">
      <alignment horizontal="left"/>
    </xf>
    <xf numFmtId="0" fontId="9" fillId="2" borderId="0" xfId="1" applyFont="1" applyFill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5" fillId="4" borderId="1" xfId="5" applyNumberFormat="1" applyFont="1" applyFill="1" applyBorder="1" applyAlignment="1">
      <alignment horizontal="center" vertical="center" wrapText="1"/>
    </xf>
  </cellXfs>
  <cellStyles count="17">
    <cellStyle name="Hiperlink" xfId="15" builtinId="8"/>
    <cellStyle name="Normal" xfId="0" builtinId="0"/>
    <cellStyle name="Normal 2" xfId="1" xr:uid="{00000000-0005-0000-0000-000001000000}"/>
    <cellStyle name="Normal 2 2" xfId="6" xr:uid="{00000000-0005-0000-0000-000002000000}"/>
    <cellStyle name="Normal 2 2 2" xfId="7" xr:uid="{00000000-0005-0000-0000-000003000000}"/>
    <cellStyle name="Normal 2 3" xfId="8" xr:uid="{00000000-0005-0000-0000-000004000000}"/>
    <cellStyle name="Normal 3" xfId="9" xr:uid="{00000000-0005-0000-0000-000005000000}"/>
    <cellStyle name="Normal_Plan1" xfId="5" xr:uid="{00000000-0005-0000-0000-000006000000}"/>
    <cellStyle name="Porcentagem 2" xfId="4" xr:uid="{00000000-0005-0000-0000-000007000000}"/>
    <cellStyle name="Porcentagem 2 2" xfId="10" xr:uid="{00000000-0005-0000-0000-000008000000}"/>
    <cellStyle name="Porcentagem 3" xfId="11" xr:uid="{00000000-0005-0000-0000-000009000000}"/>
    <cellStyle name="Sep. milhar [0]" xfId="12" xr:uid="{00000000-0005-0000-0000-00000A000000}"/>
    <cellStyle name="Separador de milhares 2" xfId="2" xr:uid="{00000000-0005-0000-0000-00000B000000}"/>
    <cellStyle name="Separador de milhares 2 2" xfId="3" xr:uid="{00000000-0005-0000-0000-00000C000000}"/>
    <cellStyle name="Separador de milhares 3" xfId="13" xr:uid="{00000000-0005-0000-0000-00000D000000}"/>
    <cellStyle name="Separador de milhares 3 2" xfId="14" xr:uid="{00000000-0005-0000-0000-00000E000000}"/>
    <cellStyle name="Vírgula" xfId="16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0</xdr:col>
      <xdr:colOff>1429962</xdr:colOff>
      <xdr:row>2</xdr:row>
      <xdr:rowOff>107951</xdr:rowOff>
    </xdr:to>
    <xdr:pic>
      <xdr:nvPicPr>
        <xdr:cNvPr id="2" name="Picture 166" descr="G:\Raquel\Logomarca\logoANP_h_fundobranco_cor.jpg">
          <a:extLst>
            <a:ext uri="{FF2B5EF4-FFF2-40B4-BE49-F238E27FC236}">
              <a16:creationId xmlns:a16="http://schemas.microsoft.com/office/drawing/2014/main" id="{2CC4783C-58AB-4629-B9AE-59D2EB200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9525" y="1"/>
          <a:ext cx="1420437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DE26B-740F-4278-853B-9ACBB4D8A37E}">
  <dimension ref="A1:GL405"/>
  <sheetViews>
    <sheetView showGridLines="0" tabSelected="1" zoomScaleNormal="100" workbookViewId="0">
      <pane xSplit="3" ySplit="9" topLeftCell="D10" activePane="bottomRight" state="frozen"/>
      <selection pane="topRight" activeCell="D1" sqref="D1"/>
      <selection pane="bottomLeft" activeCell="A11" sqref="A11"/>
      <selection pane="bottomRight" activeCell="E5" sqref="E5:G5"/>
    </sheetView>
  </sheetViews>
  <sheetFormatPr defaultRowHeight="14.5" x14ac:dyDescent="0.35"/>
  <cols>
    <col min="1" max="1" width="32.1796875" style="2" bestFit="1" customWidth="1"/>
    <col min="2" max="2" width="23" style="2" customWidth="1"/>
    <col min="3" max="3" width="19.7265625" style="3" bestFit="1" customWidth="1"/>
    <col min="4" max="4" width="18.453125" style="2" bestFit="1" customWidth="1"/>
    <col min="5" max="5" width="12.1796875" style="2" bestFit="1" customWidth="1"/>
    <col min="6" max="6" width="14.453125" style="1" bestFit="1" customWidth="1"/>
    <col min="7" max="7" width="15.26953125" style="6" bestFit="1" customWidth="1"/>
    <col min="8" max="8" width="20.81640625" style="1" bestFit="1" customWidth="1"/>
    <col min="9" max="9" width="23.26953125" style="1" bestFit="1" customWidth="1"/>
    <col min="10" max="10" width="17.453125" style="1" bestFit="1" customWidth="1"/>
    <col min="11" max="11" width="18.453125" style="1" bestFit="1" customWidth="1"/>
    <col min="12" max="12" width="23.54296875" style="1" bestFit="1" customWidth="1"/>
    <col min="13" max="183" width="9.1796875" style="1"/>
    <col min="184" max="184" width="29.81640625" style="1" customWidth="1"/>
    <col min="185" max="185" width="22.453125" style="1" bestFit="1" customWidth="1"/>
    <col min="186" max="186" width="10" style="1" bestFit="1" customWidth="1"/>
    <col min="187" max="187" width="11" style="1" bestFit="1" customWidth="1"/>
    <col min="188" max="188" width="12.81640625" style="1" bestFit="1" customWidth="1"/>
    <col min="189" max="189" width="13.453125" style="1" bestFit="1" customWidth="1"/>
    <col min="190" max="190" width="16.26953125" style="1" customWidth="1"/>
    <col min="191" max="191" width="28.81640625" style="1" bestFit="1" customWidth="1"/>
    <col min="192" max="192" width="14.7265625" style="1" bestFit="1" customWidth="1"/>
    <col min="193" max="193" width="9.1796875" style="1"/>
    <col min="194" max="194" width="10.26953125" style="1" bestFit="1" customWidth="1"/>
    <col min="195" max="195" width="29.81640625" customWidth="1"/>
    <col min="196" max="196" width="22.453125" bestFit="1" customWidth="1"/>
    <col min="197" max="197" width="10" bestFit="1" customWidth="1"/>
    <col min="198" max="198" width="11" bestFit="1" customWidth="1"/>
    <col min="199" max="199" width="12.81640625" bestFit="1" customWidth="1"/>
    <col min="200" max="200" width="13.453125" bestFit="1" customWidth="1"/>
    <col min="204" max="204" width="54.7265625" bestFit="1" customWidth="1"/>
    <col min="205" max="205" width="30.1796875" bestFit="1" customWidth="1"/>
    <col min="208" max="209" width="30.1796875" bestFit="1" customWidth="1"/>
    <col min="213" max="213" width="14.81640625" bestFit="1" customWidth="1"/>
    <col min="440" max="440" width="29.81640625" customWidth="1"/>
    <col min="441" max="441" width="22.453125" bestFit="1" customWidth="1"/>
    <col min="442" max="442" width="10" bestFit="1" customWidth="1"/>
    <col min="443" max="443" width="11" bestFit="1" customWidth="1"/>
    <col min="444" max="444" width="12.81640625" bestFit="1" customWidth="1"/>
    <col min="445" max="445" width="13.453125" bestFit="1" customWidth="1"/>
    <col min="446" max="446" width="16.26953125" customWidth="1"/>
    <col min="447" max="447" width="28.81640625" bestFit="1" customWidth="1"/>
    <col min="448" max="448" width="14.7265625" bestFit="1" customWidth="1"/>
    <col min="450" max="450" width="10.26953125" bestFit="1" customWidth="1"/>
    <col min="451" max="451" width="29.81640625" customWidth="1"/>
    <col min="452" max="452" width="22.453125" bestFit="1" customWidth="1"/>
    <col min="453" max="453" width="10" bestFit="1" customWidth="1"/>
    <col min="454" max="454" width="11" bestFit="1" customWidth="1"/>
    <col min="455" max="455" width="12.81640625" bestFit="1" customWidth="1"/>
    <col min="456" max="456" width="13.453125" bestFit="1" customWidth="1"/>
    <col min="460" max="460" width="54.7265625" bestFit="1" customWidth="1"/>
    <col min="461" max="461" width="30.1796875" bestFit="1" customWidth="1"/>
    <col min="464" max="465" width="30.1796875" bestFit="1" customWidth="1"/>
    <col min="469" max="469" width="14.81640625" bestFit="1" customWidth="1"/>
    <col min="696" max="696" width="29.81640625" customWidth="1"/>
    <col min="697" max="697" width="22.453125" bestFit="1" customWidth="1"/>
    <col min="698" max="698" width="10" bestFit="1" customWidth="1"/>
    <col min="699" max="699" width="11" bestFit="1" customWidth="1"/>
    <col min="700" max="700" width="12.81640625" bestFit="1" customWidth="1"/>
    <col min="701" max="701" width="13.453125" bestFit="1" customWidth="1"/>
    <col min="702" max="702" width="16.26953125" customWidth="1"/>
    <col min="703" max="703" width="28.81640625" bestFit="1" customWidth="1"/>
    <col min="704" max="704" width="14.7265625" bestFit="1" customWidth="1"/>
    <col min="706" max="706" width="10.26953125" bestFit="1" customWidth="1"/>
    <col min="707" max="707" width="29.81640625" customWidth="1"/>
    <col min="708" max="708" width="22.453125" bestFit="1" customWidth="1"/>
    <col min="709" max="709" width="10" bestFit="1" customWidth="1"/>
    <col min="710" max="710" width="11" bestFit="1" customWidth="1"/>
    <col min="711" max="711" width="12.81640625" bestFit="1" customWidth="1"/>
    <col min="712" max="712" width="13.453125" bestFit="1" customWidth="1"/>
    <col min="716" max="716" width="54.7265625" bestFit="1" customWidth="1"/>
    <col min="717" max="717" width="30.1796875" bestFit="1" customWidth="1"/>
    <col min="720" max="721" width="30.1796875" bestFit="1" customWidth="1"/>
    <col min="725" max="725" width="14.81640625" bestFit="1" customWidth="1"/>
    <col min="952" max="952" width="29.81640625" customWidth="1"/>
    <col min="953" max="953" width="22.453125" bestFit="1" customWidth="1"/>
    <col min="954" max="954" width="10" bestFit="1" customWidth="1"/>
    <col min="955" max="955" width="11" bestFit="1" customWidth="1"/>
    <col min="956" max="956" width="12.81640625" bestFit="1" customWidth="1"/>
    <col min="957" max="957" width="13.453125" bestFit="1" customWidth="1"/>
    <col min="958" max="958" width="16.26953125" customWidth="1"/>
    <col min="959" max="959" width="28.81640625" bestFit="1" customWidth="1"/>
    <col min="960" max="960" width="14.7265625" bestFit="1" customWidth="1"/>
    <col min="962" max="962" width="10.26953125" bestFit="1" customWidth="1"/>
    <col min="963" max="963" width="29.81640625" customWidth="1"/>
    <col min="964" max="964" width="22.453125" bestFit="1" customWidth="1"/>
    <col min="965" max="965" width="10" bestFit="1" customWidth="1"/>
    <col min="966" max="966" width="11" bestFit="1" customWidth="1"/>
    <col min="967" max="967" width="12.81640625" bestFit="1" customWidth="1"/>
    <col min="968" max="968" width="13.453125" bestFit="1" customWidth="1"/>
    <col min="972" max="972" width="54.7265625" bestFit="1" customWidth="1"/>
    <col min="973" max="973" width="30.1796875" bestFit="1" customWidth="1"/>
    <col min="976" max="977" width="30.1796875" bestFit="1" customWidth="1"/>
    <col min="981" max="981" width="14.81640625" bestFit="1" customWidth="1"/>
    <col min="1208" max="1208" width="29.81640625" customWidth="1"/>
    <col min="1209" max="1209" width="22.453125" bestFit="1" customWidth="1"/>
    <col min="1210" max="1210" width="10" bestFit="1" customWidth="1"/>
    <col min="1211" max="1211" width="11" bestFit="1" customWidth="1"/>
    <col min="1212" max="1212" width="12.81640625" bestFit="1" customWidth="1"/>
    <col min="1213" max="1213" width="13.453125" bestFit="1" customWidth="1"/>
    <col min="1214" max="1214" width="16.26953125" customWidth="1"/>
    <col min="1215" max="1215" width="28.81640625" bestFit="1" customWidth="1"/>
    <col min="1216" max="1216" width="14.7265625" bestFit="1" customWidth="1"/>
    <col min="1218" max="1218" width="10.26953125" bestFit="1" customWidth="1"/>
    <col min="1219" max="1219" width="29.81640625" customWidth="1"/>
    <col min="1220" max="1220" width="22.453125" bestFit="1" customWidth="1"/>
    <col min="1221" max="1221" width="10" bestFit="1" customWidth="1"/>
    <col min="1222" max="1222" width="11" bestFit="1" customWidth="1"/>
    <col min="1223" max="1223" width="12.81640625" bestFit="1" customWidth="1"/>
    <col min="1224" max="1224" width="13.453125" bestFit="1" customWidth="1"/>
    <col min="1228" max="1228" width="54.7265625" bestFit="1" customWidth="1"/>
    <col min="1229" max="1229" width="30.1796875" bestFit="1" customWidth="1"/>
    <col min="1232" max="1233" width="30.1796875" bestFit="1" customWidth="1"/>
    <col min="1237" max="1237" width="14.81640625" bestFit="1" customWidth="1"/>
    <col min="1464" max="1464" width="29.81640625" customWidth="1"/>
    <col min="1465" max="1465" width="22.453125" bestFit="1" customWidth="1"/>
    <col min="1466" max="1466" width="10" bestFit="1" customWidth="1"/>
    <col min="1467" max="1467" width="11" bestFit="1" customWidth="1"/>
    <col min="1468" max="1468" width="12.81640625" bestFit="1" customWidth="1"/>
    <col min="1469" max="1469" width="13.453125" bestFit="1" customWidth="1"/>
    <col min="1470" max="1470" width="16.26953125" customWidth="1"/>
    <col min="1471" max="1471" width="28.81640625" bestFit="1" customWidth="1"/>
    <col min="1472" max="1472" width="14.7265625" bestFit="1" customWidth="1"/>
    <col min="1474" max="1474" width="10.26953125" bestFit="1" customWidth="1"/>
    <col min="1475" max="1475" width="29.81640625" customWidth="1"/>
    <col min="1476" max="1476" width="22.453125" bestFit="1" customWidth="1"/>
    <col min="1477" max="1477" width="10" bestFit="1" customWidth="1"/>
    <col min="1478" max="1478" width="11" bestFit="1" customWidth="1"/>
    <col min="1479" max="1479" width="12.81640625" bestFit="1" customWidth="1"/>
    <col min="1480" max="1480" width="13.453125" bestFit="1" customWidth="1"/>
    <col min="1484" max="1484" width="54.7265625" bestFit="1" customWidth="1"/>
    <col min="1485" max="1485" width="30.1796875" bestFit="1" customWidth="1"/>
    <col min="1488" max="1489" width="30.1796875" bestFit="1" customWidth="1"/>
    <col min="1493" max="1493" width="14.81640625" bestFit="1" customWidth="1"/>
    <col min="1720" max="1720" width="29.81640625" customWidth="1"/>
    <col min="1721" max="1721" width="22.453125" bestFit="1" customWidth="1"/>
    <col min="1722" max="1722" width="10" bestFit="1" customWidth="1"/>
    <col min="1723" max="1723" width="11" bestFit="1" customWidth="1"/>
    <col min="1724" max="1724" width="12.81640625" bestFit="1" customWidth="1"/>
    <col min="1725" max="1725" width="13.453125" bestFit="1" customWidth="1"/>
    <col min="1726" max="1726" width="16.26953125" customWidth="1"/>
    <col min="1727" max="1727" width="28.81640625" bestFit="1" customWidth="1"/>
    <col min="1728" max="1728" width="14.7265625" bestFit="1" customWidth="1"/>
    <col min="1730" max="1730" width="10.26953125" bestFit="1" customWidth="1"/>
    <col min="1731" max="1731" width="29.81640625" customWidth="1"/>
    <col min="1732" max="1732" width="22.453125" bestFit="1" customWidth="1"/>
    <col min="1733" max="1733" width="10" bestFit="1" customWidth="1"/>
    <col min="1734" max="1734" width="11" bestFit="1" customWidth="1"/>
    <col min="1735" max="1735" width="12.81640625" bestFit="1" customWidth="1"/>
    <col min="1736" max="1736" width="13.453125" bestFit="1" customWidth="1"/>
    <col min="1740" max="1740" width="54.7265625" bestFit="1" customWidth="1"/>
    <col min="1741" max="1741" width="30.1796875" bestFit="1" customWidth="1"/>
    <col min="1744" max="1745" width="30.1796875" bestFit="1" customWidth="1"/>
    <col min="1749" max="1749" width="14.81640625" bestFit="1" customWidth="1"/>
    <col min="1976" max="1976" width="29.81640625" customWidth="1"/>
    <col min="1977" max="1977" width="22.453125" bestFit="1" customWidth="1"/>
    <col min="1978" max="1978" width="10" bestFit="1" customWidth="1"/>
    <col min="1979" max="1979" width="11" bestFit="1" customWidth="1"/>
    <col min="1980" max="1980" width="12.81640625" bestFit="1" customWidth="1"/>
    <col min="1981" max="1981" width="13.453125" bestFit="1" customWidth="1"/>
    <col min="1982" max="1982" width="16.26953125" customWidth="1"/>
    <col min="1983" max="1983" width="28.81640625" bestFit="1" customWidth="1"/>
    <col min="1984" max="1984" width="14.7265625" bestFit="1" customWidth="1"/>
    <col min="1986" max="1986" width="10.26953125" bestFit="1" customWidth="1"/>
    <col min="1987" max="1987" width="29.81640625" customWidth="1"/>
    <col min="1988" max="1988" width="22.453125" bestFit="1" customWidth="1"/>
    <col min="1989" max="1989" width="10" bestFit="1" customWidth="1"/>
    <col min="1990" max="1990" width="11" bestFit="1" customWidth="1"/>
    <col min="1991" max="1991" width="12.81640625" bestFit="1" customWidth="1"/>
    <col min="1992" max="1992" width="13.453125" bestFit="1" customWidth="1"/>
    <col min="1996" max="1996" width="54.7265625" bestFit="1" customWidth="1"/>
    <col min="1997" max="1997" width="30.1796875" bestFit="1" customWidth="1"/>
    <col min="2000" max="2001" width="30.1796875" bestFit="1" customWidth="1"/>
    <col min="2005" max="2005" width="14.81640625" bestFit="1" customWidth="1"/>
    <col min="2232" max="2232" width="29.81640625" customWidth="1"/>
    <col min="2233" max="2233" width="22.453125" bestFit="1" customWidth="1"/>
    <col min="2234" max="2234" width="10" bestFit="1" customWidth="1"/>
    <col min="2235" max="2235" width="11" bestFit="1" customWidth="1"/>
    <col min="2236" max="2236" width="12.81640625" bestFit="1" customWidth="1"/>
    <col min="2237" max="2237" width="13.453125" bestFit="1" customWidth="1"/>
    <col min="2238" max="2238" width="16.26953125" customWidth="1"/>
    <col min="2239" max="2239" width="28.81640625" bestFit="1" customWidth="1"/>
    <col min="2240" max="2240" width="14.7265625" bestFit="1" customWidth="1"/>
    <col min="2242" max="2242" width="10.26953125" bestFit="1" customWidth="1"/>
    <col min="2243" max="2243" width="29.81640625" customWidth="1"/>
    <col min="2244" max="2244" width="22.453125" bestFit="1" customWidth="1"/>
    <col min="2245" max="2245" width="10" bestFit="1" customWidth="1"/>
    <col min="2246" max="2246" width="11" bestFit="1" customWidth="1"/>
    <col min="2247" max="2247" width="12.81640625" bestFit="1" customWidth="1"/>
    <col min="2248" max="2248" width="13.453125" bestFit="1" customWidth="1"/>
    <col min="2252" max="2252" width="54.7265625" bestFit="1" customWidth="1"/>
    <col min="2253" max="2253" width="30.1796875" bestFit="1" customWidth="1"/>
    <col min="2256" max="2257" width="30.1796875" bestFit="1" customWidth="1"/>
    <col min="2261" max="2261" width="14.81640625" bestFit="1" customWidth="1"/>
    <col min="2488" max="2488" width="29.81640625" customWidth="1"/>
    <col min="2489" max="2489" width="22.453125" bestFit="1" customWidth="1"/>
    <col min="2490" max="2490" width="10" bestFit="1" customWidth="1"/>
    <col min="2491" max="2491" width="11" bestFit="1" customWidth="1"/>
    <col min="2492" max="2492" width="12.81640625" bestFit="1" customWidth="1"/>
    <col min="2493" max="2493" width="13.453125" bestFit="1" customWidth="1"/>
    <col min="2494" max="2494" width="16.26953125" customWidth="1"/>
    <col min="2495" max="2495" width="28.81640625" bestFit="1" customWidth="1"/>
    <col min="2496" max="2496" width="14.7265625" bestFit="1" customWidth="1"/>
    <col min="2498" max="2498" width="10.26953125" bestFit="1" customWidth="1"/>
    <col min="2499" max="2499" width="29.81640625" customWidth="1"/>
    <col min="2500" max="2500" width="22.453125" bestFit="1" customWidth="1"/>
    <col min="2501" max="2501" width="10" bestFit="1" customWidth="1"/>
    <col min="2502" max="2502" width="11" bestFit="1" customWidth="1"/>
    <col min="2503" max="2503" width="12.81640625" bestFit="1" customWidth="1"/>
    <col min="2504" max="2504" width="13.453125" bestFit="1" customWidth="1"/>
    <col min="2508" max="2508" width="54.7265625" bestFit="1" customWidth="1"/>
    <col min="2509" max="2509" width="30.1796875" bestFit="1" customWidth="1"/>
    <col min="2512" max="2513" width="30.1796875" bestFit="1" customWidth="1"/>
    <col min="2517" max="2517" width="14.81640625" bestFit="1" customWidth="1"/>
    <col min="2744" max="2744" width="29.81640625" customWidth="1"/>
    <col min="2745" max="2745" width="22.453125" bestFit="1" customWidth="1"/>
    <col min="2746" max="2746" width="10" bestFit="1" customWidth="1"/>
    <col min="2747" max="2747" width="11" bestFit="1" customWidth="1"/>
    <col min="2748" max="2748" width="12.81640625" bestFit="1" customWidth="1"/>
    <col min="2749" max="2749" width="13.453125" bestFit="1" customWidth="1"/>
    <col min="2750" max="2750" width="16.26953125" customWidth="1"/>
    <col min="2751" max="2751" width="28.81640625" bestFit="1" customWidth="1"/>
    <col min="2752" max="2752" width="14.7265625" bestFit="1" customWidth="1"/>
    <col min="2754" max="2754" width="10.26953125" bestFit="1" customWidth="1"/>
    <col min="2755" max="2755" width="29.81640625" customWidth="1"/>
    <col min="2756" max="2756" width="22.453125" bestFit="1" customWidth="1"/>
    <col min="2757" max="2757" width="10" bestFit="1" customWidth="1"/>
    <col min="2758" max="2758" width="11" bestFit="1" customWidth="1"/>
    <col min="2759" max="2759" width="12.81640625" bestFit="1" customWidth="1"/>
    <col min="2760" max="2760" width="13.453125" bestFit="1" customWidth="1"/>
    <col min="2764" max="2764" width="54.7265625" bestFit="1" customWidth="1"/>
    <col min="2765" max="2765" width="30.1796875" bestFit="1" customWidth="1"/>
    <col min="2768" max="2769" width="30.1796875" bestFit="1" customWidth="1"/>
    <col min="2773" max="2773" width="14.81640625" bestFit="1" customWidth="1"/>
    <col min="3000" max="3000" width="29.81640625" customWidth="1"/>
    <col min="3001" max="3001" width="22.453125" bestFit="1" customWidth="1"/>
    <col min="3002" max="3002" width="10" bestFit="1" customWidth="1"/>
    <col min="3003" max="3003" width="11" bestFit="1" customWidth="1"/>
    <col min="3004" max="3004" width="12.81640625" bestFit="1" customWidth="1"/>
    <col min="3005" max="3005" width="13.453125" bestFit="1" customWidth="1"/>
    <col min="3006" max="3006" width="16.26953125" customWidth="1"/>
    <col min="3007" max="3007" width="28.81640625" bestFit="1" customWidth="1"/>
    <col min="3008" max="3008" width="14.7265625" bestFit="1" customWidth="1"/>
    <col min="3010" max="3010" width="10.26953125" bestFit="1" customWidth="1"/>
    <col min="3011" max="3011" width="29.81640625" customWidth="1"/>
    <col min="3012" max="3012" width="22.453125" bestFit="1" customWidth="1"/>
    <col min="3013" max="3013" width="10" bestFit="1" customWidth="1"/>
    <col min="3014" max="3014" width="11" bestFit="1" customWidth="1"/>
    <col min="3015" max="3015" width="12.81640625" bestFit="1" customWidth="1"/>
    <col min="3016" max="3016" width="13.453125" bestFit="1" customWidth="1"/>
    <col min="3020" max="3020" width="54.7265625" bestFit="1" customWidth="1"/>
    <col min="3021" max="3021" width="30.1796875" bestFit="1" customWidth="1"/>
    <col min="3024" max="3025" width="30.1796875" bestFit="1" customWidth="1"/>
    <col min="3029" max="3029" width="14.81640625" bestFit="1" customWidth="1"/>
    <col min="3256" max="3256" width="29.81640625" customWidth="1"/>
    <col min="3257" max="3257" width="22.453125" bestFit="1" customWidth="1"/>
    <col min="3258" max="3258" width="10" bestFit="1" customWidth="1"/>
    <col min="3259" max="3259" width="11" bestFit="1" customWidth="1"/>
    <col min="3260" max="3260" width="12.81640625" bestFit="1" customWidth="1"/>
    <col min="3261" max="3261" width="13.453125" bestFit="1" customWidth="1"/>
    <col min="3262" max="3262" width="16.26953125" customWidth="1"/>
    <col min="3263" max="3263" width="28.81640625" bestFit="1" customWidth="1"/>
    <col min="3264" max="3264" width="14.7265625" bestFit="1" customWidth="1"/>
    <col min="3266" max="3266" width="10.26953125" bestFit="1" customWidth="1"/>
    <col min="3267" max="3267" width="29.81640625" customWidth="1"/>
    <col min="3268" max="3268" width="22.453125" bestFit="1" customWidth="1"/>
    <col min="3269" max="3269" width="10" bestFit="1" customWidth="1"/>
    <col min="3270" max="3270" width="11" bestFit="1" customWidth="1"/>
    <col min="3271" max="3271" width="12.81640625" bestFit="1" customWidth="1"/>
    <col min="3272" max="3272" width="13.453125" bestFit="1" customWidth="1"/>
    <col min="3276" max="3276" width="54.7265625" bestFit="1" customWidth="1"/>
    <col min="3277" max="3277" width="30.1796875" bestFit="1" customWidth="1"/>
    <col min="3280" max="3281" width="30.1796875" bestFit="1" customWidth="1"/>
    <col min="3285" max="3285" width="14.81640625" bestFit="1" customWidth="1"/>
    <col min="3512" max="3512" width="29.81640625" customWidth="1"/>
    <col min="3513" max="3513" width="22.453125" bestFit="1" customWidth="1"/>
    <col min="3514" max="3514" width="10" bestFit="1" customWidth="1"/>
    <col min="3515" max="3515" width="11" bestFit="1" customWidth="1"/>
    <col min="3516" max="3516" width="12.81640625" bestFit="1" customWidth="1"/>
    <col min="3517" max="3517" width="13.453125" bestFit="1" customWidth="1"/>
    <col min="3518" max="3518" width="16.26953125" customWidth="1"/>
    <col min="3519" max="3519" width="28.81640625" bestFit="1" customWidth="1"/>
    <col min="3520" max="3520" width="14.7265625" bestFit="1" customWidth="1"/>
    <col min="3522" max="3522" width="10.26953125" bestFit="1" customWidth="1"/>
    <col min="3523" max="3523" width="29.81640625" customWidth="1"/>
    <col min="3524" max="3524" width="22.453125" bestFit="1" customWidth="1"/>
    <col min="3525" max="3525" width="10" bestFit="1" customWidth="1"/>
    <col min="3526" max="3526" width="11" bestFit="1" customWidth="1"/>
    <col min="3527" max="3527" width="12.81640625" bestFit="1" customWidth="1"/>
    <col min="3528" max="3528" width="13.453125" bestFit="1" customWidth="1"/>
    <col min="3532" max="3532" width="54.7265625" bestFit="1" customWidth="1"/>
    <col min="3533" max="3533" width="30.1796875" bestFit="1" customWidth="1"/>
    <col min="3536" max="3537" width="30.1796875" bestFit="1" customWidth="1"/>
    <col min="3541" max="3541" width="14.81640625" bestFit="1" customWidth="1"/>
    <col min="3768" max="3768" width="29.81640625" customWidth="1"/>
    <col min="3769" max="3769" width="22.453125" bestFit="1" customWidth="1"/>
    <col min="3770" max="3770" width="10" bestFit="1" customWidth="1"/>
    <col min="3771" max="3771" width="11" bestFit="1" customWidth="1"/>
    <col min="3772" max="3772" width="12.81640625" bestFit="1" customWidth="1"/>
    <col min="3773" max="3773" width="13.453125" bestFit="1" customWidth="1"/>
    <col min="3774" max="3774" width="16.26953125" customWidth="1"/>
    <col min="3775" max="3775" width="28.81640625" bestFit="1" customWidth="1"/>
    <col min="3776" max="3776" width="14.7265625" bestFit="1" customWidth="1"/>
    <col min="3778" max="3778" width="10.26953125" bestFit="1" customWidth="1"/>
    <col min="3779" max="3779" width="29.81640625" customWidth="1"/>
    <col min="3780" max="3780" width="22.453125" bestFit="1" customWidth="1"/>
    <col min="3781" max="3781" width="10" bestFit="1" customWidth="1"/>
    <col min="3782" max="3782" width="11" bestFit="1" customWidth="1"/>
    <col min="3783" max="3783" width="12.81640625" bestFit="1" customWidth="1"/>
    <col min="3784" max="3784" width="13.453125" bestFit="1" customWidth="1"/>
    <col min="3788" max="3788" width="54.7265625" bestFit="1" customWidth="1"/>
    <col min="3789" max="3789" width="30.1796875" bestFit="1" customWidth="1"/>
    <col min="3792" max="3793" width="30.1796875" bestFit="1" customWidth="1"/>
    <col min="3797" max="3797" width="14.81640625" bestFit="1" customWidth="1"/>
    <col min="4024" max="4024" width="29.81640625" customWidth="1"/>
    <col min="4025" max="4025" width="22.453125" bestFit="1" customWidth="1"/>
    <col min="4026" max="4026" width="10" bestFit="1" customWidth="1"/>
    <col min="4027" max="4027" width="11" bestFit="1" customWidth="1"/>
    <col min="4028" max="4028" width="12.81640625" bestFit="1" customWidth="1"/>
    <col min="4029" max="4029" width="13.453125" bestFit="1" customWidth="1"/>
    <col min="4030" max="4030" width="16.26953125" customWidth="1"/>
    <col min="4031" max="4031" width="28.81640625" bestFit="1" customWidth="1"/>
    <col min="4032" max="4032" width="14.7265625" bestFit="1" customWidth="1"/>
    <col min="4034" max="4034" width="10.26953125" bestFit="1" customWidth="1"/>
    <col min="4035" max="4035" width="29.81640625" customWidth="1"/>
    <col min="4036" max="4036" width="22.453125" bestFit="1" customWidth="1"/>
    <col min="4037" max="4037" width="10" bestFit="1" customWidth="1"/>
    <col min="4038" max="4038" width="11" bestFit="1" customWidth="1"/>
    <col min="4039" max="4039" width="12.81640625" bestFit="1" customWidth="1"/>
    <col min="4040" max="4040" width="13.453125" bestFit="1" customWidth="1"/>
    <col min="4044" max="4044" width="54.7265625" bestFit="1" customWidth="1"/>
    <col min="4045" max="4045" width="30.1796875" bestFit="1" customWidth="1"/>
    <col min="4048" max="4049" width="30.1796875" bestFit="1" customWidth="1"/>
    <col min="4053" max="4053" width="14.81640625" bestFit="1" customWidth="1"/>
    <col min="4280" max="4280" width="29.81640625" customWidth="1"/>
    <col min="4281" max="4281" width="22.453125" bestFit="1" customWidth="1"/>
    <col min="4282" max="4282" width="10" bestFit="1" customWidth="1"/>
    <col min="4283" max="4283" width="11" bestFit="1" customWidth="1"/>
    <col min="4284" max="4284" width="12.81640625" bestFit="1" customWidth="1"/>
    <col min="4285" max="4285" width="13.453125" bestFit="1" customWidth="1"/>
    <col min="4286" max="4286" width="16.26953125" customWidth="1"/>
    <col min="4287" max="4287" width="28.81640625" bestFit="1" customWidth="1"/>
    <col min="4288" max="4288" width="14.7265625" bestFit="1" customWidth="1"/>
    <col min="4290" max="4290" width="10.26953125" bestFit="1" customWidth="1"/>
    <col min="4291" max="4291" width="29.81640625" customWidth="1"/>
    <col min="4292" max="4292" width="22.453125" bestFit="1" customWidth="1"/>
    <col min="4293" max="4293" width="10" bestFit="1" customWidth="1"/>
    <col min="4294" max="4294" width="11" bestFit="1" customWidth="1"/>
    <col min="4295" max="4295" width="12.81640625" bestFit="1" customWidth="1"/>
    <col min="4296" max="4296" width="13.453125" bestFit="1" customWidth="1"/>
    <col min="4300" max="4300" width="54.7265625" bestFit="1" customWidth="1"/>
    <col min="4301" max="4301" width="30.1796875" bestFit="1" customWidth="1"/>
    <col min="4304" max="4305" width="30.1796875" bestFit="1" customWidth="1"/>
    <col min="4309" max="4309" width="14.81640625" bestFit="1" customWidth="1"/>
    <col min="4536" max="4536" width="29.81640625" customWidth="1"/>
    <col min="4537" max="4537" width="22.453125" bestFit="1" customWidth="1"/>
    <col min="4538" max="4538" width="10" bestFit="1" customWidth="1"/>
    <col min="4539" max="4539" width="11" bestFit="1" customWidth="1"/>
    <col min="4540" max="4540" width="12.81640625" bestFit="1" customWidth="1"/>
    <col min="4541" max="4541" width="13.453125" bestFit="1" customWidth="1"/>
    <col min="4542" max="4542" width="16.26953125" customWidth="1"/>
    <col min="4543" max="4543" width="28.81640625" bestFit="1" customWidth="1"/>
    <col min="4544" max="4544" width="14.7265625" bestFit="1" customWidth="1"/>
    <col min="4546" max="4546" width="10.26953125" bestFit="1" customWidth="1"/>
    <col min="4547" max="4547" width="29.81640625" customWidth="1"/>
    <col min="4548" max="4548" width="22.453125" bestFit="1" customWidth="1"/>
    <col min="4549" max="4549" width="10" bestFit="1" customWidth="1"/>
    <col min="4550" max="4550" width="11" bestFit="1" customWidth="1"/>
    <col min="4551" max="4551" width="12.81640625" bestFit="1" customWidth="1"/>
    <col min="4552" max="4552" width="13.453125" bestFit="1" customWidth="1"/>
    <col min="4556" max="4556" width="54.7265625" bestFit="1" customWidth="1"/>
    <col min="4557" max="4557" width="30.1796875" bestFit="1" customWidth="1"/>
    <col min="4560" max="4561" width="30.1796875" bestFit="1" customWidth="1"/>
    <col min="4565" max="4565" width="14.81640625" bestFit="1" customWidth="1"/>
    <col min="4792" max="4792" width="29.81640625" customWidth="1"/>
    <col min="4793" max="4793" width="22.453125" bestFit="1" customWidth="1"/>
    <col min="4794" max="4794" width="10" bestFit="1" customWidth="1"/>
    <col min="4795" max="4795" width="11" bestFit="1" customWidth="1"/>
    <col min="4796" max="4796" width="12.81640625" bestFit="1" customWidth="1"/>
    <col min="4797" max="4797" width="13.453125" bestFit="1" customWidth="1"/>
    <col min="4798" max="4798" width="16.26953125" customWidth="1"/>
    <col min="4799" max="4799" width="28.81640625" bestFit="1" customWidth="1"/>
    <col min="4800" max="4800" width="14.7265625" bestFit="1" customWidth="1"/>
    <col min="4802" max="4802" width="10.26953125" bestFit="1" customWidth="1"/>
    <col min="4803" max="4803" width="29.81640625" customWidth="1"/>
    <col min="4804" max="4804" width="22.453125" bestFit="1" customWidth="1"/>
    <col min="4805" max="4805" width="10" bestFit="1" customWidth="1"/>
    <col min="4806" max="4806" width="11" bestFit="1" customWidth="1"/>
    <col min="4807" max="4807" width="12.81640625" bestFit="1" customWidth="1"/>
    <col min="4808" max="4808" width="13.453125" bestFit="1" customWidth="1"/>
    <col min="4812" max="4812" width="54.7265625" bestFit="1" customWidth="1"/>
    <col min="4813" max="4813" width="30.1796875" bestFit="1" customWidth="1"/>
    <col min="4816" max="4817" width="30.1796875" bestFit="1" customWidth="1"/>
    <col min="4821" max="4821" width="14.81640625" bestFit="1" customWidth="1"/>
    <col min="5048" max="5048" width="29.81640625" customWidth="1"/>
    <col min="5049" max="5049" width="22.453125" bestFit="1" customWidth="1"/>
    <col min="5050" max="5050" width="10" bestFit="1" customWidth="1"/>
    <col min="5051" max="5051" width="11" bestFit="1" customWidth="1"/>
    <col min="5052" max="5052" width="12.81640625" bestFit="1" customWidth="1"/>
    <col min="5053" max="5053" width="13.453125" bestFit="1" customWidth="1"/>
    <col min="5054" max="5054" width="16.26953125" customWidth="1"/>
    <col min="5055" max="5055" width="28.81640625" bestFit="1" customWidth="1"/>
    <col min="5056" max="5056" width="14.7265625" bestFit="1" customWidth="1"/>
    <col min="5058" max="5058" width="10.26953125" bestFit="1" customWidth="1"/>
    <col min="5059" max="5059" width="29.81640625" customWidth="1"/>
    <col min="5060" max="5060" width="22.453125" bestFit="1" customWidth="1"/>
    <col min="5061" max="5061" width="10" bestFit="1" customWidth="1"/>
    <col min="5062" max="5062" width="11" bestFit="1" customWidth="1"/>
    <col min="5063" max="5063" width="12.81640625" bestFit="1" customWidth="1"/>
    <col min="5064" max="5064" width="13.453125" bestFit="1" customWidth="1"/>
    <col min="5068" max="5068" width="54.7265625" bestFit="1" customWidth="1"/>
    <col min="5069" max="5069" width="30.1796875" bestFit="1" customWidth="1"/>
    <col min="5072" max="5073" width="30.1796875" bestFit="1" customWidth="1"/>
    <col min="5077" max="5077" width="14.81640625" bestFit="1" customWidth="1"/>
    <col min="5304" max="5304" width="29.81640625" customWidth="1"/>
    <col min="5305" max="5305" width="22.453125" bestFit="1" customWidth="1"/>
    <col min="5306" max="5306" width="10" bestFit="1" customWidth="1"/>
    <col min="5307" max="5307" width="11" bestFit="1" customWidth="1"/>
    <col min="5308" max="5308" width="12.81640625" bestFit="1" customWidth="1"/>
    <col min="5309" max="5309" width="13.453125" bestFit="1" customWidth="1"/>
    <col min="5310" max="5310" width="16.26953125" customWidth="1"/>
    <col min="5311" max="5311" width="28.81640625" bestFit="1" customWidth="1"/>
    <col min="5312" max="5312" width="14.7265625" bestFit="1" customWidth="1"/>
    <col min="5314" max="5314" width="10.26953125" bestFit="1" customWidth="1"/>
    <col min="5315" max="5315" width="29.81640625" customWidth="1"/>
    <col min="5316" max="5316" width="22.453125" bestFit="1" customWidth="1"/>
    <col min="5317" max="5317" width="10" bestFit="1" customWidth="1"/>
    <col min="5318" max="5318" width="11" bestFit="1" customWidth="1"/>
    <col min="5319" max="5319" width="12.81640625" bestFit="1" customWidth="1"/>
    <col min="5320" max="5320" width="13.453125" bestFit="1" customWidth="1"/>
    <col min="5324" max="5324" width="54.7265625" bestFit="1" customWidth="1"/>
    <col min="5325" max="5325" width="30.1796875" bestFit="1" customWidth="1"/>
    <col min="5328" max="5329" width="30.1796875" bestFit="1" customWidth="1"/>
    <col min="5333" max="5333" width="14.81640625" bestFit="1" customWidth="1"/>
    <col min="5560" max="5560" width="29.81640625" customWidth="1"/>
    <col min="5561" max="5561" width="22.453125" bestFit="1" customWidth="1"/>
    <col min="5562" max="5562" width="10" bestFit="1" customWidth="1"/>
    <col min="5563" max="5563" width="11" bestFit="1" customWidth="1"/>
    <col min="5564" max="5564" width="12.81640625" bestFit="1" customWidth="1"/>
    <col min="5565" max="5565" width="13.453125" bestFit="1" customWidth="1"/>
    <col min="5566" max="5566" width="16.26953125" customWidth="1"/>
    <col min="5567" max="5567" width="28.81640625" bestFit="1" customWidth="1"/>
    <col min="5568" max="5568" width="14.7265625" bestFit="1" customWidth="1"/>
    <col min="5570" max="5570" width="10.26953125" bestFit="1" customWidth="1"/>
    <col min="5571" max="5571" width="29.81640625" customWidth="1"/>
    <col min="5572" max="5572" width="22.453125" bestFit="1" customWidth="1"/>
    <col min="5573" max="5573" width="10" bestFit="1" customWidth="1"/>
    <col min="5574" max="5574" width="11" bestFit="1" customWidth="1"/>
    <col min="5575" max="5575" width="12.81640625" bestFit="1" customWidth="1"/>
    <col min="5576" max="5576" width="13.453125" bestFit="1" customWidth="1"/>
    <col min="5580" max="5580" width="54.7265625" bestFit="1" customWidth="1"/>
    <col min="5581" max="5581" width="30.1796875" bestFit="1" customWidth="1"/>
    <col min="5584" max="5585" width="30.1796875" bestFit="1" customWidth="1"/>
    <col min="5589" max="5589" width="14.81640625" bestFit="1" customWidth="1"/>
    <col min="5816" max="5816" width="29.81640625" customWidth="1"/>
    <col min="5817" max="5817" width="22.453125" bestFit="1" customWidth="1"/>
    <col min="5818" max="5818" width="10" bestFit="1" customWidth="1"/>
    <col min="5819" max="5819" width="11" bestFit="1" customWidth="1"/>
    <col min="5820" max="5820" width="12.81640625" bestFit="1" customWidth="1"/>
    <col min="5821" max="5821" width="13.453125" bestFit="1" customWidth="1"/>
    <col min="5822" max="5822" width="16.26953125" customWidth="1"/>
    <col min="5823" max="5823" width="28.81640625" bestFit="1" customWidth="1"/>
    <col min="5824" max="5824" width="14.7265625" bestFit="1" customWidth="1"/>
    <col min="5826" max="5826" width="10.26953125" bestFit="1" customWidth="1"/>
    <col min="5827" max="5827" width="29.81640625" customWidth="1"/>
    <col min="5828" max="5828" width="22.453125" bestFit="1" customWidth="1"/>
    <col min="5829" max="5829" width="10" bestFit="1" customWidth="1"/>
    <col min="5830" max="5830" width="11" bestFit="1" customWidth="1"/>
    <col min="5831" max="5831" width="12.81640625" bestFit="1" customWidth="1"/>
    <col min="5832" max="5832" width="13.453125" bestFit="1" customWidth="1"/>
    <col min="5836" max="5836" width="54.7265625" bestFit="1" customWidth="1"/>
    <col min="5837" max="5837" width="30.1796875" bestFit="1" customWidth="1"/>
    <col min="5840" max="5841" width="30.1796875" bestFit="1" customWidth="1"/>
    <col min="5845" max="5845" width="14.81640625" bestFit="1" customWidth="1"/>
    <col min="6072" max="6072" width="29.81640625" customWidth="1"/>
    <col min="6073" max="6073" width="22.453125" bestFit="1" customWidth="1"/>
    <col min="6074" max="6074" width="10" bestFit="1" customWidth="1"/>
    <col min="6075" max="6075" width="11" bestFit="1" customWidth="1"/>
    <col min="6076" max="6076" width="12.81640625" bestFit="1" customWidth="1"/>
    <col min="6077" max="6077" width="13.453125" bestFit="1" customWidth="1"/>
    <col min="6078" max="6078" width="16.26953125" customWidth="1"/>
    <col min="6079" max="6079" width="28.81640625" bestFit="1" customWidth="1"/>
    <col min="6080" max="6080" width="14.7265625" bestFit="1" customWidth="1"/>
    <col min="6082" max="6082" width="10.26953125" bestFit="1" customWidth="1"/>
    <col min="6083" max="6083" width="29.81640625" customWidth="1"/>
    <col min="6084" max="6084" width="22.453125" bestFit="1" customWidth="1"/>
    <col min="6085" max="6085" width="10" bestFit="1" customWidth="1"/>
    <col min="6086" max="6086" width="11" bestFit="1" customWidth="1"/>
    <col min="6087" max="6087" width="12.81640625" bestFit="1" customWidth="1"/>
    <col min="6088" max="6088" width="13.453125" bestFit="1" customWidth="1"/>
    <col min="6092" max="6092" width="54.7265625" bestFit="1" customWidth="1"/>
    <col min="6093" max="6093" width="30.1796875" bestFit="1" customWidth="1"/>
    <col min="6096" max="6097" width="30.1796875" bestFit="1" customWidth="1"/>
    <col min="6101" max="6101" width="14.81640625" bestFit="1" customWidth="1"/>
    <col min="6328" max="6328" width="29.81640625" customWidth="1"/>
    <col min="6329" max="6329" width="22.453125" bestFit="1" customWidth="1"/>
    <col min="6330" max="6330" width="10" bestFit="1" customWidth="1"/>
    <col min="6331" max="6331" width="11" bestFit="1" customWidth="1"/>
    <col min="6332" max="6332" width="12.81640625" bestFit="1" customWidth="1"/>
    <col min="6333" max="6333" width="13.453125" bestFit="1" customWidth="1"/>
    <col min="6334" max="6334" width="16.26953125" customWidth="1"/>
    <col min="6335" max="6335" width="28.81640625" bestFit="1" customWidth="1"/>
    <col min="6336" max="6336" width="14.7265625" bestFit="1" customWidth="1"/>
    <col min="6338" max="6338" width="10.26953125" bestFit="1" customWidth="1"/>
    <col min="6339" max="6339" width="29.81640625" customWidth="1"/>
    <col min="6340" max="6340" width="22.453125" bestFit="1" customWidth="1"/>
    <col min="6341" max="6341" width="10" bestFit="1" customWidth="1"/>
    <col min="6342" max="6342" width="11" bestFit="1" customWidth="1"/>
    <col min="6343" max="6343" width="12.81640625" bestFit="1" customWidth="1"/>
    <col min="6344" max="6344" width="13.453125" bestFit="1" customWidth="1"/>
    <col min="6348" max="6348" width="54.7265625" bestFit="1" customWidth="1"/>
    <col min="6349" max="6349" width="30.1796875" bestFit="1" customWidth="1"/>
    <col min="6352" max="6353" width="30.1796875" bestFit="1" customWidth="1"/>
    <col min="6357" max="6357" width="14.81640625" bestFit="1" customWidth="1"/>
    <col min="6584" max="6584" width="29.81640625" customWidth="1"/>
    <col min="6585" max="6585" width="22.453125" bestFit="1" customWidth="1"/>
    <col min="6586" max="6586" width="10" bestFit="1" customWidth="1"/>
    <col min="6587" max="6587" width="11" bestFit="1" customWidth="1"/>
    <col min="6588" max="6588" width="12.81640625" bestFit="1" customWidth="1"/>
    <col min="6589" max="6589" width="13.453125" bestFit="1" customWidth="1"/>
    <col min="6590" max="6590" width="16.26953125" customWidth="1"/>
    <col min="6591" max="6591" width="28.81640625" bestFit="1" customWidth="1"/>
    <col min="6592" max="6592" width="14.7265625" bestFit="1" customWidth="1"/>
    <col min="6594" max="6594" width="10.26953125" bestFit="1" customWidth="1"/>
    <col min="6595" max="6595" width="29.81640625" customWidth="1"/>
    <col min="6596" max="6596" width="22.453125" bestFit="1" customWidth="1"/>
    <col min="6597" max="6597" width="10" bestFit="1" customWidth="1"/>
    <col min="6598" max="6598" width="11" bestFit="1" customWidth="1"/>
    <col min="6599" max="6599" width="12.81640625" bestFit="1" customWidth="1"/>
    <col min="6600" max="6600" width="13.453125" bestFit="1" customWidth="1"/>
    <col min="6604" max="6604" width="54.7265625" bestFit="1" customWidth="1"/>
    <col min="6605" max="6605" width="30.1796875" bestFit="1" customWidth="1"/>
    <col min="6608" max="6609" width="30.1796875" bestFit="1" customWidth="1"/>
    <col min="6613" max="6613" width="14.81640625" bestFit="1" customWidth="1"/>
    <col min="6840" max="6840" width="29.81640625" customWidth="1"/>
    <col min="6841" max="6841" width="22.453125" bestFit="1" customWidth="1"/>
    <col min="6842" max="6842" width="10" bestFit="1" customWidth="1"/>
    <col min="6843" max="6843" width="11" bestFit="1" customWidth="1"/>
    <col min="6844" max="6844" width="12.81640625" bestFit="1" customWidth="1"/>
    <col min="6845" max="6845" width="13.453125" bestFit="1" customWidth="1"/>
    <col min="6846" max="6846" width="16.26953125" customWidth="1"/>
    <col min="6847" max="6847" width="28.81640625" bestFit="1" customWidth="1"/>
    <col min="6848" max="6848" width="14.7265625" bestFit="1" customWidth="1"/>
    <col min="6850" max="6850" width="10.26953125" bestFit="1" customWidth="1"/>
    <col min="6851" max="6851" width="29.81640625" customWidth="1"/>
    <col min="6852" max="6852" width="22.453125" bestFit="1" customWidth="1"/>
    <col min="6853" max="6853" width="10" bestFit="1" customWidth="1"/>
    <col min="6854" max="6854" width="11" bestFit="1" customWidth="1"/>
    <col min="6855" max="6855" width="12.81640625" bestFit="1" customWidth="1"/>
    <col min="6856" max="6856" width="13.453125" bestFit="1" customWidth="1"/>
    <col min="6860" max="6860" width="54.7265625" bestFit="1" customWidth="1"/>
    <col min="6861" max="6861" width="30.1796875" bestFit="1" customWidth="1"/>
    <col min="6864" max="6865" width="30.1796875" bestFit="1" customWidth="1"/>
    <col min="6869" max="6869" width="14.81640625" bestFit="1" customWidth="1"/>
    <col min="7096" max="7096" width="29.81640625" customWidth="1"/>
    <col min="7097" max="7097" width="22.453125" bestFit="1" customWidth="1"/>
    <col min="7098" max="7098" width="10" bestFit="1" customWidth="1"/>
    <col min="7099" max="7099" width="11" bestFit="1" customWidth="1"/>
    <col min="7100" max="7100" width="12.81640625" bestFit="1" customWidth="1"/>
    <col min="7101" max="7101" width="13.453125" bestFit="1" customWidth="1"/>
    <col min="7102" max="7102" width="16.26953125" customWidth="1"/>
    <col min="7103" max="7103" width="28.81640625" bestFit="1" customWidth="1"/>
    <col min="7104" max="7104" width="14.7265625" bestFit="1" customWidth="1"/>
    <col min="7106" max="7106" width="10.26953125" bestFit="1" customWidth="1"/>
    <col min="7107" max="7107" width="29.81640625" customWidth="1"/>
    <col min="7108" max="7108" width="22.453125" bestFit="1" customWidth="1"/>
    <col min="7109" max="7109" width="10" bestFit="1" customWidth="1"/>
    <col min="7110" max="7110" width="11" bestFit="1" customWidth="1"/>
    <col min="7111" max="7111" width="12.81640625" bestFit="1" customWidth="1"/>
    <col min="7112" max="7112" width="13.453125" bestFit="1" customWidth="1"/>
    <col min="7116" max="7116" width="54.7265625" bestFit="1" customWidth="1"/>
    <col min="7117" max="7117" width="30.1796875" bestFit="1" customWidth="1"/>
    <col min="7120" max="7121" width="30.1796875" bestFit="1" customWidth="1"/>
    <col min="7125" max="7125" width="14.81640625" bestFit="1" customWidth="1"/>
    <col min="7352" max="7352" width="29.81640625" customWidth="1"/>
    <col min="7353" max="7353" width="22.453125" bestFit="1" customWidth="1"/>
    <col min="7354" max="7354" width="10" bestFit="1" customWidth="1"/>
    <col min="7355" max="7355" width="11" bestFit="1" customWidth="1"/>
    <col min="7356" max="7356" width="12.81640625" bestFit="1" customWidth="1"/>
    <col min="7357" max="7357" width="13.453125" bestFit="1" customWidth="1"/>
    <col min="7358" max="7358" width="16.26953125" customWidth="1"/>
    <col min="7359" max="7359" width="28.81640625" bestFit="1" customWidth="1"/>
    <col min="7360" max="7360" width="14.7265625" bestFit="1" customWidth="1"/>
    <col min="7362" max="7362" width="10.26953125" bestFit="1" customWidth="1"/>
    <col min="7363" max="7363" width="29.81640625" customWidth="1"/>
    <col min="7364" max="7364" width="22.453125" bestFit="1" customWidth="1"/>
    <col min="7365" max="7365" width="10" bestFit="1" customWidth="1"/>
    <col min="7366" max="7366" width="11" bestFit="1" customWidth="1"/>
    <col min="7367" max="7367" width="12.81640625" bestFit="1" customWidth="1"/>
    <col min="7368" max="7368" width="13.453125" bestFit="1" customWidth="1"/>
    <col min="7372" max="7372" width="54.7265625" bestFit="1" customWidth="1"/>
    <col min="7373" max="7373" width="30.1796875" bestFit="1" customWidth="1"/>
    <col min="7376" max="7377" width="30.1796875" bestFit="1" customWidth="1"/>
    <col min="7381" max="7381" width="14.81640625" bestFit="1" customWidth="1"/>
    <col min="7608" max="7608" width="29.81640625" customWidth="1"/>
    <col min="7609" max="7609" width="22.453125" bestFit="1" customWidth="1"/>
    <col min="7610" max="7610" width="10" bestFit="1" customWidth="1"/>
    <col min="7611" max="7611" width="11" bestFit="1" customWidth="1"/>
    <col min="7612" max="7612" width="12.81640625" bestFit="1" customWidth="1"/>
    <col min="7613" max="7613" width="13.453125" bestFit="1" customWidth="1"/>
    <col min="7614" max="7614" width="16.26953125" customWidth="1"/>
    <col min="7615" max="7615" width="28.81640625" bestFit="1" customWidth="1"/>
    <col min="7616" max="7616" width="14.7265625" bestFit="1" customWidth="1"/>
    <col min="7618" max="7618" width="10.26953125" bestFit="1" customWidth="1"/>
    <col min="7619" max="7619" width="29.81640625" customWidth="1"/>
    <col min="7620" max="7620" width="22.453125" bestFit="1" customWidth="1"/>
    <col min="7621" max="7621" width="10" bestFit="1" customWidth="1"/>
    <col min="7622" max="7622" width="11" bestFit="1" customWidth="1"/>
    <col min="7623" max="7623" width="12.81640625" bestFit="1" customWidth="1"/>
    <col min="7624" max="7624" width="13.453125" bestFit="1" customWidth="1"/>
    <col min="7628" max="7628" width="54.7265625" bestFit="1" customWidth="1"/>
    <col min="7629" max="7629" width="30.1796875" bestFit="1" customWidth="1"/>
    <col min="7632" max="7633" width="30.1796875" bestFit="1" customWidth="1"/>
    <col min="7637" max="7637" width="14.81640625" bestFit="1" customWidth="1"/>
    <col min="7864" max="7864" width="29.81640625" customWidth="1"/>
    <col min="7865" max="7865" width="22.453125" bestFit="1" customWidth="1"/>
    <col min="7866" max="7866" width="10" bestFit="1" customWidth="1"/>
    <col min="7867" max="7867" width="11" bestFit="1" customWidth="1"/>
    <col min="7868" max="7868" width="12.81640625" bestFit="1" customWidth="1"/>
    <col min="7869" max="7869" width="13.453125" bestFit="1" customWidth="1"/>
    <col min="7870" max="7870" width="16.26953125" customWidth="1"/>
    <col min="7871" max="7871" width="28.81640625" bestFit="1" customWidth="1"/>
    <col min="7872" max="7872" width="14.7265625" bestFit="1" customWidth="1"/>
    <col min="7874" max="7874" width="10.26953125" bestFit="1" customWidth="1"/>
    <col min="7875" max="7875" width="29.81640625" customWidth="1"/>
    <col min="7876" max="7876" width="22.453125" bestFit="1" customWidth="1"/>
    <col min="7877" max="7877" width="10" bestFit="1" customWidth="1"/>
    <col min="7878" max="7878" width="11" bestFit="1" customWidth="1"/>
    <col min="7879" max="7879" width="12.81640625" bestFit="1" customWidth="1"/>
    <col min="7880" max="7880" width="13.453125" bestFit="1" customWidth="1"/>
    <col min="7884" max="7884" width="54.7265625" bestFit="1" customWidth="1"/>
    <col min="7885" max="7885" width="30.1796875" bestFit="1" customWidth="1"/>
    <col min="7888" max="7889" width="30.1796875" bestFit="1" customWidth="1"/>
    <col min="7893" max="7893" width="14.81640625" bestFit="1" customWidth="1"/>
    <col min="8120" max="8120" width="29.81640625" customWidth="1"/>
    <col min="8121" max="8121" width="22.453125" bestFit="1" customWidth="1"/>
    <col min="8122" max="8122" width="10" bestFit="1" customWidth="1"/>
    <col min="8123" max="8123" width="11" bestFit="1" customWidth="1"/>
    <col min="8124" max="8124" width="12.81640625" bestFit="1" customWidth="1"/>
    <col min="8125" max="8125" width="13.453125" bestFit="1" customWidth="1"/>
    <col min="8126" max="8126" width="16.26953125" customWidth="1"/>
    <col min="8127" max="8127" width="28.81640625" bestFit="1" customWidth="1"/>
    <col min="8128" max="8128" width="14.7265625" bestFit="1" customWidth="1"/>
    <col min="8130" max="8130" width="10.26953125" bestFit="1" customWidth="1"/>
    <col min="8131" max="8131" width="29.81640625" customWidth="1"/>
    <col min="8132" max="8132" width="22.453125" bestFit="1" customWidth="1"/>
    <col min="8133" max="8133" width="10" bestFit="1" customWidth="1"/>
    <col min="8134" max="8134" width="11" bestFit="1" customWidth="1"/>
    <col min="8135" max="8135" width="12.81640625" bestFit="1" customWidth="1"/>
    <col min="8136" max="8136" width="13.453125" bestFit="1" customWidth="1"/>
    <col min="8140" max="8140" width="54.7265625" bestFit="1" customWidth="1"/>
    <col min="8141" max="8141" width="30.1796875" bestFit="1" customWidth="1"/>
    <col min="8144" max="8145" width="30.1796875" bestFit="1" customWidth="1"/>
    <col min="8149" max="8149" width="14.81640625" bestFit="1" customWidth="1"/>
    <col min="8376" max="8376" width="29.81640625" customWidth="1"/>
    <col min="8377" max="8377" width="22.453125" bestFit="1" customWidth="1"/>
    <col min="8378" max="8378" width="10" bestFit="1" customWidth="1"/>
    <col min="8379" max="8379" width="11" bestFit="1" customWidth="1"/>
    <col min="8380" max="8380" width="12.81640625" bestFit="1" customWidth="1"/>
    <col min="8381" max="8381" width="13.453125" bestFit="1" customWidth="1"/>
    <col min="8382" max="8382" width="16.26953125" customWidth="1"/>
    <col min="8383" max="8383" width="28.81640625" bestFit="1" customWidth="1"/>
    <col min="8384" max="8384" width="14.7265625" bestFit="1" customWidth="1"/>
    <col min="8386" max="8386" width="10.26953125" bestFit="1" customWidth="1"/>
    <col min="8387" max="8387" width="29.81640625" customWidth="1"/>
    <col min="8388" max="8388" width="22.453125" bestFit="1" customWidth="1"/>
    <col min="8389" max="8389" width="10" bestFit="1" customWidth="1"/>
    <col min="8390" max="8390" width="11" bestFit="1" customWidth="1"/>
    <col min="8391" max="8391" width="12.81640625" bestFit="1" customWidth="1"/>
    <col min="8392" max="8392" width="13.453125" bestFit="1" customWidth="1"/>
    <col min="8396" max="8396" width="54.7265625" bestFit="1" customWidth="1"/>
    <col min="8397" max="8397" width="30.1796875" bestFit="1" customWidth="1"/>
    <col min="8400" max="8401" width="30.1796875" bestFit="1" customWidth="1"/>
    <col min="8405" max="8405" width="14.81640625" bestFit="1" customWidth="1"/>
    <col min="8632" max="8632" width="29.81640625" customWidth="1"/>
    <col min="8633" max="8633" width="22.453125" bestFit="1" customWidth="1"/>
    <col min="8634" max="8634" width="10" bestFit="1" customWidth="1"/>
    <col min="8635" max="8635" width="11" bestFit="1" customWidth="1"/>
    <col min="8636" max="8636" width="12.81640625" bestFit="1" customWidth="1"/>
    <col min="8637" max="8637" width="13.453125" bestFit="1" customWidth="1"/>
    <col min="8638" max="8638" width="16.26953125" customWidth="1"/>
    <col min="8639" max="8639" width="28.81640625" bestFit="1" customWidth="1"/>
    <col min="8640" max="8640" width="14.7265625" bestFit="1" customWidth="1"/>
    <col min="8642" max="8642" width="10.26953125" bestFit="1" customWidth="1"/>
    <col min="8643" max="8643" width="29.81640625" customWidth="1"/>
    <col min="8644" max="8644" width="22.453125" bestFit="1" customWidth="1"/>
    <col min="8645" max="8645" width="10" bestFit="1" customWidth="1"/>
    <col min="8646" max="8646" width="11" bestFit="1" customWidth="1"/>
    <col min="8647" max="8647" width="12.81640625" bestFit="1" customWidth="1"/>
    <col min="8648" max="8648" width="13.453125" bestFit="1" customWidth="1"/>
    <col min="8652" max="8652" width="54.7265625" bestFit="1" customWidth="1"/>
    <col min="8653" max="8653" width="30.1796875" bestFit="1" customWidth="1"/>
    <col min="8656" max="8657" width="30.1796875" bestFit="1" customWidth="1"/>
    <col min="8661" max="8661" width="14.81640625" bestFit="1" customWidth="1"/>
    <col min="8888" max="8888" width="29.81640625" customWidth="1"/>
    <col min="8889" max="8889" width="22.453125" bestFit="1" customWidth="1"/>
    <col min="8890" max="8890" width="10" bestFit="1" customWidth="1"/>
    <col min="8891" max="8891" width="11" bestFit="1" customWidth="1"/>
    <col min="8892" max="8892" width="12.81640625" bestFit="1" customWidth="1"/>
    <col min="8893" max="8893" width="13.453125" bestFit="1" customWidth="1"/>
    <col min="8894" max="8894" width="16.26953125" customWidth="1"/>
    <col min="8895" max="8895" width="28.81640625" bestFit="1" customWidth="1"/>
    <col min="8896" max="8896" width="14.7265625" bestFit="1" customWidth="1"/>
    <col min="8898" max="8898" width="10.26953125" bestFit="1" customWidth="1"/>
    <col min="8899" max="8899" width="29.81640625" customWidth="1"/>
    <col min="8900" max="8900" width="22.453125" bestFit="1" customWidth="1"/>
    <col min="8901" max="8901" width="10" bestFit="1" customWidth="1"/>
    <col min="8902" max="8902" width="11" bestFit="1" customWidth="1"/>
    <col min="8903" max="8903" width="12.81640625" bestFit="1" customWidth="1"/>
    <col min="8904" max="8904" width="13.453125" bestFit="1" customWidth="1"/>
    <col min="8908" max="8908" width="54.7265625" bestFit="1" customWidth="1"/>
    <col min="8909" max="8909" width="30.1796875" bestFit="1" customWidth="1"/>
    <col min="8912" max="8913" width="30.1796875" bestFit="1" customWidth="1"/>
    <col min="8917" max="8917" width="14.81640625" bestFit="1" customWidth="1"/>
    <col min="9144" max="9144" width="29.81640625" customWidth="1"/>
    <col min="9145" max="9145" width="22.453125" bestFit="1" customWidth="1"/>
    <col min="9146" max="9146" width="10" bestFit="1" customWidth="1"/>
    <col min="9147" max="9147" width="11" bestFit="1" customWidth="1"/>
    <col min="9148" max="9148" width="12.81640625" bestFit="1" customWidth="1"/>
    <col min="9149" max="9149" width="13.453125" bestFit="1" customWidth="1"/>
    <col min="9150" max="9150" width="16.26953125" customWidth="1"/>
    <col min="9151" max="9151" width="28.81640625" bestFit="1" customWidth="1"/>
    <col min="9152" max="9152" width="14.7265625" bestFit="1" customWidth="1"/>
    <col min="9154" max="9154" width="10.26953125" bestFit="1" customWidth="1"/>
    <col min="9155" max="9155" width="29.81640625" customWidth="1"/>
    <col min="9156" max="9156" width="22.453125" bestFit="1" customWidth="1"/>
    <col min="9157" max="9157" width="10" bestFit="1" customWidth="1"/>
    <col min="9158" max="9158" width="11" bestFit="1" customWidth="1"/>
    <col min="9159" max="9159" width="12.81640625" bestFit="1" customWidth="1"/>
    <col min="9160" max="9160" width="13.453125" bestFit="1" customWidth="1"/>
    <col min="9164" max="9164" width="54.7265625" bestFit="1" customWidth="1"/>
    <col min="9165" max="9165" width="30.1796875" bestFit="1" customWidth="1"/>
    <col min="9168" max="9169" width="30.1796875" bestFit="1" customWidth="1"/>
    <col min="9173" max="9173" width="14.81640625" bestFit="1" customWidth="1"/>
    <col min="9400" max="9400" width="29.81640625" customWidth="1"/>
    <col min="9401" max="9401" width="22.453125" bestFit="1" customWidth="1"/>
    <col min="9402" max="9402" width="10" bestFit="1" customWidth="1"/>
    <col min="9403" max="9403" width="11" bestFit="1" customWidth="1"/>
    <col min="9404" max="9404" width="12.81640625" bestFit="1" customWidth="1"/>
    <col min="9405" max="9405" width="13.453125" bestFit="1" customWidth="1"/>
    <col min="9406" max="9406" width="16.26953125" customWidth="1"/>
    <col min="9407" max="9407" width="28.81640625" bestFit="1" customWidth="1"/>
    <col min="9408" max="9408" width="14.7265625" bestFit="1" customWidth="1"/>
    <col min="9410" max="9410" width="10.26953125" bestFit="1" customWidth="1"/>
    <col min="9411" max="9411" width="29.81640625" customWidth="1"/>
    <col min="9412" max="9412" width="22.453125" bestFit="1" customWidth="1"/>
    <col min="9413" max="9413" width="10" bestFit="1" customWidth="1"/>
    <col min="9414" max="9414" width="11" bestFit="1" customWidth="1"/>
    <col min="9415" max="9415" width="12.81640625" bestFit="1" customWidth="1"/>
    <col min="9416" max="9416" width="13.453125" bestFit="1" customWidth="1"/>
    <col min="9420" max="9420" width="54.7265625" bestFit="1" customWidth="1"/>
    <col min="9421" max="9421" width="30.1796875" bestFit="1" customWidth="1"/>
    <col min="9424" max="9425" width="30.1796875" bestFit="1" customWidth="1"/>
    <col min="9429" max="9429" width="14.81640625" bestFit="1" customWidth="1"/>
    <col min="9656" max="9656" width="29.81640625" customWidth="1"/>
    <col min="9657" max="9657" width="22.453125" bestFit="1" customWidth="1"/>
    <col min="9658" max="9658" width="10" bestFit="1" customWidth="1"/>
    <col min="9659" max="9659" width="11" bestFit="1" customWidth="1"/>
    <col min="9660" max="9660" width="12.81640625" bestFit="1" customWidth="1"/>
    <col min="9661" max="9661" width="13.453125" bestFit="1" customWidth="1"/>
    <col min="9662" max="9662" width="16.26953125" customWidth="1"/>
    <col min="9663" max="9663" width="28.81640625" bestFit="1" customWidth="1"/>
    <col min="9664" max="9664" width="14.7265625" bestFit="1" customWidth="1"/>
    <col min="9666" max="9666" width="10.26953125" bestFit="1" customWidth="1"/>
    <col min="9667" max="9667" width="29.81640625" customWidth="1"/>
    <col min="9668" max="9668" width="22.453125" bestFit="1" customWidth="1"/>
    <col min="9669" max="9669" width="10" bestFit="1" customWidth="1"/>
    <col min="9670" max="9670" width="11" bestFit="1" customWidth="1"/>
    <col min="9671" max="9671" width="12.81640625" bestFit="1" customWidth="1"/>
    <col min="9672" max="9672" width="13.453125" bestFit="1" customWidth="1"/>
    <col min="9676" max="9676" width="54.7265625" bestFit="1" customWidth="1"/>
    <col min="9677" max="9677" width="30.1796875" bestFit="1" customWidth="1"/>
    <col min="9680" max="9681" width="30.1796875" bestFit="1" customWidth="1"/>
    <col min="9685" max="9685" width="14.81640625" bestFit="1" customWidth="1"/>
    <col min="9912" max="9912" width="29.81640625" customWidth="1"/>
    <col min="9913" max="9913" width="22.453125" bestFit="1" customWidth="1"/>
    <col min="9914" max="9914" width="10" bestFit="1" customWidth="1"/>
    <col min="9915" max="9915" width="11" bestFit="1" customWidth="1"/>
    <col min="9916" max="9916" width="12.81640625" bestFit="1" customWidth="1"/>
    <col min="9917" max="9917" width="13.453125" bestFit="1" customWidth="1"/>
    <col min="9918" max="9918" width="16.26953125" customWidth="1"/>
    <col min="9919" max="9919" width="28.81640625" bestFit="1" customWidth="1"/>
    <col min="9920" max="9920" width="14.7265625" bestFit="1" customWidth="1"/>
    <col min="9922" max="9922" width="10.26953125" bestFit="1" customWidth="1"/>
    <col min="9923" max="9923" width="29.81640625" customWidth="1"/>
    <col min="9924" max="9924" width="22.453125" bestFit="1" customWidth="1"/>
    <col min="9925" max="9925" width="10" bestFit="1" customWidth="1"/>
    <col min="9926" max="9926" width="11" bestFit="1" customWidth="1"/>
    <col min="9927" max="9927" width="12.81640625" bestFit="1" customWidth="1"/>
    <col min="9928" max="9928" width="13.453125" bestFit="1" customWidth="1"/>
    <col min="9932" max="9932" width="54.7265625" bestFit="1" customWidth="1"/>
    <col min="9933" max="9933" width="30.1796875" bestFit="1" customWidth="1"/>
    <col min="9936" max="9937" width="30.1796875" bestFit="1" customWidth="1"/>
    <col min="9941" max="9941" width="14.81640625" bestFit="1" customWidth="1"/>
    <col min="10168" max="10168" width="29.81640625" customWidth="1"/>
    <col min="10169" max="10169" width="22.453125" bestFit="1" customWidth="1"/>
    <col min="10170" max="10170" width="10" bestFit="1" customWidth="1"/>
    <col min="10171" max="10171" width="11" bestFit="1" customWidth="1"/>
    <col min="10172" max="10172" width="12.81640625" bestFit="1" customWidth="1"/>
    <col min="10173" max="10173" width="13.453125" bestFit="1" customWidth="1"/>
    <col min="10174" max="10174" width="16.26953125" customWidth="1"/>
    <col min="10175" max="10175" width="28.81640625" bestFit="1" customWidth="1"/>
    <col min="10176" max="10176" width="14.7265625" bestFit="1" customWidth="1"/>
    <col min="10178" max="10178" width="10.26953125" bestFit="1" customWidth="1"/>
    <col min="10179" max="10179" width="29.81640625" customWidth="1"/>
    <col min="10180" max="10180" width="22.453125" bestFit="1" customWidth="1"/>
    <col min="10181" max="10181" width="10" bestFit="1" customWidth="1"/>
    <col min="10182" max="10182" width="11" bestFit="1" customWidth="1"/>
    <col min="10183" max="10183" width="12.81640625" bestFit="1" customWidth="1"/>
    <col min="10184" max="10184" width="13.453125" bestFit="1" customWidth="1"/>
    <col min="10188" max="10188" width="54.7265625" bestFit="1" customWidth="1"/>
    <col min="10189" max="10189" width="30.1796875" bestFit="1" customWidth="1"/>
    <col min="10192" max="10193" width="30.1796875" bestFit="1" customWidth="1"/>
    <col min="10197" max="10197" width="14.81640625" bestFit="1" customWidth="1"/>
    <col min="10424" max="10424" width="29.81640625" customWidth="1"/>
    <col min="10425" max="10425" width="22.453125" bestFit="1" customWidth="1"/>
    <col min="10426" max="10426" width="10" bestFit="1" customWidth="1"/>
    <col min="10427" max="10427" width="11" bestFit="1" customWidth="1"/>
    <col min="10428" max="10428" width="12.81640625" bestFit="1" customWidth="1"/>
    <col min="10429" max="10429" width="13.453125" bestFit="1" customWidth="1"/>
    <col min="10430" max="10430" width="16.26953125" customWidth="1"/>
    <col min="10431" max="10431" width="28.81640625" bestFit="1" customWidth="1"/>
    <col min="10432" max="10432" width="14.7265625" bestFit="1" customWidth="1"/>
    <col min="10434" max="10434" width="10.26953125" bestFit="1" customWidth="1"/>
    <col min="10435" max="10435" width="29.81640625" customWidth="1"/>
    <col min="10436" max="10436" width="22.453125" bestFit="1" customWidth="1"/>
    <col min="10437" max="10437" width="10" bestFit="1" customWidth="1"/>
    <col min="10438" max="10438" width="11" bestFit="1" customWidth="1"/>
    <col min="10439" max="10439" width="12.81640625" bestFit="1" customWidth="1"/>
    <col min="10440" max="10440" width="13.453125" bestFit="1" customWidth="1"/>
    <col min="10444" max="10444" width="54.7265625" bestFit="1" customWidth="1"/>
    <col min="10445" max="10445" width="30.1796875" bestFit="1" customWidth="1"/>
    <col min="10448" max="10449" width="30.1796875" bestFit="1" customWidth="1"/>
    <col min="10453" max="10453" width="14.81640625" bestFit="1" customWidth="1"/>
    <col min="10680" max="10680" width="29.81640625" customWidth="1"/>
    <col min="10681" max="10681" width="22.453125" bestFit="1" customWidth="1"/>
    <col min="10682" max="10682" width="10" bestFit="1" customWidth="1"/>
    <col min="10683" max="10683" width="11" bestFit="1" customWidth="1"/>
    <col min="10684" max="10684" width="12.81640625" bestFit="1" customWidth="1"/>
    <col min="10685" max="10685" width="13.453125" bestFit="1" customWidth="1"/>
    <col min="10686" max="10686" width="16.26953125" customWidth="1"/>
    <col min="10687" max="10687" width="28.81640625" bestFit="1" customWidth="1"/>
    <col min="10688" max="10688" width="14.7265625" bestFit="1" customWidth="1"/>
    <col min="10690" max="10690" width="10.26953125" bestFit="1" customWidth="1"/>
    <col min="10691" max="10691" width="29.81640625" customWidth="1"/>
    <col min="10692" max="10692" width="22.453125" bestFit="1" customWidth="1"/>
    <col min="10693" max="10693" width="10" bestFit="1" customWidth="1"/>
    <col min="10694" max="10694" width="11" bestFit="1" customWidth="1"/>
    <col min="10695" max="10695" width="12.81640625" bestFit="1" customWidth="1"/>
    <col min="10696" max="10696" width="13.453125" bestFit="1" customWidth="1"/>
    <col min="10700" max="10700" width="54.7265625" bestFit="1" customWidth="1"/>
    <col min="10701" max="10701" width="30.1796875" bestFit="1" customWidth="1"/>
    <col min="10704" max="10705" width="30.1796875" bestFit="1" customWidth="1"/>
    <col min="10709" max="10709" width="14.81640625" bestFit="1" customWidth="1"/>
    <col min="10936" max="10936" width="29.81640625" customWidth="1"/>
    <col min="10937" max="10937" width="22.453125" bestFit="1" customWidth="1"/>
    <col min="10938" max="10938" width="10" bestFit="1" customWidth="1"/>
    <col min="10939" max="10939" width="11" bestFit="1" customWidth="1"/>
    <col min="10940" max="10940" width="12.81640625" bestFit="1" customWidth="1"/>
    <col min="10941" max="10941" width="13.453125" bestFit="1" customWidth="1"/>
    <col min="10942" max="10942" width="16.26953125" customWidth="1"/>
    <col min="10943" max="10943" width="28.81640625" bestFit="1" customWidth="1"/>
    <col min="10944" max="10944" width="14.7265625" bestFit="1" customWidth="1"/>
    <col min="10946" max="10946" width="10.26953125" bestFit="1" customWidth="1"/>
    <col min="10947" max="10947" width="29.81640625" customWidth="1"/>
    <col min="10948" max="10948" width="22.453125" bestFit="1" customWidth="1"/>
    <col min="10949" max="10949" width="10" bestFit="1" customWidth="1"/>
    <col min="10950" max="10950" width="11" bestFit="1" customWidth="1"/>
    <col min="10951" max="10951" width="12.81640625" bestFit="1" customWidth="1"/>
    <col min="10952" max="10952" width="13.453125" bestFit="1" customWidth="1"/>
    <col min="10956" max="10956" width="54.7265625" bestFit="1" customWidth="1"/>
    <col min="10957" max="10957" width="30.1796875" bestFit="1" customWidth="1"/>
    <col min="10960" max="10961" width="30.1796875" bestFit="1" customWidth="1"/>
    <col min="10965" max="10965" width="14.81640625" bestFit="1" customWidth="1"/>
    <col min="11192" max="11192" width="29.81640625" customWidth="1"/>
    <col min="11193" max="11193" width="22.453125" bestFit="1" customWidth="1"/>
    <col min="11194" max="11194" width="10" bestFit="1" customWidth="1"/>
    <col min="11195" max="11195" width="11" bestFit="1" customWidth="1"/>
    <col min="11196" max="11196" width="12.81640625" bestFit="1" customWidth="1"/>
    <col min="11197" max="11197" width="13.453125" bestFit="1" customWidth="1"/>
    <col min="11198" max="11198" width="16.26953125" customWidth="1"/>
    <col min="11199" max="11199" width="28.81640625" bestFit="1" customWidth="1"/>
    <col min="11200" max="11200" width="14.7265625" bestFit="1" customWidth="1"/>
    <col min="11202" max="11202" width="10.26953125" bestFit="1" customWidth="1"/>
    <col min="11203" max="11203" width="29.81640625" customWidth="1"/>
    <col min="11204" max="11204" width="22.453125" bestFit="1" customWidth="1"/>
    <col min="11205" max="11205" width="10" bestFit="1" customWidth="1"/>
    <col min="11206" max="11206" width="11" bestFit="1" customWidth="1"/>
    <col min="11207" max="11207" width="12.81640625" bestFit="1" customWidth="1"/>
    <col min="11208" max="11208" width="13.453125" bestFit="1" customWidth="1"/>
    <col min="11212" max="11212" width="54.7265625" bestFit="1" customWidth="1"/>
    <col min="11213" max="11213" width="30.1796875" bestFit="1" customWidth="1"/>
    <col min="11216" max="11217" width="30.1796875" bestFit="1" customWidth="1"/>
    <col min="11221" max="11221" width="14.81640625" bestFit="1" customWidth="1"/>
    <col min="11448" max="11448" width="29.81640625" customWidth="1"/>
    <col min="11449" max="11449" width="22.453125" bestFit="1" customWidth="1"/>
    <col min="11450" max="11450" width="10" bestFit="1" customWidth="1"/>
    <col min="11451" max="11451" width="11" bestFit="1" customWidth="1"/>
    <col min="11452" max="11452" width="12.81640625" bestFit="1" customWidth="1"/>
    <col min="11453" max="11453" width="13.453125" bestFit="1" customWidth="1"/>
    <col min="11454" max="11454" width="16.26953125" customWidth="1"/>
    <col min="11455" max="11455" width="28.81640625" bestFit="1" customWidth="1"/>
    <col min="11456" max="11456" width="14.7265625" bestFit="1" customWidth="1"/>
    <col min="11458" max="11458" width="10.26953125" bestFit="1" customWidth="1"/>
    <col min="11459" max="11459" width="29.81640625" customWidth="1"/>
    <col min="11460" max="11460" width="22.453125" bestFit="1" customWidth="1"/>
    <col min="11461" max="11461" width="10" bestFit="1" customWidth="1"/>
    <col min="11462" max="11462" width="11" bestFit="1" customWidth="1"/>
    <col min="11463" max="11463" width="12.81640625" bestFit="1" customWidth="1"/>
    <col min="11464" max="11464" width="13.453125" bestFit="1" customWidth="1"/>
    <col min="11468" max="11468" width="54.7265625" bestFit="1" customWidth="1"/>
    <col min="11469" max="11469" width="30.1796875" bestFit="1" customWidth="1"/>
    <col min="11472" max="11473" width="30.1796875" bestFit="1" customWidth="1"/>
    <col min="11477" max="11477" width="14.81640625" bestFit="1" customWidth="1"/>
    <col min="11704" max="11704" width="29.81640625" customWidth="1"/>
    <col min="11705" max="11705" width="22.453125" bestFit="1" customWidth="1"/>
    <col min="11706" max="11706" width="10" bestFit="1" customWidth="1"/>
    <col min="11707" max="11707" width="11" bestFit="1" customWidth="1"/>
    <col min="11708" max="11708" width="12.81640625" bestFit="1" customWidth="1"/>
    <col min="11709" max="11709" width="13.453125" bestFit="1" customWidth="1"/>
    <col min="11710" max="11710" width="16.26953125" customWidth="1"/>
    <col min="11711" max="11711" width="28.81640625" bestFit="1" customWidth="1"/>
    <col min="11712" max="11712" width="14.7265625" bestFit="1" customWidth="1"/>
    <col min="11714" max="11714" width="10.26953125" bestFit="1" customWidth="1"/>
    <col min="11715" max="11715" width="29.81640625" customWidth="1"/>
    <col min="11716" max="11716" width="22.453125" bestFit="1" customWidth="1"/>
    <col min="11717" max="11717" width="10" bestFit="1" customWidth="1"/>
    <col min="11718" max="11718" width="11" bestFit="1" customWidth="1"/>
    <col min="11719" max="11719" width="12.81640625" bestFit="1" customWidth="1"/>
    <col min="11720" max="11720" width="13.453125" bestFit="1" customWidth="1"/>
    <col min="11724" max="11724" width="54.7265625" bestFit="1" customWidth="1"/>
    <col min="11725" max="11725" width="30.1796875" bestFit="1" customWidth="1"/>
    <col min="11728" max="11729" width="30.1796875" bestFit="1" customWidth="1"/>
    <col min="11733" max="11733" width="14.81640625" bestFit="1" customWidth="1"/>
    <col min="11960" max="11960" width="29.81640625" customWidth="1"/>
    <col min="11961" max="11961" width="22.453125" bestFit="1" customWidth="1"/>
    <col min="11962" max="11962" width="10" bestFit="1" customWidth="1"/>
    <col min="11963" max="11963" width="11" bestFit="1" customWidth="1"/>
    <col min="11964" max="11964" width="12.81640625" bestFit="1" customWidth="1"/>
    <col min="11965" max="11965" width="13.453125" bestFit="1" customWidth="1"/>
    <col min="11966" max="11966" width="16.26953125" customWidth="1"/>
    <col min="11967" max="11967" width="28.81640625" bestFit="1" customWidth="1"/>
    <col min="11968" max="11968" width="14.7265625" bestFit="1" customWidth="1"/>
    <col min="11970" max="11970" width="10.26953125" bestFit="1" customWidth="1"/>
    <col min="11971" max="11971" width="29.81640625" customWidth="1"/>
    <col min="11972" max="11972" width="22.453125" bestFit="1" customWidth="1"/>
    <col min="11973" max="11973" width="10" bestFit="1" customWidth="1"/>
    <col min="11974" max="11974" width="11" bestFit="1" customWidth="1"/>
    <col min="11975" max="11975" width="12.81640625" bestFit="1" customWidth="1"/>
    <col min="11976" max="11976" width="13.453125" bestFit="1" customWidth="1"/>
    <col min="11980" max="11980" width="54.7265625" bestFit="1" customWidth="1"/>
    <col min="11981" max="11981" width="30.1796875" bestFit="1" customWidth="1"/>
    <col min="11984" max="11985" width="30.1796875" bestFit="1" customWidth="1"/>
    <col min="11989" max="11989" width="14.81640625" bestFit="1" customWidth="1"/>
    <col min="12216" max="12216" width="29.81640625" customWidth="1"/>
    <col min="12217" max="12217" width="22.453125" bestFit="1" customWidth="1"/>
    <col min="12218" max="12218" width="10" bestFit="1" customWidth="1"/>
    <col min="12219" max="12219" width="11" bestFit="1" customWidth="1"/>
    <col min="12220" max="12220" width="12.81640625" bestFit="1" customWidth="1"/>
    <col min="12221" max="12221" width="13.453125" bestFit="1" customWidth="1"/>
    <col min="12222" max="12222" width="16.26953125" customWidth="1"/>
    <col min="12223" max="12223" width="28.81640625" bestFit="1" customWidth="1"/>
    <col min="12224" max="12224" width="14.7265625" bestFit="1" customWidth="1"/>
    <col min="12226" max="12226" width="10.26953125" bestFit="1" customWidth="1"/>
    <col min="12227" max="12227" width="29.81640625" customWidth="1"/>
    <col min="12228" max="12228" width="22.453125" bestFit="1" customWidth="1"/>
    <col min="12229" max="12229" width="10" bestFit="1" customWidth="1"/>
    <col min="12230" max="12230" width="11" bestFit="1" customWidth="1"/>
    <col min="12231" max="12231" width="12.81640625" bestFit="1" customWidth="1"/>
    <col min="12232" max="12232" width="13.453125" bestFit="1" customWidth="1"/>
    <col min="12236" max="12236" width="54.7265625" bestFit="1" customWidth="1"/>
    <col min="12237" max="12237" width="30.1796875" bestFit="1" customWidth="1"/>
    <col min="12240" max="12241" width="30.1796875" bestFit="1" customWidth="1"/>
    <col min="12245" max="12245" width="14.81640625" bestFit="1" customWidth="1"/>
    <col min="12472" max="12472" width="29.81640625" customWidth="1"/>
    <col min="12473" max="12473" width="22.453125" bestFit="1" customWidth="1"/>
    <col min="12474" max="12474" width="10" bestFit="1" customWidth="1"/>
    <col min="12475" max="12475" width="11" bestFit="1" customWidth="1"/>
    <col min="12476" max="12476" width="12.81640625" bestFit="1" customWidth="1"/>
    <col min="12477" max="12477" width="13.453125" bestFit="1" customWidth="1"/>
    <col min="12478" max="12478" width="16.26953125" customWidth="1"/>
    <col min="12479" max="12479" width="28.81640625" bestFit="1" customWidth="1"/>
    <col min="12480" max="12480" width="14.7265625" bestFit="1" customWidth="1"/>
    <col min="12482" max="12482" width="10.26953125" bestFit="1" customWidth="1"/>
    <col min="12483" max="12483" width="29.81640625" customWidth="1"/>
    <col min="12484" max="12484" width="22.453125" bestFit="1" customWidth="1"/>
    <col min="12485" max="12485" width="10" bestFit="1" customWidth="1"/>
    <col min="12486" max="12486" width="11" bestFit="1" customWidth="1"/>
    <col min="12487" max="12487" width="12.81640625" bestFit="1" customWidth="1"/>
    <col min="12488" max="12488" width="13.453125" bestFit="1" customWidth="1"/>
    <col min="12492" max="12492" width="54.7265625" bestFit="1" customWidth="1"/>
    <col min="12493" max="12493" width="30.1796875" bestFit="1" customWidth="1"/>
    <col min="12496" max="12497" width="30.1796875" bestFit="1" customWidth="1"/>
    <col min="12501" max="12501" width="14.81640625" bestFit="1" customWidth="1"/>
    <col min="12728" max="12728" width="29.81640625" customWidth="1"/>
    <col min="12729" max="12729" width="22.453125" bestFit="1" customWidth="1"/>
    <col min="12730" max="12730" width="10" bestFit="1" customWidth="1"/>
    <col min="12731" max="12731" width="11" bestFit="1" customWidth="1"/>
    <col min="12732" max="12732" width="12.81640625" bestFit="1" customWidth="1"/>
    <col min="12733" max="12733" width="13.453125" bestFit="1" customWidth="1"/>
    <col min="12734" max="12734" width="16.26953125" customWidth="1"/>
    <col min="12735" max="12735" width="28.81640625" bestFit="1" customWidth="1"/>
    <col min="12736" max="12736" width="14.7265625" bestFit="1" customWidth="1"/>
    <col min="12738" max="12738" width="10.26953125" bestFit="1" customWidth="1"/>
    <col min="12739" max="12739" width="29.81640625" customWidth="1"/>
    <col min="12740" max="12740" width="22.453125" bestFit="1" customWidth="1"/>
    <col min="12741" max="12741" width="10" bestFit="1" customWidth="1"/>
    <col min="12742" max="12742" width="11" bestFit="1" customWidth="1"/>
    <col min="12743" max="12743" width="12.81640625" bestFit="1" customWidth="1"/>
    <col min="12744" max="12744" width="13.453125" bestFit="1" customWidth="1"/>
    <col min="12748" max="12748" width="54.7265625" bestFit="1" customWidth="1"/>
    <col min="12749" max="12749" width="30.1796875" bestFit="1" customWidth="1"/>
    <col min="12752" max="12753" width="30.1796875" bestFit="1" customWidth="1"/>
    <col min="12757" max="12757" width="14.81640625" bestFit="1" customWidth="1"/>
    <col min="12984" max="12984" width="29.81640625" customWidth="1"/>
    <col min="12985" max="12985" width="22.453125" bestFit="1" customWidth="1"/>
    <col min="12986" max="12986" width="10" bestFit="1" customWidth="1"/>
    <col min="12987" max="12987" width="11" bestFit="1" customWidth="1"/>
    <col min="12988" max="12988" width="12.81640625" bestFit="1" customWidth="1"/>
    <col min="12989" max="12989" width="13.453125" bestFit="1" customWidth="1"/>
    <col min="12990" max="12990" width="16.26953125" customWidth="1"/>
    <col min="12991" max="12991" width="28.81640625" bestFit="1" customWidth="1"/>
    <col min="12992" max="12992" width="14.7265625" bestFit="1" customWidth="1"/>
    <col min="12994" max="12994" width="10.26953125" bestFit="1" customWidth="1"/>
    <col min="12995" max="12995" width="29.81640625" customWidth="1"/>
    <col min="12996" max="12996" width="22.453125" bestFit="1" customWidth="1"/>
    <col min="12997" max="12997" width="10" bestFit="1" customWidth="1"/>
    <col min="12998" max="12998" width="11" bestFit="1" customWidth="1"/>
    <col min="12999" max="12999" width="12.81640625" bestFit="1" customWidth="1"/>
    <col min="13000" max="13000" width="13.453125" bestFit="1" customWidth="1"/>
    <col min="13004" max="13004" width="54.7265625" bestFit="1" customWidth="1"/>
    <col min="13005" max="13005" width="30.1796875" bestFit="1" customWidth="1"/>
    <col min="13008" max="13009" width="30.1796875" bestFit="1" customWidth="1"/>
    <col min="13013" max="13013" width="14.81640625" bestFit="1" customWidth="1"/>
    <col min="13240" max="13240" width="29.81640625" customWidth="1"/>
    <col min="13241" max="13241" width="22.453125" bestFit="1" customWidth="1"/>
    <col min="13242" max="13242" width="10" bestFit="1" customWidth="1"/>
    <col min="13243" max="13243" width="11" bestFit="1" customWidth="1"/>
    <col min="13244" max="13244" width="12.81640625" bestFit="1" customWidth="1"/>
    <col min="13245" max="13245" width="13.453125" bestFit="1" customWidth="1"/>
    <col min="13246" max="13246" width="16.26953125" customWidth="1"/>
    <col min="13247" max="13247" width="28.81640625" bestFit="1" customWidth="1"/>
    <col min="13248" max="13248" width="14.7265625" bestFit="1" customWidth="1"/>
    <col min="13250" max="13250" width="10.26953125" bestFit="1" customWidth="1"/>
    <col min="13251" max="13251" width="29.81640625" customWidth="1"/>
    <col min="13252" max="13252" width="22.453125" bestFit="1" customWidth="1"/>
    <col min="13253" max="13253" width="10" bestFit="1" customWidth="1"/>
    <col min="13254" max="13254" width="11" bestFit="1" customWidth="1"/>
    <col min="13255" max="13255" width="12.81640625" bestFit="1" customWidth="1"/>
    <col min="13256" max="13256" width="13.453125" bestFit="1" customWidth="1"/>
    <col min="13260" max="13260" width="54.7265625" bestFit="1" customWidth="1"/>
    <col min="13261" max="13261" width="30.1796875" bestFit="1" customWidth="1"/>
    <col min="13264" max="13265" width="30.1796875" bestFit="1" customWidth="1"/>
    <col min="13269" max="13269" width="14.81640625" bestFit="1" customWidth="1"/>
    <col min="13496" max="13496" width="29.81640625" customWidth="1"/>
    <col min="13497" max="13497" width="22.453125" bestFit="1" customWidth="1"/>
    <col min="13498" max="13498" width="10" bestFit="1" customWidth="1"/>
    <col min="13499" max="13499" width="11" bestFit="1" customWidth="1"/>
    <col min="13500" max="13500" width="12.81640625" bestFit="1" customWidth="1"/>
    <col min="13501" max="13501" width="13.453125" bestFit="1" customWidth="1"/>
    <col min="13502" max="13502" width="16.26953125" customWidth="1"/>
    <col min="13503" max="13503" width="28.81640625" bestFit="1" customWidth="1"/>
    <col min="13504" max="13504" width="14.7265625" bestFit="1" customWidth="1"/>
    <col min="13506" max="13506" width="10.26953125" bestFit="1" customWidth="1"/>
    <col min="13507" max="13507" width="29.81640625" customWidth="1"/>
    <col min="13508" max="13508" width="22.453125" bestFit="1" customWidth="1"/>
    <col min="13509" max="13509" width="10" bestFit="1" customWidth="1"/>
    <col min="13510" max="13510" width="11" bestFit="1" customWidth="1"/>
    <col min="13511" max="13511" width="12.81640625" bestFit="1" customWidth="1"/>
    <col min="13512" max="13512" width="13.453125" bestFit="1" customWidth="1"/>
    <col min="13516" max="13516" width="54.7265625" bestFit="1" customWidth="1"/>
    <col min="13517" max="13517" width="30.1796875" bestFit="1" customWidth="1"/>
    <col min="13520" max="13521" width="30.1796875" bestFit="1" customWidth="1"/>
    <col min="13525" max="13525" width="14.81640625" bestFit="1" customWidth="1"/>
    <col min="13752" max="13752" width="29.81640625" customWidth="1"/>
    <col min="13753" max="13753" width="22.453125" bestFit="1" customWidth="1"/>
    <col min="13754" max="13754" width="10" bestFit="1" customWidth="1"/>
    <col min="13755" max="13755" width="11" bestFit="1" customWidth="1"/>
    <col min="13756" max="13756" width="12.81640625" bestFit="1" customWidth="1"/>
    <col min="13757" max="13757" width="13.453125" bestFit="1" customWidth="1"/>
    <col min="13758" max="13758" width="16.26953125" customWidth="1"/>
    <col min="13759" max="13759" width="28.81640625" bestFit="1" customWidth="1"/>
    <col min="13760" max="13760" width="14.7265625" bestFit="1" customWidth="1"/>
    <col min="13762" max="13762" width="10.26953125" bestFit="1" customWidth="1"/>
    <col min="13763" max="13763" width="29.81640625" customWidth="1"/>
    <col min="13764" max="13764" width="22.453125" bestFit="1" customWidth="1"/>
    <col min="13765" max="13765" width="10" bestFit="1" customWidth="1"/>
    <col min="13766" max="13766" width="11" bestFit="1" customWidth="1"/>
    <col min="13767" max="13767" width="12.81640625" bestFit="1" customWidth="1"/>
    <col min="13768" max="13768" width="13.453125" bestFit="1" customWidth="1"/>
    <col min="13772" max="13772" width="54.7265625" bestFit="1" customWidth="1"/>
    <col min="13773" max="13773" width="30.1796875" bestFit="1" customWidth="1"/>
    <col min="13776" max="13777" width="30.1796875" bestFit="1" customWidth="1"/>
    <col min="13781" max="13781" width="14.81640625" bestFit="1" customWidth="1"/>
    <col min="14008" max="14008" width="29.81640625" customWidth="1"/>
    <col min="14009" max="14009" width="22.453125" bestFit="1" customWidth="1"/>
    <col min="14010" max="14010" width="10" bestFit="1" customWidth="1"/>
    <col min="14011" max="14011" width="11" bestFit="1" customWidth="1"/>
    <col min="14012" max="14012" width="12.81640625" bestFit="1" customWidth="1"/>
    <col min="14013" max="14013" width="13.453125" bestFit="1" customWidth="1"/>
    <col min="14014" max="14014" width="16.26953125" customWidth="1"/>
    <col min="14015" max="14015" width="28.81640625" bestFit="1" customWidth="1"/>
    <col min="14016" max="14016" width="14.7265625" bestFit="1" customWidth="1"/>
    <col min="14018" max="14018" width="10.26953125" bestFit="1" customWidth="1"/>
    <col min="14019" max="14019" width="29.81640625" customWidth="1"/>
    <col min="14020" max="14020" width="22.453125" bestFit="1" customWidth="1"/>
    <col min="14021" max="14021" width="10" bestFit="1" customWidth="1"/>
    <col min="14022" max="14022" width="11" bestFit="1" customWidth="1"/>
    <col min="14023" max="14023" width="12.81640625" bestFit="1" customWidth="1"/>
    <col min="14024" max="14024" width="13.453125" bestFit="1" customWidth="1"/>
    <col min="14028" max="14028" width="54.7265625" bestFit="1" customWidth="1"/>
    <col min="14029" max="14029" width="30.1796875" bestFit="1" customWidth="1"/>
    <col min="14032" max="14033" width="30.1796875" bestFit="1" customWidth="1"/>
    <col min="14037" max="14037" width="14.81640625" bestFit="1" customWidth="1"/>
    <col min="14264" max="14264" width="29.81640625" customWidth="1"/>
    <col min="14265" max="14265" width="22.453125" bestFit="1" customWidth="1"/>
    <col min="14266" max="14266" width="10" bestFit="1" customWidth="1"/>
    <col min="14267" max="14267" width="11" bestFit="1" customWidth="1"/>
    <col min="14268" max="14268" width="12.81640625" bestFit="1" customWidth="1"/>
    <col min="14269" max="14269" width="13.453125" bestFit="1" customWidth="1"/>
    <col min="14270" max="14270" width="16.26953125" customWidth="1"/>
    <col min="14271" max="14271" width="28.81640625" bestFit="1" customWidth="1"/>
    <col min="14272" max="14272" width="14.7265625" bestFit="1" customWidth="1"/>
    <col min="14274" max="14274" width="10.26953125" bestFit="1" customWidth="1"/>
    <col min="14275" max="14275" width="29.81640625" customWidth="1"/>
    <col min="14276" max="14276" width="22.453125" bestFit="1" customWidth="1"/>
    <col min="14277" max="14277" width="10" bestFit="1" customWidth="1"/>
    <col min="14278" max="14278" width="11" bestFit="1" customWidth="1"/>
    <col min="14279" max="14279" width="12.81640625" bestFit="1" customWidth="1"/>
    <col min="14280" max="14280" width="13.453125" bestFit="1" customWidth="1"/>
    <col min="14284" max="14284" width="54.7265625" bestFit="1" customWidth="1"/>
    <col min="14285" max="14285" width="30.1796875" bestFit="1" customWidth="1"/>
    <col min="14288" max="14289" width="30.1796875" bestFit="1" customWidth="1"/>
    <col min="14293" max="14293" width="14.81640625" bestFit="1" customWidth="1"/>
    <col min="14520" max="14520" width="29.81640625" customWidth="1"/>
    <col min="14521" max="14521" width="22.453125" bestFit="1" customWidth="1"/>
    <col min="14522" max="14522" width="10" bestFit="1" customWidth="1"/>
    <col min="14523" max="14523" width="11" bestFit="1" customWidth="1"/>
    <col min="14524" max="14524" width="12.81640625" bestFit="1" customWidth="1"/>
    <col min="14525" max="14525" width="13.453125" bestFit="1" customWidth="1"/>
    <col min="14526" max="14526" width="16.26953125" customWidth="1"/>
    <col min="14527" max="14527" width="28.81640625" bestFit="1" customWidth="1"/>
    <col min="14528" max="14528" width="14.7265625" bestFit="1" customWidth="1"/>
    <col min="14530" max="14530" width="10.26953125" bestFit="1" customWidth="1"/>
    <col min="14531" max="14531" width="29.81640625" customWidth="1"/>
    <col min="14532" max="14532" width="22.453125" bestFit="1" customWidth="1"/>
    <col min="14533" max="14533" width="10" bestFit="1" customWidth="1"/>
    <col min="14534" max="14534" width="11" bestFit="1" customWidth="1"/>
    <col min="14535" max="14535" width="12.81640625" bestFit="1" customWidth="1"/>
    <col min="14536" max="14536" width="13.453125" bestFit="1" customWidth="1"/>
    <col min="14540" max="14540" width="54.7265625" bestFit="1" customWidth="1"/>
    <col min="14541" max="14541" width="30.1796875" bestFit="1" customWidth="1"/>
    <col min="14544" max="14545" width="30.1796875" bestFit="1" customWidth="1"/>
    <col min="14549" max="14549" width="14.81640625" bestFit="1" customWidth="1"/>
    <col min="14776" max="14776" width="29.81640625" customWidth="1"/>
    <col min="14777" max="14777" width="22.453125" bestFit="1" customWidth="1"/>
    <col min="14778" max="14778" width="10" bestFit="1" customWidth="1"/>
    <col min="14779" max="14779" width="11" bestFit="1" customWidth="1"/>
    <col min="14780" max="14780" width="12.81640625" bestFit="1" customWidth="1"/>
    <col min="14781" max="14781" width="13.453125" bestFit="1" customWidth="1"/>
    <col min="14782" max="14782" width="16.26953125" customWidth="1"/>
    <col min="14783" max="14783" width="28.81640625" bestFit="1" customWidth="1"/>
    <col min="14784" max="14784" width="14.7265625" bestFit="1" customWidth="1"/>
    <col min="14786" max="14786" width="10.26953125" bestFit="1" customWidth="1"/>
    <col min="14787" max="14787" width="29.81640625" customWidth="1"/>
    <col min="14788" max="14788" width="22.453125" bestFit="1" customWidth="1"/>
    <col min="14789" max="14789" width="10" bestFit="1" customWidth="1"/>
    <col min="14790" max="14790" width="11" bestFit="1" customWidth="1"/>
    <col min="14791" max="14791" width="12.81640625" bestFit="1" customWidth="1"/>
    <col min="14792" max="14792" width="13.453125" bestFit="1" customWidth="1"/>
    <col min="14796" max="14796" width="54.7265625" bestFit="1" customWidth="1"/>
    <col min="14797" max="14797" width="30.1796875" bestFit="1" customWidth="1"/>
    <col min="14800" max="14801" width="30.1796875" bestFit="1" customWidth="1"/>
    <col min="14805" max="14805" width="14.81640625" bestFit="1" customWidth="1"/>
    <col min="15032" max="15032" width="29.81640625" customWidth="1"/>
    <col min="15033" max="15033" width="22.453125" bestFit="1" customWidth="1"/>
    <col min="15034" max="15034" width="10" bestFit="1" customWidth="1"/>
    <col min="15035" max="15035" width="11" bestFit="1" customWidth="1"/>
    <col min="15036" max="15036" width="12.81640625" bestFit="1" customWidth="1"/>
    <col min="15037" max="15037" width="13.453125" bestFit="1" customWidth="1"/>
    <col min="15038" max="15038" width="16.26953125" customWidth="1"/>
    <col min="15039" max="15039" width="28.81640625" bestFit="1" customWidth="1"/>
    <col min="15040" max="15040" width="14.7265625" bestFit="1" customWidth="1"/>
    <col min="15042" max="15042" width="10.26953125" bestFit="1" customWidth="1"/>
    <col min="15043" max="15043" width="29.81640625" customWidth="1"/>
    <col min="15044" max="15044" width="22.453125" bestFit="1" customWidth="1"/>
    <col min="15045" max="15045" width="10" bestFit="1" customWidth="1"/>
    <col min="15046" max="15046" width="11" bestFit="1" customWidth="1"/>
    <col min="15047" max="15047" width="12.81640625" bestFit="1" customWidth="1"/>
    <col min="15048" max="15048" width="13.453125" bestFit="1" customWidth="1"/>
    <col min="15052" max="15052" width="54.7265625" bestFit="1" customWidth="1"/>
    <col min="15053" max="15053" width="30.1796875" bestFit="1" customWidth="1"/>
    <col min="15056" max="15057" width="30.1796875" bestFit="1" customWidth="1"/>
    <col min="15061" max="15061" width="14.81640625" bestFit="1" customWidth="1"/>
    <col min="15288" max="15288" width="29.81640625" customWidth="1"/>
    <col min="15289" max="15289" width="22.453125" bestFit="1" customWidth="1"/>
    <col min="15290" max="15290" width="10" bestFit="1" customWidth="1"/>
    <col min="15291" max="15291" width="11" bestFit="1" customWidth="1"/>
    <col min="15292" max="15292" width="12.81640625" bestFit="1" customWidth="1"/>
    <col min="15293" max="15293" width="13.453125" bestFit="1" customWidth="1"/>
    <col min="15294" max="15294" width="16.26953125" customWidth="1"/>
    <col min="15295" max="15295" width="28.81640625" bestFit="1" customWidth="1"/>
    <col min="15296" max="15296" width="14.7265625" bestFit="1" customWidth="1"/>
    <col min="15298" max="15298" width="10.26953125" bestFit="1" customWidth="1"/>
    <col min="15299" max="15299" width="29.81640625" customWidth="1"/>
    <col min="15300" max="15300" width="22.453125" bestFit="1" customWidth="1"/>
    <col min="15301" max="15301" width="10" bestFit="1" customWidth="1"/>
    <col min="15302" max="15302" width="11" bestFit="1" customWidth="1"/>
    <col min="15303" max="15303" width="12.81640625" bestFit="1" customWidth="1"/>
    <col min="15304" max="15304" width="13.453125" bestFit="1" customWidth="1"/>
    <col min="15308" max="15308" width="54.7265625" bestFit="1" customWidth="1"/>
    <col min="15309" max="15309" width="30.1796875" bestFit="1" customWidth="1"/>
    <col min="15312" max="15313" width="30.1796875" bestFit="1" customWidth="1"/>
    <col min="15317" max="15317" width="14.81640625" bestFit="1" customWidth="1"/>
    <col min="15544" max="15544" width="29.81640625" customWidth="1"/>
    <col min="15545" max="15545" width="22.453125" bestFit="1" customWidth="1"/>
    <col min="15546" max="15546" width="10" bestFit="1" customWidth="1"/>
    <col min="15547" max="15547" width="11" bestFit="1" customWidth="1"/>
    <col min="15548" max="15548" width="12.81640625" bestFit="1" customWidth="1"/>
    <col min="15549" max="15549" width="13.453125" bestFit="1" customWidth="1"/>
    <col min="15550" max="15550" width="16.26953125" customWidth="1"/>
    <col min="15551" max="15551" width="28.81640625" bestFit="1" customWidth="1"/>
    <col min="15552" max="15552" width="14.7265625" bestFit="1" customWidth="1"/>
    <col min="15554" max="15554" width="10.26953125" bestFit="1" customWidth="1"/>
    <col min="15555" max="15555" width="29.81640625" customWidth="1"/>
    <col min="15556" max="15556" width="22.453125" bestFit="1" customWidth="1"/>
    <col min="15557" max="15557" width="10" bestFit="1" customWidth="1"/>
    <col min="15558" max="15558" width="11" bestFit="1" customWidth="1"/>
    <col min="15559" max="15559" width="12.81640625" bestFit="1" customWidth="1"/>
    <col min="15560" max="15560" width="13.453125" bestFit="1" customWidth="1"/>
    <col min="15564" max="15564" width="54.7265625" bestFit="1" customWidth="1"/>
    <col min="15565" max="15565" width="30.1796875" bestFit="1" customWidth="1"/>
    <col min="15568" max="15569" width="30.1796875" bestFit="1" customWidth="1"/>
    <col min="15573" max="15573" width="14.81640625" bestFit="1" customWidth="1"/>
    <col min="15800" max="15800" width="29.81640625" customWidth="1"/>
    <col min="15801" max="15801" width="22.453125" bestFit="1" customWidth="1"/>
    <col min="15802" max="15802" width="10" bestFit="1" customWidth="1"/>
    <col min="15803" max="15803" width="11" bestFit="1" customWidth="1"/>
    <col min="15804" max="15804" width="12.81640625" bestFit="1" customWidth="1"/>
    <col min="15805" max="15805" width="13.453125" bestFit="1" customWidth="1"/>
    <col min="15806" max="15806" width="16.26953125" customWidth="1"/>
    <col min="15807" max="15807" width="28.81640625" bestFit="1" customWidth="1"/>
    <col min="15808" max="15808" width="14.7265625" bestFit="1" customWidth="1"/>
    <col min="15810" max="15810" width="10.26953125" bestFit="1" customWidth="1"/>
    <col min="15811" max="15811" width="29.81640625" customWidth="1"/>
    <col min="15812" max="15812" width="22.453125" bestFit="1" customWidth="1"/>
    <col min="15813" max="15813" width="10" bestFit="1" customWidth="1"/>
    <col min="15814" max="15814" width="11" bestFit="1" customWidth="1"/>
    <col min="15815" max="15815" width="12.81640625" bestFit="1" customWidth="1"/>
    <col min="15816" max="15816" width="13.453125" bestFit="1" customWidth="1"/>
    <col min="15820" max="15820" width="54.7265625" bestFit="1" customWidth="1"/>
    <col min="15821" max="15821" width="30.1796875" bestFit="1" customWidth="1"/>
    <col min="15824" max="15825" width="30.1796875" bestFit="1" customWidth="1"/>
    <col min="15829" max="15829" width="14.81640625" bestFit="1" customWidth="1"/>
    <col min="16056" max="16056" width="29.81640625" customWidth="1"/>
    <col min="16057" max="16057" width="22.453125" bestFit="1" customWidth="1"/>
    <col min="16058" max="16058" width="10" bestFit="1" customWidth="1"/>
    <col min="16059" max="16059" width="11" bestFit="1" customWidth="1"/>
    <col min="16060" max="16060" width="12.81640625" bestFit="1" customWidth="1"/>
    <col min="16061" max="16061" width="13.453125" bestFit="1" customWidth="1"/>
    <col min="16062" max="16062" width="16.26953125" customWidth="1"/>
    <col min="16063" max="16063" width="28.81640625" bestFit="1" customWidth="1"/>
    <col min="16064" max="16064" width="14.7265625" bestFit="1" customWidth="1"/>
    <col min="16066" max="16066" width="10.26953125" bestFit="1" customWidth="1"/>
    <col min="16067" max="16067" width="29.81640625" customWidth="1"/>
    <col min="16068" max="16068" width="22.453125" bestFit="1" customWidth="1"/>
    <col min="16069" max="16069" width="10" bestFit="1" customWidth="1"/>
    <col min="16070" max="16070" width="11" bestFit="1" customWidth="1"/>
    <col min="16071" max="16071" width="12.81640625" bestFit="1" customWidth="1"/>
    <col min="16072" max="16072" width="13.453125" bestFit="1" customWidth="1"/>
    <col min="16076" max="16076" width="54.7265625" bestFit="1" customWidth="1"/>
    <col min="16077" max="16077" width="30.1796875" bestFit="1" customWidth="1"/>
    <col min="16080" max="16081" width="30.1796875" bestFit="1" customWidth="1"/>
    <col min="16085" max="16085" width="14.81640625" bestFit="1" customWidth="1"/>
    <col min="16312" max="16312" width="29.81640625" customWidth="1"/>
    <col min="16313" max="16313" width="22.453125" bestFit="1" customWidth="1"/>
    <col min="16314" max="16314" width="10" bestFit="1" customWidth="1"/>
    <col min="16315" max="16315" width="11" bestFit="1" customWidth="1"/>
    <col min="16316" max="16316" width="12.81640625" bestFit="1" customWidth="1"/>
    <col min="16317" max="16317" width="13.453125" bestFit="1" customWidth="1"/>
    <col min="16318" max="16318" width="16.26953125" customWidth="1"/>
    <col min="16319" max="16319" width="28.81640625" bestFit="1" customWidth="1"/>
    <col min="16320" max="16320" width="14.7265625" bestFit="1" customWidth="1"/>
    <col min="16322" max="16322" width="10.26953125" bestFit="1" customWidth="1"/>
    <col min="16323" max="16384" width="10.26953125" customWidth="1"/>
  </cols>
  <sheetData>
    <row r="1" spans="1:194" ht="15.75" customHeight="1" x14ac:dyDescent="0.35">
      <c r="A1" s="4"/>
      <c r="B1" s="25" t="s">
        <v>12</v>
      </c>
      <c r="C1" s="25"/>
      <c r="D1" s="25"/>
      <c r="E1" s="25"/>
      <c r="F1" s="21"/>
      <c r="G1" s="21"/>
    </row>
    <row r="2" spans="1:194" ht="15" customHeight="1" x14ac:dyDescent="0.35">
      <c r="A2" s="4"/>
      <c r="B2" s="25"/>
      <c r="C2" s="25"/>
      <c r="D2" s="25"/>
      <c r="E2" s="25"/>
      <c r="F2" s="21"/>
      <c r="G2" s="21"/>
    </row>
    <row r="3" spans="1:194" x14ac:dyDescent="0.35">
      <c r="A3" s="4"/>
      <c r="B3" s="25"/>
      <c r="C3" s="25"/>
      <c r="D3" s="25"/>
      <c r="E3" s="25"/>
      <c r="F3" s="21"/>
      <c r="G3" s="21"/>
      <c r="I3" s="7"/>
    </row>
    <row r="4" spans="1:194" x14ac:dyDescent="0.35">
      <c r="A4" s="4"/>
      <c r="B4" s="20"/>
      <c r="C4" s="20"/>
      <c r="D4" s="20"/>
      <c r="E4" s="4"/>
      <c r="F4" s="22"/>
      <c r="G4" s="22"/>
      <c r="H4" s="22"/>
      <c r="I4" s="7"/>
    </row>
    <row r="5" spans="1:194" x14ac:dyDescent="0.35">
      <c r="B5" s="24" t="s">
        <v>623</v>
      </c>
      <c r="C5" s="24"/>
      <c r="D5" s="20"/>
      <c r="E5" s="23"/>
      <c r="F5" s="23"/>
      <c r="G5" s="23"/>
      <c r="H5" s="10"/>
      <c r="I5" s="10"/>
      <c r="J5" s="10"/>
      <c r="K5" s="10"/>
    </row>
    <row r="6" spans="1:194" x14ac:dyDescent="0.35">
      <c r="A6" s="8"/>
      <c r="B6" s="8"/>
      <c r="C6" s="8"/>
      <c r="D6" s="8"/>
      <c r="E6" s="8"/>
      <c r="F6" s="8"/>
      <c r="G6" s="8"/>
    </row>
    <row r="7" spans="1:194" x14ac:dyDescent="0.35">
      <c r="A7" s="4" t="s">
        <v>302</v>
      </c>
      <c r="B7" s="8"/>
      <c r="C7" s="8"/>
      <c r="D7" s="8"/>
      <c r="E7" s="8"/>
      <c r="F7" s="8"/>
      <c r="G7" s="8"/>
    </row>
    <row r="8" spans="1:194" x14ac:dyDescent="0.35">
      <c r="A8" s="30" t="s">
        <v>2</v>
      </c>
      <c r="B8" s="30" t="s">
        <v>1</v>
      </c>
      <c r="C8" s="30" t="s">
        <v>0</v>
      </c>
      <c r="D8" s="30" t="s">
        <v>13</v>
      </c>
      <c r="E8" s="30" t="s">
        <v>3</v>
      </c>
      <c r="F8" s="30" t="s">
        <v>4</v>
      </c>
      <c r="G8" s="27" t="s">
        <v>5</v>
      </c>
      <c r="H8" s="29"/>
      <c r="I8" s="27" t="s">
        <v>8</v>
      </c>
      <c r="J8" s="28"/>
      <c r="K8" s="29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</row>
    <row r="9" spans="1:194" x14ac:dyDescent="0.35">
      <c r="A9" s="30"/>
      <c r="B9" s="30"/>
      <c r="C9" s="30"/>
      <c r="D9" s="30"/>
      <c r="E9" s="30"/>
      <c r="F9" s="30"/>
      <c r="G9" s="5" t="s">
        <v>6</v>
      </c>
      <c r="H9" s="5" t="s">
        <v>7</v>
      </c>
      <c r="I9" s="5" t="s">
        <v>9</v>
      </c>
      <c r="J9" s="5" t="s">
        <v>10</v>
      </c>
      <c r="K9" s="5" t="s">
        <v>11</v>
      </c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</row>
    <row r="10" spans="1:194" x14ac:dyDescent="0.35">
      <c r="A10" s="12" t="s">
        <v>136</v>
      </c>
      <c r="B10" s="13" t="s">
        <v>313</v>
      </c>
      <c r="C10" s="13" t="s">
        <v>19</v>
      </c>
      <c r="D10" s="11">
        <v>10</v>
      </c>
      <c r="E10" s="11">
        <v>2000.1152</v>
      </c>
      <c r="F10" s="11">
        <v>0.77054999999999996</v>
      </c>
      <c r="G10" s="11">
        <v>244504.73499999999</v>
      </c>
      <c r="H10" s="11">
        <v>5424492</v>
      </c>
      <c r="I10" s="11">
        <v>24660873.960000001</v>
      </c>
      <c r="J10" s="11">
        <v>24660873.960000001</v>
      </c>
      <c r="K10" s="16">
        <f>SUM(I10:J10)</f>
        <v>49321747.920000002</v>
      </c>
      <c r="L10" s="18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</row>
    <row r="11" spans="1:194" x14ac:dyDescent="0.35">
      <c r="A11" s="12" t="s">
        <v>140</v>
      </c>
      <c r="B11" s="13" t="s">
        <v>313</v>
      </c>
      <c r="C11" s="13" t="s">
        <v>19</v>
      </c>
      <c r="D11" s="11">
        <v>10</v>
      </c>
      <c r="E11" s="11">
        <v>2035.5144</v>
      </c>
      <c r="F11" s="11">
        <v>1.1365400000000001</v>
      </c>
      <c r="G11" s="11">
        <v>1139040.9890000001</v>
      </c>
      <c r="H11" s="11">
        <v>87370916</v>
      </c>
      <c r="I11" s="11">
        <v>120891743.81</v>
      </c>
      <c r="J11" s="11">
        <v>120891743.81</v>
      </c>
      <c r="K11" s="16">
        <f t="shared" ref="K11:K73" si="0">SUM(I11:J11)</f>
        <v>241783487.62</v>
      </c>
      <c r="L11" s="18"/>
      <c r="GL11"/>
    </row>
    <row r="12" spans="1:194" x14ac:dyDescent="0.35">
      <c r="A12" s="12" t="s">
        <v>150</v>
      </c>
      <c r="B12" s="13" t="s">
        <v>313</v>
      </c>
      <c r="C12" s="13" t="s">
        <v>19</v>
      </c>
      <c r="D12" s="11">
        <v>10</v>
      </c>
      <c r="E12" s="11">
        <v>2074.8914</v>
      </c>
      <c r="F12" s="11">
        <v>1.3810899999999999</v>
      </c>
      <c r="G12" s="11">
        <v>395406.15299999999</v>
      </c>
      <c r="H12" s="11">
        <v>5179650</v>
      </c>
      <c r="I12" s="11">
        <v>41378919.460000001</v>
      </c>
      <c r="J12" s="11">
        <v>41378919.460000001</v>
      </c>
      <c r="K12" s="16">
        <f t="shared" si="0"/>
        <v>82757838.920000002</v>
      </c>
      <c r="L12" s="18"/>
      <c r="GL12"/>
    </row>
    <row r="13" spans="1:194" x14ac:dyDescent="0.35">
      <c r="A13" s="12" t="s">
        <v>168</v>
      </c>
      <c r="B13" s="13" t="s">
        <v>313</v>
      </c>
      <c r="C13" s="13" t="s">
        <v>19</v>
      </c>
      <c r="D13" s="11">
        <v>10</v>
      </c>
      <c r="E13" s="11">
        <v>2017.5416</v>
      </c>
      <c r="F13" s="11">
        <v>1.2302599999999999</v>
      </c>
      <c r="G13" s="11">
        <v>210795.424</v>
      </c>
      <c r="H13" s="11">
        <v>23989699</v>
      </c>
      <c r="I13" s="11">
        <v>22740105.210000001</v>
      </c>
      <c r="J13" s="11">
        <v>22740105.210000001</v>
      </c>
      <c r="K13" s="16">
        <f t="shared" si="0"/>
        <v>45480210.420000002</v>
      </c>
      <c r="L13" s="18"/>
      <c r="GL13"/>
    </row>
    <row r="14" spans="1:194" x14ac:dyDescent="0.35">
      <c r="A14" s="12" t="s">
        <v>171</v>
      </c>
      <c r="B14" s="13" t="s">
        <v>313</v>
      </c>
      <c r="C14" s="13" t="s">
        <v>19</v>
      </c>
      <c r="D14" s="11">
        <v>10</v>
      </c>
      <c r="E14" s="11">
        <v>2056.6327999999999</v>
      </c>
      <c r="F14" s="11">
        <v>1.25654</v>
      </c>
      <c r="G14" s="11">
        <v>68083.509000000005</v>
      </c>
      <c r="H14" s="11">
        <v>0</v>
      </c>
      <c r="I14" s="11">
        <v>7001138.8899999997</v>
      </c>
      <c r="J14" s="11">
        <v>7001138.8899999997</v>
      </c>
      <c r="K14" s="16">
        <f t="shared" si="0"/>
        <v>14002277.779999999</v>
      </c>
      <c r="L14" s="18"/>
      <c r="GL14"/>
    </row>
    <row r="15" spans="1:194" x14ac:dyDescent="0.35">
      <c r="A15" s="12" t="s">
        <v>172</v>
      </c>
      <c r="B15" s="13" t="s">
        <v>313</v>
      </c>
      <c r="C15" s="13" t="s">
        <v>19</v>
      </c>
      <c r="D15" s="11">
        <v>10</v>
      </c>
      <c r="E15" s="11">
        <v>2061.7712999999999</v>
      </c>
      <c r="F15" s="11">
        <v>1.01064</v>
      </c>
      <c r="G15" s="11">
        <v>248671.66200000001</v>
      </c>
      <c r="H15" s="11">
        <v>36617520</v>
      </c>
      <c r="I15" s="11">
        <v>27485561.309999999</v>
      </c>
      <c r="J15" s="11">
        <v>27485561.309999999</v>
      </c>
      <c r="K15" s="16">
        <f t="shared" si="0"/>
        <v>54971122.619999997</v>
      </c>
      <c r="L15" s="18"/>
      <c r="GL15"/>
    </row>
    <row r="16" spans="1:194" x14ac:dyDescent="0.35">
      <c r="A16" s="12" t="s">
        <v>305</v>
      </c>
      <c r="B16" s="13" t="s">
        <v>314</v>
      </c>
      <c r="C16" s="13" t="s">
        <v>19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6">
        <f t="shared" si="0"/>
        <v>0</v>
      </c>
      <c r="L16" s="18"/>
      <c r="GL16"/>
    </row>
    <row r="17" spans="1:194" x14ac:dyDescent="0.35">
      <c r="A17" s="12" t="s">
        <v>34</v>
      </c>
      <c r="B17" s="13" t="s">
        <v>315</v>
      </c>
      <c r="C17" s="13" t="s">
        <v>19</v>
      </c>
      <c r="D17" s="11">
        <v>8.8000000000000007</v>
      </c>
      <c r="E17" s="11">
        <v>2345.5001999999999</v>
      </c>
      <c r="F17" s="11">
        <v>0.70828999999999998</v>
      </c>
      <c r="G17" s="11">
        <v>0</v>
      </c>
      <c r="H17" s="11">
        <v>0</v>
      </c>
      <c r="I17" s="11">
        <v>0</v>
      </c>
      <c r="J17" s="11">
        <v>0</v>
      </c>
      <c r="K17" s="16">
        <f t="shared" si="0"/>
        <v>0</v>
      </c>
      <c r="L17" s="18"/>
      <c r="GL17"/>
    </row>
    <row r="18" spans="1:194" x14ac:dyDescent="0.35">
      <c r="A18" s="12" t="s">
        <v>35</v>
      </c>
      <c r="B18" s="13" t="s">
        <v>316</v>
      </c>
      <c r="C18" s="13" t="s">
        <v>19</v>
      </c>
      <c r="D18" s="11">
        <v>10</v>
      </c>
      <c r="E18" s="11">
        <v>1734.171</v>
      </c>
      <c r="F18" s="11">
        <v>0.92051000000000005</v>
      </c>
      <c r="G18" s="11">
        <v>95699.964000000007</v>
      </c>
      <c r="H18" s="11">
        <v>3902737</v>
      </c>
      <c r="I18" s="11">
        <v>8477630.5399999991</v>
      </c>
      <c r="J18" s="11">
        <v>8477630.5399999991</v>
      </c>
      <c r="K18" s="16">
        <f t="shared" si="0"/>
        <v>16955261.079999998</v>
      </c>
      <c r="L18" s="18"/>
      <c r="GL18"/>
    </row>
    <row r="19" spans="1:194" x14ac:dyDescent="0.35">
      <c r="A19" s="12" t="s">
        <v>36</v>
      </c>
      <c r="B19" s="13" t="s">
        <v>317</v>
      </c>
      <c r="C19" s="13" t="s">
        <v>19</v>
      </c>
      <c r="D19" s="11">
        <v>8.8000000000000007</v>
      </c>
      <c r="E19" s="11">
        <v>2345.5001999999999</v>
      </c>
      <c r="F19" s="11">
        <v>0.71409</v>
      </c>
      <c r="G19" s="11">
        <v>514.995</v>
      </c>
      <c r="H19" s="11">
        <v>10674693</v>
      </c>
      <c r="I19" s="11">
        <v>441530.62</v>
      </c>
      <c r="J19" s="11">
        <v>335563.27</v>
      </c>
      <c r="K19" s="16">
        <f t="shared" si="0"/>
        <v>777093.89</v>
      </c>
      <c r="L19" s="18"/>
      <c r="GL19"/>
    </row>
    <row r="20" spans="1:194" x14ac:dyDescent="0.35">
      <c r="A20" s="12" t="s">
        <v>306</v>
      </c>
      <c r="B20" s="13" t="s">
        <v>318</v>
      </c>
      <c r="C20" s="13" t="s">
        <v>19</v>
      </c>
      <c r="D20" s="11">
        <v>10</v>
      </c>
      <c r="E20" s="11">
        <v>2546.9191000000001</v>
      </c>
      <c r="F20" s="11">
        <v>0.71414</v>
      </c>
      <c r="G20" s="11">
        <v>0</v>
      </c>
      <c r="H20" s="11">
        <v>0</v>
      </c>
      <c r="I20" s="11">
        <v>0</v>
      </c>
      <c r="J20" s="11">
        <v>0</v>
      </c>
      <c r="K20" s="16">
        <f t="shared" si="0"/>
        <v>0</v>
      </c>
      <c r="L20" s="18"/>
      <c r="GL20"/>
    </row>
    <row r="21" spans="1:194" x14ac:dyDescent="0.35">
      <c r="A21" s="12" t="s">
        <v>307</v>
      </c>
      <c r="B21" s="13" t="s">
        <v>319</v>
      </c>
      <c r="C21" s="13" t="s">
        <v>19</v>
      </c>
      <c r="D21" s="11">
        <v>8.8000000000000007</v>
      </c>
      <c r="E21" s="11">
        <v>2546.9191000000001</v>
      </c>
      <c r="F21" s="11">
        <v>0.71414</v>
      </c>
      <c r="G21" s="11">
        <v>0</v>
      </c>
      <c r="H21" s="11">
        <v>0</v>
      </c>
      <c r="I21" s="11">
        <v>0</v>
      </c>
      <c r="J21" s="11">
        <v>0</v>
      </c>
      <c r="K21" s="16">
        <f t="shared" si="0"/>
        <v>0</v>
      </c>
      <c r="L21" s="18"/>
      <c r="GL21"/>
    </row>
    <row r="22" spans="1:194" x14ac:dyDescent="0.35">
      <c r="A22" s="12" t="s">
        <v>296</v>
      </c>
      <c r="B22" s="13" t="s">
        <v>304</v>
      </c>
      <c r="C22" s="13" t="s">
        <v>19</v>
      </c>
      <c r="D22" s="11">
        <v>10</v>
      </c>
      <c r="E22" s="11">
        <v>2546.9191000000001</v>
      </c>
      <c r="F22" s="11">
        <v>0.71414</v>
      </c>
      <c r="G22" s="11">
        <v>0</v>
      </c>
      <c r="H22" s="11">
        <v>0</v>
      </c>
      <c r="I22" s="11">
        <v>0</v>
      </c>
      <c r="J22" s="11">
        <v>0</v>
      </c>
      <c r="K22" s="16">
        <f t="shared" si="0"/>
        <v>0</v>
      </c>
      <c r="L22" s="18"/>
      <c r="GL22"/>
    </row>
    <row r="23" spans="1:194" x14ac:dyDescent="0.35">
      <c r="A23" s="12" t="s">
        <v>68</v>
      </c>
      <c r="B23" s="13" t="s">
        <v>320</v>
      </c>
      <c r="C23" s="13" t="s">
        <v>19</v>
      </c>
      <c r="D23" s="11">
        <v>10</v>
      </c>
      <c r="E23" s="11">
        <v>2043.0532000000001</v>
      </c>
      <c r="F23" s="11">
        <v>0.73968</v>
      </c>
      <c r="G23" s="11">
        <v>0</v>
      </c>
      <c r="H23" s="11">
        <v>0</v>
      </c>
      <c r="I23" s="11">
        <v>0</v>
      </c>
      <c r="J23" s="11">
        <v>0</v>
      </c>
      <c r="K23" s="16">
        <f t="shared" si="0"/>
        <v>0</v>
      </c>
      <c r="L23" s="18"/>
      <c r="GL23"/>
    </row>
    <row r="24" spans="1:194" x14ac:dyDescent="0.35">
      <c r="A24" s="12" t="s">
        <v>83</v>
      </c>
      <c r="B24" s="13" t="s">
        <v>321</v>
      </c>
      <c r="C24" s="13" t="s">
        <v>19</v>
      </c>
      <c r="D24" s="11">
        <v>7.8</v>
      </c>
      <c r="E24" s="11">
        <v>1516.4820999999999</v>
      </c>
      <c r="F24" s="11">
        <v>0.64368999999999998</v>
      </c>
      <c r="G24" s="11">
        <v>158576.66800000001</v>
      </c>
      <c r="H24" s="11">
        <v>7632775</v>
      </c>
      <c r="I24" s="11">
        <v>12269590.970000001</v>
      </c>
      <c r="J24" s="11">
        <v>6870970.9400000004</v>
      </c>
      <c r="K24" s="16">
        <f t="shared" si="0"/>
        <v>19140561.91</v>
      </c>
      <c r="L24" s="18"/>
      <c r="GL24"/>
    </row>
    <row r="25" spans="1:194" x14ac:dyDescent="0.35">
      <c r="A25" s="12" t="s">
        <v>94</v>
      </c>
      <c r="B25" s="13" t="s">
        <v>322</v>
      </c>
      <c r="C25" s="13" t="s">
        <v>19</v>
      </c>
      <c r="D25" s="11">
        <v>10</v>
      </c>
      <c r="E25" s="11">
        <v>1764.5804000000001</v>
      </c>
      <c r="F25" s="11">
        <v>1.3139700000000001</v>
      </c>
      <c r="G25" s="11">
        <v>215987.962</v>
      </c>
      <c r="H25" s="11">
        <v>2667993</v>
      </c>
      <c r="I25" s="11">
        <v>19231689.359999999</v>
      </c>
      <c r="J25" s="11">
        <v>19231689.359999999</v>
      </c>
      <c r="K25" s="16">
        <f t="shared" si="0"/>
        <v>38463378.719999999</v>
      </c>
      <c r="L25" s="18"/>
      <c r="GL25"/>
    </row>
    <row r="26" spans="1:194" x14ac:dyDescent="0.35">
      <c r="A26" s="12" t="s">
        <v>95</v>
      </c>
      <c r="B26" s="13" t="s">
        <v>323</v>
      </c>
      <c r="C26" s="13" t="s">
        <v>19</v>
      </c>
      <c r="D26" s="11">
        <v>10</v>
      </c>
      <c r="E26" s="11">
        <v>1764.5804000000001</v>
      </c>
      <c r="F26" s="11">
        <v>1.3139700000000001</v>
      </c>
      <c r="G26" s="11">
        <v>11524.249</v>
      </c>
      <c r="H26" s="11">
        <v>205654</v>
      </c>
      <c r="I26" s="11">
        <v>1030284.35</v>
      </c>
      <c r="J26" s="11">
        <v>1030284.35</v>
      </c>
      <c r="K26" s="16">
        <f t="shared" si="0"/>
        <v>2060568.7</v>
      </c>
      <c r="L26" s="18"/>
      <c r="GL26"/>
    </row>
    <row r="27" spans="1:194" x14ac:dyDescent="0.35">
      <c r="A27" s="12" t="s">
        <v>100</v>
      </c>
      <c r="B27" s="13" t="s">
        <v>324</v>
      </c>
      <c r="C27" s="13" t="s">
        <v>19</v>
      </c>
      <c r="D27" s="11">
        <v>7.45</v>
      </c>
      <c r="E27" s="11">
        <v>2150.1194999999998</v>
      </c>
      <c r="F27" s="11">
        <v>1.3552200000000001</v>
      </c>
      <c r="G27" s="11">
        <v>95872.784</v>
      </c>
      <c r="H27" s="11">
        <v>3499272</v>
      </c>
      <c r="I27" s="11">
        <v>10544011.289999999</v>
      </c>
      <c r="J27" s="11">
        <v>5166565.53</v>
      </c>
      <c r="K27" s="16">
        <f t="shared" si="0"/>
        <v>15710576.82</v>
      </c>
      <c r="L27" s="18"/>
      <c r="GL27"/>
    </row>
    <row r="28" spans="1:194" x14ac:dyDescent="0.35">
      <c r="A28" s="12" t="s">
        <v>120</v>
      </c>
      <c r="B28" s="13" t="s">
        <v>325</v>
      </c>
      <c r="C28" s="13" t="s">
        <v>19</v>
      </c>
      <c r="D28" s="11">
        <v>9.3000000000000007</v>
      </c>
      <c r="E28" s="11">
        <v>2190.9996000000001</v>
      </c>
      <c r="F28" s="11">
        <v>0.87685999999999997</v>
      </c>
      <c r="G28" s="11">
        <v>400.80399999999997</v>
      </c>
      <c r="H28" s="11">
        <v>4297003</v>
      </c>
      <c r="I28" s="11">
        <v>232301.57</v>
      </c>
      <c r="J28" s="11">
        <v>199779.35</v>
      </c>
      <c r="K28" s="16">
        <f t="shared" si="0"/>
        <v>432080.92000000004</v>
      </c>
      <c r="L28" s="18"/>
      <c r="GL28"/>
    </row>
    <row r="29" spans="1:194" x14ac:dyDescent="0.35">
      <c r="A29" s="12" t="s">
        <v>123</v>
      </c>
      <c r="B29" s="13" t="s">
        <v>326</v>
      </c>
      <c r="C29" s="13" t="s">
        <v>19</v>
      </c>
      <c r="D29" s="11">
        <v>9.3800000000000008</v>
      </c>
      <c r="E29" s="11">
        <v>1926.1265000000001</v>
      </c>
      <c r="F29" s="11">
        <v>1.6630100000000001</v>
      </c>
      <c r="G29" s="11">
        <v>24115.235000000001</v>
      </c>
      <c r="H29" s="11">
        <v>1042740</v>
      </c>
      <c r="I29" s="11">
        <v>2409154.0099999998</v>
      </c>
      <c r="J29" s="11">
        <v>2110418.91</v>
      </c>
      <c r="K29" s="16">
        <f t="shared" si="0"/>
        <v>4519572.92</v>
      </c>
      <c r="L29" s="18"/>
      <c r="GL29"/>
    </row>
    <row r="30" spans="1:194" x14ac:dyDescent="0.35">
      <c r="A30" s="12" t="s">
        <v>124</v>
      </c>
      <c r="B30" s="13" t="s">
        <v>327</v>
      </c>
      <c r="C30" s="13" t="s">
        <v>19</v>
      </c>
      <c r="D30" s="11">
        <v>9.49</v>
      </c>
      <c r="E30" s="11">
        <v>1926.1265000000001</v>
      </c>
      <c r="F30" s="11">
        <v>1.2374400000000001</v>
      </c>
      <c r="G30" s="11">
        <v>12237.699000000001</v>
      </c>
      <c r="H30" s="11">
        <v>501876</v>
      </c>
      <c r="I30" s="11">
        <v>1209619.8899999999</v>
      </c>
      <c r="J30" s="11">
        <v>1086238.6599999999</v>
      </c>
      <c r="K30" s="16">
        <f t="shared" si="0"/>
        <v>2295858.5499999998</v>
      </c>
      <c r="L30" s="18"/>
      <c r="GL30"/>
    </row>
    <row r="31" spans="1:194" x14ac:dyDescent="0.35">
      <c r="A31" s="12" t="s">
        <v>125</v>
      </c>
      <c r="B31" s="13" t="s">
        <v>328</v>
      </c>
      <c r="C31" s="13" t="s">
        <v>19</v>
      </c>
      <c r="D31" s="11">
        <v>10</v>
      </c>
      <c r="E31" s="11">
        <v>1926.1265000000001</v>
      </c>
      <c r="F31" s="11">
        <v>1.1218600000000001</v>
      </c>
      <c r="G31" s="11">
        <v>22224.243999999999</v>
      </c>
      <c r="H31" s="11">
        <v>970617</v>
      </c>
      <c r="I31" s="11">
        <v>2194780.08</v>
      </c>
      <c r="J31" s="11">
        <v>2194780.08</v>
      </c>
      <c r="K31" s="16">
        <f t="shared" si="0"/>
        <v>4389560.16</v>
      </c>
      <c r="L31" s="18"/>
      <c r="GL31"/>
    </row>
    <row r="32" spans="1:194" x14ac:dyDescent="0.35">
      <c r="A32" s="12" t="s">
        <v>126</v>
      </c>
      <c r="B32" s="13" t="s">
        <v>329</v>
      </c>
      <c r="C32" s="13" t="s">
        <v>19</v>
      </c>
      <c r="D32" s="11">
        <v>8.91</v>
      </c>
      <c r="E32" s="11">
        <v>1883.5779</v>
      </c>
      <c r="F32" s="11">
        <v>0.73411000000000004</v>
      </c>
      <c r="G32" s="11">
        <v>135307.82399999999</v>
      </c>
      <c r="H32" s="11">
        <v>38825665</v>
      </c>
      <c r="I32" s="11">
        <v>14168256.800000001</v>
      </c>
      <c r="J32" s="11">
        <v>11079576.810000001</v>
      </c>
      <c r="K32" s="16">
        <f t="shared" si="0"/>
        <v>25247833.609999999</v>
      </c>
      <c r="L32" s="18"/>
      <c r="GL32"/>
    </row>
    <row r="33" spans="1:194" x14ac:dyDescent="0.35">
      <c r="A33" s="12" t="s">
        <v>127</v>
      </c>
      <c r="B33" s="13" t="s">
        <v>330</v>
      </c>
      <c r="C33" s="13" t="s">
        <v>19</v>
      </c>
      <c r="D33" s="11">
        <v>10</v>
      </c>
      <c r="E33" s="11">
        <v>1892.4724000000001</v>
      </c>
      <c r="F33" s="11">
        <v>0.71804999999999997</v>
      </c>
      <c r="G33" s="11">
        <v>152679.54999999999</v>
      </c>
      <c r="H33" s="11">
        <v>9862884</v>
      </c>
      <c r="I33" s="11">
        <v>14801193.91</v>
      </c>
      <c r="J33" s="11">
        <v>14801193.91</v>
      </c>
      <c r="K33" s="16">
        <f t="shared" si="0"/>
        <v>29602387.82</v>
      </c>
      <c r="L33" s="18"/>
      <c r="GL33"/>
    </row>
    <row r="34" spans="1:194" x14ac:dyDescent="0.35">
      <c r="A34" s="12" t="s">
        <v>131</v>
      </c>
      <c r="B34" s="13" t="s">
        <v>331</v>
      </c>
      <c r="C34" s="13" t="s">
        <v>19</v>
      </c>
      <c r="D34" s="11">
        <v>10</v>
      </c>
      <c r="E34" s="11">
        <v>1875.1929</v>
      </c>
      <c r="F34" s="11">
        <v>0.73931999999999998</v>
      </c>
      <c r="G34" s="11">
        <v>7765.0219999999999</v>
      </c>
      <c r="H34" s="11">
        <v>2491154</v>
      </c>
      <c r="I34" s="11">
        <v>820133.7</v>
      </c>
      <c r="J34" s="11">
        <v>820133.7</v>
      </c>
      <c r="K34" s="16">
        <f t="shared" si="0"/>
        <v>1640267.4</v>
      </c>
      <c r="L34" s="18"/>
      <c r="GL34"/>
    </row>
    <row r="35" spans="1:194" x14ac:dyDescent="0.35">
      <c r="A35" s="12" t="s">
        <v>132</v>
      </c>
      <c r="B35" s="13" t="s">
        <v>332</v>
      </c>
      <c r="C35" s="13" t="s">
        <v>19</v>
      </c>
      <c r="D35" s="11">
        <v>8.8000000000000007</v>
      </c>
      <c r="E35" s="11">
        <v>2416.5383000000002</v>
      </c>
      <c r="F35" s="11">
        <v>1.0947199999999999</v>
      </c>
      <c r="G35" s="11">
        <v>146.26599999999999</v>
      </c>
      <c r="H35" s="11">
        <v>696344</v>
      </c>
      <c r="I35" s="11">
        <v>55787.95</v>
      </c>
      <c r="J35" s="11">
        <v>42398.85</v>
      </c>
      <c r="K35" s="16">
        <f t="shared" si="0"/>
        <v>98186.799999999988</v>
      </c>
      <c r="L35" s="18"/>
      <c r="GL35"/>
    </row>
    <row r="36" spans="1:194" x14ac:dyDescent="0.35">
      <c r="A36" s="12" t="s">
        <v>137</v>
      </c>
      <c r="B36" s="13" t="s">
        <v>333</v>
      </c>
      <c r="C36" s="13" t="s">
        <v>19</v>
      </c>
      <c r="D36" s="11">
        <v>10</v>
      </c>
      <c r="E36" s="11">
        <v>2050.7006999999999</v>
      </c>
      <c r="F36" s="11">
        <v>1.3294699999999999</v>
      </c>
      <c r="G36" s="11">
        <v>139672.647</v>
      </c>
      <c r="H36" s="11">
        <v>16031212</v>
      </c>
      <c r="I36" s="11">
        <v>15386990.52</v>
      </c>
      <c r="J36" s="11">
        <v>15386990.52</v>
      </c>
      <c r="K36" s="16">
        <f t="shared" si="0"/>
        <v>30773981.039999999</v>
      </c>
      <c r="L36" s="18"/>
      <c r="GL36"/>
    </row>
    <row r="37" spans="1:194" x14ac:dyDescent="0.35">
      <c r="A37" s="12" t="s">
        <v>138</v>
      </c>
      <c r="B37" s="13" t="s">
        <v>564</v>
      </c>
      <c r="C37" s="13" t="s">
        <v>19</v>
      </c>
      <c r="D37" s="11">
        <v>10</v>
      </c>
      <c r="E37" s="11">
        <v>2056.6327999999999</v>
      </c>
      <c r="F37" s="11">
        <v>0.81364000000000003</v>
      </c>
      <c r="G37" s="11">
        <v>571159.55299999996</v>
      </c>
      <c r="H37" s="11">
        <v>53763209</v>
      </c>
      <c r="I37" s="11">
        <v>60920468.409999996</v>
      </c>
      <c r="J37" s="11">
        <v>60920468.409999996</v>
      </c>
      <c r="K37" s="16">
        <f t="shared" si="0"/>
        <v>121840936.81999999</v>
      </c>
      <c r="L37" s="18"/>
      <c r="M37" s="19"/>
      <c r="GL37"/>
    </row>
    <row r="38" spans="1:194" x14ac:dyDescent="0.35">
      <c r="A38" s="12" t="s">
        <v>142</v>
      </c>
      <c r="B38" s="13" t="s">
        <v>334</v>
      </c>
      <c r="C38" s="13" t="s">
        <v>19</v>
      </c>
      <c r="D38" s="11">
        <v>9.3000000000000007</v>
      </c>
      <c r="E38" s="11">
        <v>2050.7006999999999</v>
      </c>
      <c r="F38" s="11">
        <v>1.3342700000000001</v>
      </c>
      <c r="G38" s="11">
        <v>52745.597000000002</v>
      </c>
      <c r="H38" s="11">
        <v>6231244</v>
      </c>
      <c r="I38" s="11">
        <v>5823979.7300000004</v>
      </c>
      <c r="J38" s="11">
        <v>5008622.57</v>
      </c>
      <c r="K38" s="16">
        <f t="shared" si="0"/>
        <v>10832602.300000001</v>
      </c>
      <c r="L38" s="18"/>
      <c r="GL38"/>
    </row>
    <row r="39" spans="1:194" x14ac:dyDescent="0.35">
      <c r="A39" s="12" t="s">
        <v>143</v>
      </c>
      <c r="B39" s="13" t="s">
        <v>335</v>
      </c>
      <c r="C39" s="13" t="s">
        <v>19</v>
      </c>
      <c r="D39" s="11">
        <v>10</v>
      </c>
      <c r="E39" s="11">
        <v>2016.3879999999999</v>
      </c>
      <c r="F39" s="11">
        <v>0.84401999999999999</v>
      </c>
      <c r="G39" s="11">
        <v>78592.744999999995</v>
      </c>
      <c r="H39" s="11">
        <v>4368945</v>
      </c>
      <c r="I39" s="11">
        <v>8108047.2400000002</v>
      </c>
      <c r="J39" s="11">
        <v>8108047.2400000002</v>
      </c>
      <c r="K39" s="16">
        <f t="shared" si="0"/>
        <v>16216094.48</v>
      </c>
      <c r="L39" s="18"/>
      <c r="GL39"/>
    </row>
    <row r="40" spans="1:194" x14ac:dyDescent="0.35">
      <c r="A40" s="12" t="s">
        <v>151</v>
      </c>
      <c r="B40" s="13" t="s">
        <v>336</v>
      </c>
      <c r="C40" s="13" t="s">
        <v>19</v>
      </c>
      <c r="D40" s="11">
        <v>10</v>
      </c>
      <c r="E40" s="11">
        <v>1949.3670999999999</v>
      </c>
      <c r="F40" s="11">
        <v>1.03268</v>
      </c>
      <c r="G40" s="11">
        <v>894159.81400000001</v>
      </c>
      <c r="H40" s="11">
        <v>162021972</v>
      </c>
      <c r="I40" s="11">
        <v>95518128.680000007</v>
      </c>
      <c r="J40" s="11">
        <v>95518128.680000007</v>
      </c>
      <c r="K40" s="16">
        <f t="shared" si="0"/>
        <v>191036257.36000001</v>
      </c>
      <c r="L40" s="18"/>
      <c r="GL40"/>
    </row>
    <row r="41" spans="1:194" x14ac:dyDescent="0.35">
      <c r="A41" s="12" t="s">
        <v>156</v>
      </c>
      <c r="B41" s="13" t="s">
        <v>337</v>
      </c>
      <c r="C41" s="13" t="s">
        <v>19</v>
      </c>
      <c r="D41" s="11">
        <v>10</v>
      </c>
      <c r="E41" s="11">
        <v>1984.8871999999999</v>
      </c>
      <c r="F41" s="11">
        <v>1.0703</v>
      </c>
      <c r="G41" s="11">
        <v>335645.924</v>
      </c>
      <c r="H41" s="11">
        <v>38493090</v>
      </c>
      <c r="I41" s="11">
        <v>35370922.630000003</v>
      </c>
      <c r="J41" s="11">
        <v>35370922.630000003</v>
      </c>
      <c r="K41" s="16">
        <f t="shared" si="0"/>
        <v>70741845.260000005</v>
      </c>
      <c r="L41" s="18"/>
      <c r="GL41"/>
    </row>
    <row r="42" spans="1:194" x14ac:dyDescent="0.35">
      <c r="A42" s="12" t="s">
        <v>157</v>
      </c>
      <c r="B42" s="13" t="s">
        <v>338</v>
      </c>
      <c r="C42" s="13" t="s">
        <v>19</v>
      </c>
      <c r="D42" s="11">
        <v>10</v>
      </c>
      <c r="E42" s="11">
        <v>1963.0035</v>
      </c>
      <c r="F42" s="11">
        <v>1.0304199999999999</v>
      </c>
      <c r="G42" s="11">
        <v>328428.29700000002</v>
      </c>
      <c r="H42" s="11">
        <v>41275237</v>
      </c>
      <c r="I42" s="11">
        <v>34361836.310000002</v>
      </c>
      <c r="J42" s="11">
        <v>34361836.310000002</v>
      </c>
      <c r="K42" s="16">
        <f t="shared" si="0"/>
        <v>68723672.620000005</v>
      </c>
      <c r="L42" s="18"/>
      <c r="GL42"/>
    </row>
    <row r="43" spans="1:194" x14ac:dyDescent="0.35">
      <c r="A43" s="12" t="s">
        <v>159</v>
      </c>
      <c r="B43" s="13" t="s">
        <v>339</v>
      </c>
      <c r="C43" s="13" t="s">
        <v>19</v>
      </c>
      <c r="D43" s="11">
        <v>8.6999999999999993</v>
      </c>
      <c r="E43" s="11">
        <v>2484.1797999999999</v>
      </c>
      <c r="F43" s="11">
        <v>0.73438000000000003</v>
      </c>
      <c r="G43" s="11">
        <v>9068.125</v>
      </c>
      <c r="H43" s="11">
        <v>92920223</v>
      </c>
      <c r="I43" s="11">
        <v>4538280.32</v>
      </c>
      <c r="J43" s="11">
        <v>3358327.43</v>
      </c>
      <c r="K43" s="16">
        <f t="shared" si="0"/>
        <v>7896607.75</v>
      </c>
      <c r="L43" s="18"/>
      <c r="GL43"/>
    </row>
    <row r="44" spans="1:194" x14ac:dyDescent="0.35">
      <c r="A44" s="12" t="s">
        <v>160</v>
      </c>
      <c r="B44" s="13" t="s">
        <v>564</v>
      </c>
      <c r="C44" s="13" t="s">
        <v>19</v>
      </c>
      <c r="D44" s="11">
        <v>10</v>
      </c>
      <c r="E44" s="11">
        <v>2000.1152</v>
      </c>
      <c r="F44" s="11">
        <v>0.77054999999999996</v>
      </c>
      <c r="G44" s="11">
        <v>128542.91</v>
      </c>
      <c r="H44" s="11">
        <v>2851803</v>
      </c>
      <c r="I44" s="11">
        <v>12964904.25</v>
      </c>
      <c r="J44" s="11">
        <v>12964904.25</v>
      </c>
      <c r="K44" s="16">
        <f t="shared" si="0"/>
        <v>25929808.5</v>
      </c>
      <c r="L44" s="18"/>
      <c r="GL44"/>
    </row>
    <row r="45" spans="1:194" x14ac:dyDescent="0.35">
      <c r="A45" s="12" t="s">
        <v>161</v>
      </c>
      <c r="B45" s="13" t="s">
        <v>340</v>
      </c>
      <c r="C45" s="13" t="s">
        <v>19</v>
      </c>
      <c r="D45" s="11">
        <v>8.8000000000000007</v>
      </c>
      <c r="E45" s="11">
        <v>2416.5383000000002</v>
      </c>
      <c r="F45" s="11">
        <v>1.0947199999999999</v>
      </c>
      <c r="G45" s="11">
        <v>1032.9849999999999</v>
      </c>
      <c r="H45" s="11">
        <v>3069522</v>
      </c>
      <c r="I45" s="11">
        <v>292825.75</v>
      </c>
      <c r="J45" s="11">
        <v>222547.57</v>
      </c>
      <c r="K45" s="16">
        <f t="shared" si="0"/>
        <v>515373.32</v>
      </c>
      <c r="L45" s="18"/>
      <c r="GL45"/>
    </row>
    <row r="46" spans="1:194" x14ac:dyDescent="0.35">
      <c r="A46" s="12" t="s">
        <v>166</v>
      </c>
      <c r="B46" s="13" t="s">
        <v>341</v>
      </c>
      <c r="C46" s="13" t="s">
        <v>19</v>
      </c>
      <c r="D46" s="11">
        <v>10</v>
      </c>
      <c r="E46" s="11">
        <v>1986.7882999999999</v>
      </c>
      <c r="F46" s="11">
        <v>0.96067999999999998</v>
      </c>
      <c r="G46" s="11">
        <v>335823.01500000001</v>
      </c>
      <c r="H46" s="11">
        <v>58977126</v>
      </c>
      <c r="I46" s="11">
        <v>36193369.119999997</v>
      </c>
      <c r="J46" s="11">
        <v>36193369.119999997</v>
      </c>
      <c r="K46" s="16">
        <f t="shared" si="0"/>
        <v>72386738.239999995</v>
      </c>
      <c r="L46" s="18"/>
      <c r="GL46"/>
    </row>
    <row r="47" spans="1:194" x14ac:dyDescent="0.35">
      <c r="A47" s="12" t="s">
        <v>167</v>
      </c>
      <c r="B47" s="13" t="s">
        <v>342</v>
      </c>
      <c r="C47" s="13" t="s">
        <v>19</v>
      </c>
      <c r="D47" s="11">
        <v>10</v>
      </c>
      <c r="E47" s="11">
        <v>2057.9657999999999</v>
      </c>
      <c r="F47" s="11">
        <v>0.72892999999999997</v>
      </c>
      <c r="G47" s="11">
        <v>540316.77300000004</v>
      </c>
      <c r="H47" s="11">
        <v>77677286</v>
      </c>
      <c r="I47" s="11">
        <v>58428737.200000003</v>
      </c>
      <c r="J47" s="11">
        <v>58428737.200000003</v>
      </c>
      <c r="K47" s="16">
        <f t="shared" si="0"/>
        <v>116857474.40000001</v>
      </c>
      <c r="L47" s="18"/>
      <c r="GL47"/>
    </row>
    <row r="48" spans="1:194" x14ac:dyDescent="0.35">
      <c r="A48" s="12" t="s">
        <v>169</v>
      </c>
      <c r="B48" s="13" t="s">
        <v>343</v>
      </c>
      <c r="C48" s="13" t="s">
        <v>19</v>
      </c>
      <c r="D48" s="11">
        <v>10</v>
      </c>
      <c r="E48" s="11">
        <v>2017.5416</v>
      </c>
      <c r="F48" s="11">
        <v>1.12921</v>
      </c>
      <c r="G48" s="11">
        <v>92457.088000000003</v>
      </c>
      <c r="H48" s="11">
        <v>10522134</v>
      </c>
      <c r="I48" s="11">
        <v>9920886.0099999998</v>
      </c>
      <c r="J48" s="11">
        <v>9920886.0099999998</v>
      </c>
      <c r="K48" s="16">
        <f t="shared" si="0"/>
        <v>19841772.02</v>
      </c>
      <c r="L48" s="18"/>
      <c r="GL48"/>
    </row>
    <row r="49" spans="1:194" x14ac:dyDescent="0.35">
      <c r="A49" s="12" t="s">
        <v>173</v>
      </c>
      <c r="B49" s="13" t="s">
        <v>344</v>
      </c>
      <c r="C49" s="13" t="s">
        <v>19</v>
      </c>
      <c r="D49" s="11">
        <v>8.6999999999999993</v>
      </c>
      <c r="E49" s="11">
        <v>2035.5144</v>
      </c>
      <c r="F49" s="11">
        <v>1.1365400000000001</v>
      </c>
      <c r="G49" s="11">
        <v>28145.762999999999</v>
      </c>
      <c r="H49" s="11">
        <v>2158925</v>
      </c>
      <c r="I49" s="11">
        <v>2987240.53</v>
      </c>
      <c r="J49" s="11">
        <v>2210557.9900000002</v>
      </c>
      <c r="K49" s="16">
        <f t="shared" si="0"/>
        <v>5197798.5199999996</v>
      </c>
      <c r="L49" s="18"/>
      <c r="GL49"/>
    </row>
    <row r="50" spans="1:194" x14ac:dyDescent="0.35">
      <c r="A50" s="12" t="s">
        <v>176</v>
      </c>
      <c r="B50" s="13" t="s">
        <v>345</v>
      </c>
      <c r="C50" s="13" t="s">
        <v>19</v>
      </c>
      <c r="D50" s="11">
        <v>10</v>
      </c>
      <c r="E50" s="11">
        <v>2016.3879999999999</v>
      </c>
      <c r="F50" s="11">
        <v>0.84402999999999995</v>
      </c>
      <c r="G50" s="11">
        <v>169331.63099999999</v>
      </c>
      <c r="H50" s="11">
        <v>12219642</v>
      </c>
      <c r="I50" s="11">
        <v>17587600.66</v>
      </c>
      <c r="J50" s="11">
        <v>17587600.66</v>
      </c>
      <c r="K50" s="16">
        <f t="shared" si="0"/>
        <v>35175201.32</v>
      </c>
      <c r="L50" s="18"/>
      <c r="GL50"/>
    </row>
    <row r="51" spans="1:194" x14ac:dyDescent="0.35">
      <c r="A51" s="12" t="s">
        <v>177</v>
      </c>
      <c r="B51" s="13" t="s">
        <v>346</v>
      </c>
      <c r="C51" s="13" t="s">
        <v>19</v>
      </c>
      <c r="D51" s="11">
        <v>10</v>
      </c>
      <c r="E51" s="11">
        <v>2068.1556999999998</v>
      </c>
      <c r="F51" s="11">
        <v>0.86673999999999995</v>
      </c>
      <c r="G51" s="11">
        <v>3843757.9070000001</v>
      </c>
      <c r="H51" s="11">
        <v>684206989</v>
      </c>
      <c r="I51" s="11">
        <v>427125969.51999998</v>
      </c>
      <c r="J51" s="11">
        <v>427125969.51999998</v>
      </c>
      <c r="K51" s="16">
        <f t="shared" si="0"/>
        <v>854251939.03999996</v>
      </c>
      <c r="L51" s="18"/>
      <c r="GL51"/>
    </row>
    <row r="52" spans="1:194" x14ac:dyDescent="0.35">
      <c r="A52" s="12" t="s">
        <v>295</v>
      </c>
      <c r="B52" s="13" t="s">
        <v>344</v>
      </c>
      <c r="C52" s="13" t="s">
        <v>19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6">
        <f t="shared" si="0"/>
        <v>0</v>
      </c>
      <c r="L52" s="18"/>
      <c r="GL52"/>
    </row>
    <row r="53" spans="1:194" x14ac:dyDescent="0.35">
      <c r="A53" s="12" t="s">
        <v>179</v>
      </c>
      <c r="B53" s="13" t="s">
        <v>347</v>
      </c>
      <c r="C53" s="13" t="s">
        <v>19</v>
      </c>
      <c r="D53" s="11">
        <v>8.1999999999999993</v>
      </c>
      <c r="E53" s="11">
        <v>1984.8871999999999</v>
      </c>
      <c r="F53" s="11">
        <v>1.04681</v>
      </c>
      <c r="G53" s="11">
        <v>21156.303</v>
      </c>
      <c r="H53" s="11">
        <v>3930855</v>
      </c>
      <c r="I53" s="11">
        <v>2305386.67</v>
      </c>
      <c r="J53" s="11">
        <v>1475447.47</v>
      </c>
      <c r="K53" s="16">
        <f t="shared" si="0"/>
        <v>3780834.1399999997</v>
      </c>
      <c r="L53" s="18"/>
      <c r="GL53"/>
    </row>
    <row r="54" spans="1:194" x14ac:dyDescent="0.35">
      <c r="A54" s="12" t="s">
        <v>128</v>
      </c>
      <c r="B54" s="13" t="s">
        <v>348</v>
      </c>
      <c r="C54" s="13" t="s">
        <v>19</v>
      </c>
      <c r="D54" s="11">
        <v>7.7</v>
      </c>
      <c r="E54" s="11">
        <v>1862.3223</v>
      </c>
      <c r="F54" s="11">
        <v>1.6393500000000001</v>
      </c>
      <c r="G54" s="11">
        <v>29860.554</v>
      </c>
      <c r="H54" s="11">
        <v>693604</v>
      </c>
      <c r="I54" s="11">
        <v>2837351.77</v>
      </c>
      <c r="J54" s="11">
        <v>1532169.95</v>
      </c>
      <c r="K54" s="16">
        <f t="shared" si="0"/>
        <v>4369521.72</v>
      </c>
      <c r="L54" s="18"/>
      <c r="GL54"/>
    </row>
    <row r="55" spans="1:194" x14ac:dyDescent="0.35">
      <c r="A55" s="12" t="s">
        <v>129</v>
      </c>
      <c r="B55" s="13" t="s">
        <v>349</v>
      </c>
      <c r="C55" s="13" t="s">
        <v>19</v>
      </c>
      <c r="D55" s="11">
        <v>7.38</v>
      </c>
      <c r="E55" s="11">
        <v>1862.3223</v>
      </c>
      <c r="F55" s="11">
        <v>1.6393500000000001</v>
      </c>
      <c r="G55" s="11">
        <v>42572.565999999999</v>
      </c>
      <c r="H55" s="11">
        <v>736451</v>
      </c>
      <c r="I55" s="11">
        <v>4024557</v>
      </c>
      <c r="J55" s="11">
        <v>1915689.13</v>
      </c>
      <c r="K55" s="16">
        <f t="shared" si="0"/>
        <v>5940246.1299999999</v>
      </c>
      <c r="L55" s="18"/>
      <c r="GL55"/>
    </row>
    <row r="56" spans="1:194" x14ac:dyDescent="0.35">
      <c r="A56" s="12" t="s">
        <v>247</v>
      </c>
      <c r="B56" s="13" t="s">
        <v>350</v>
      </c>
      <c r="C56" s="13" t="s">
        <v>19</v>
      </c>
      <c r="D56" s="11">
        <v>10</v>
      </c>
      <c r="E56" s="11">
        <v>1819.3186000000001</v>
      </c>
      <c r="F56" s="11">
        <v>0.11534</v>
      </c>
      <c r="G56" s="11">
        <v>10864.174000000001</v>
      </c>
      <c r="H56" s="11">
        <v>6411747</v>
      </c>
      <c r="I56" s="11">
        <v>1025246.24</v>
      </c>
      <c r="J56" s="11">
        <v>1025246.24</v>
      </c>
      <c r="K56" s="16">
        <f t="shared" si="0"/>
        <v>2050492.48</v>
      </c>
      <c r="L56" s="18"/>
      <c r="GL56"/>
    </row>
    <row r="57" spans="1:194" x14ac:dyDescent="0.35">
      <c r="A57" s="12" t="s">
        <v>248</v>
      </c>
      <c r="B57" s="13" t="s">
        <v>350</v>
      </c>
      <c r="C57" s="13" t="s">
        <v>19</v>
      </c>
      <c r="D57" s="11">
        <v>10</v>
      </c>
      <c r="E57" s="11">
        <v>1819.3186000000001</v>
      </c>
      <c r="F57" s="11">
        <v>0.11534</v>
      </c>
      <c r="G57" s="11">
        <v>121974.785</v>
      </c>
      <c r="H57" s="11">
        <v>8818538</v>
      </c>
      <c r="I57" s="11">
        <v>11146406.26</v>
      </c>
      <c r="J57" s="11">
        <v>11146406.26</v>
      </c>
      <c r="K57" s="16">
        <f t="shared" si="0"/>
        <v>22292812.52</v>
      </c>
      <c r="L57" s="18"/>
      <c r="GL57"/>
    </row>
    <row r="58" spans="1:194" x14ac:dyDescent="0.35">
      <c r="A58" s="12" t="s">
        <v>249</v>
      </c>
      <c r="B58" s="13" t="s">
        <v>351</v>
      </c>
      <c r="C58" s="13" t="s">
        <v>19</v>
      </c>
      <c r="D58" s="11">
        <v>10</v>
      </c>
      <c r="E58" s="11">
        <v>2050.7006999999999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6">
        <f t="shared" si="0"/>
        <v>0</v>
      </c>
      <c r="L58" s="18"/>
      <c r="GL58"/>
    </row>
    <row r="59" spans="1:194" x14ac:dyDescent="0.35">
      <c r="A59" s="12" t="s">
        <v>250</v>
      </c>
      <c r="B59" s="13" t="s">
        <v>350</v>
      </c>
      <c r="C59" s="13" t="s">
        <v>19</v>
      </c>
      <c r="D59" s="11">
        <v>10</v>
      </c>
      <c r="E59" s="11">
        <v>1819.3186000000001</v>
      </c>
      <c r="F59" s="11">
        <v>0.11534</v>
      </c>
      <c r="G59" s="11">
        <v>26160.602999999999</v>
      </c>
      <c r="H59" s="11">
        <v>1110588</v>
      </c>
      <c r="I59" s="11">
        <v>2386128.34</v>
      </c>
      <c r="J59" s="11">
        <v>2386128.34</v>
      </c>
      <c r="K59" s="16">
        <f t="shared" si="0"/>
        <v>4772256.68</v>
      </c>
      <c r="L59" s="18"/>
      <c r="GL59"/>
    </row>
    <row r="60" spans="1:194" x14ac:dyDescent="0.35">
      <c r="A60" s="12" t="s">
        <v>251</v>
      </c>
      <c r="B60" s="13" t="s">
        <v>352</v>
      </c>
      <c r="C60" s="13" t="s">
        <v>19</v>
      </c>
      <c r="D60" s="11">
        <v>9.6999999999999993</v>
      </c>
      <c r="E60" s="11">
        <v>2593.107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6">
        <f t="shared" si="0"/>
        <v>0</v>
      </c>
      <c r="L60" s="18"/>
      <c r="GL60"/>
    </row>
    <row r="61" spans="1:194" x14ac:dyDescent="0.35">
      <c r="A61" s="12" t="s">
        <v>262</v>
      </c>
      <c r="B61" s="13" t="s">
        <v>353</v>
      </c>
      <c r="C61" s="13" t="s">
        <v>19</v>
      </c>
      <c r="D61" s="11">
        <v>9.6999999999999993</v>
      </c>
      <c r="E61" s="11">
        <v>2133.5700000000002</v>
      </c>
      <c r="F61" s="11">
        <v>0.18626999999999999</v>
      </c>
      <c r="G61" s="11">
        <v>410.33300000000003</v>
      </c>
      <c r="H61" s="11">
        <v>18924</v>
      </c>
      <c r="I61" s="11">
        <v>43949.96</v>
      </c>
      <c r="J61" s="11">
        <v>41312.959999999999</v>
      </c>
      <c r="K61" s="16">
        <f t="shared" si="0"/>
        <v>85262.92</v>
      </c>
      <c r="L61" s="18"/>
      <c r="GL61"/>
    </row>
    <row r="62" spans="1:194" x14ac:dyDescent="0.35">
      <c r="A62" s="12" t="s">
        <v>265</v>
      </c>
      <c r="B62" s="13" t="s">
        <v>565</v>
      </c>
      <c r="C62" s="13" t="s">
        <v>19</v>
      </c>
      <c r="D62" s="11">
        <v>10</v>
      </c>
      <c r="E62" s="11">
        <v>1906.2256</v>
      </c>
      <c r="F62" s="11">
        <v>0.68976000000000004</v>
      </c>
      <c r="G62" s="11">
        <v>189454.25</v>
      </c>
      <c r="H62" s="11">
        <v>307384</v>
      </c>
      <c r="I62" s="11">
        <v>18067728.129999999</v>
      </c>
      <c r="J62" s="11">
        <v>18067728.129999999</v>
      </c>
      <c r="K62" s="16">
        <f t="shared" si="0"/>
        <v>36135456.259999998</v>
      </c>
      <c r="L62" s="18"/>
      <c r="GL62"/>
    </row>
    <row r="63" spans="1:194" x14ac:dyDescent="0.35">
      <c r="A63" s="12" t="s">
        <v>266</v>
      </c>
      <c r="B63" s="13" t="s">
        <v>354</v>
      </c>
      <c r="C63" s="13" t="s">
        <v>19</v>
      </c>
      <c r="D63" s="11">
        <v>10</v>
      </c>
      <c r="E63" s="11">
        <v>1985.2462</v>
      </c>
      <c r="F63" s="11">
        <v>0.95696999999999999</v>
      </c>
      <c r="G63" s="11">
        <v>6363.9740000000002</v>
      </c>
      <c r="H63" s="11">
        <v>913338</v>
      </c>
      <c r="I63" s="11">
        <v>675404.61</v>
      </c>
      <c r="J63" s="11">
        <v>675404.61</v>
      </c>
      <c r="K63" s="16">
        <f t="shared" si="0"/>
        <v>1350809.22</v>
      </c>
      <c r="L63" s="18"/>
      <c r="GL63"/>
    </row>
    <row r="64" spans="1:194" x14ac:dyDescent="0.35">
      <c r="A64" s="12" t="s">
        <v>267</v>
      </c>
      <c r="B64" s="13" t="s">
        <v>355</v>
      </c>
      <c r="C64" s="13" t="s">
        <v>19</v>
      </c>
      <c r="D64" s="11">
        <v>10</v>
      </c>
      <c r="E64" s="11">
        <v>1985.2462</v>
      </c>
      <c r="F64" s="11">
        <v>0.73851</v>
      </c>
      <c r="G64" s="11">
        <v>1523.4110000000001</v>
      </c>
      <c r="H64" s="11">
        <v>1191862</v>
      </c>
      <c r="I64" s="11">
        <v>195227.4</v>
      </c>
      <c r="J64" s="11">
        <v>195227.4</v>
      </c>
      <c r="K64" s="16">
        <f t="shared" si="0"/>
        <v>390454.8</v>
      </c>
      <c r="L64" s="18"/>
      <c r="GL64"/>
    </row>
    <row r="65" spans="1:194" x14ac:dyDescent="0.35">
      <c r="A65" s="12" t="s">
        <v>268</v>
      </c>
      <c r="B65" s="13" t="s">
        <v>356</v>
      </c>
      <c r="C65" s="13" t="s">
        <v>19</v>
      </c>
      <c r="D65" s="11">
        <v>10</v>
      </c>
      <c r="E65" s="11">
        <v>1985.2462</v>
      </c>
      <c r="F65" s="11">
        <v>0.92735000000000001</v>
      </c>
      <c r="G65" s="11">
        <v>2081.413</v>
      </c>
      <c r="H65" s="11">
        <v>374500</v>
      </c>
      <c r="I65" s="11">
        <v>223970.49</v>
      </c>
      <c r="J65" s="11">
        <v>223970.49</v>
      </c>
      <c r="K65" s="16">
        <f t="shared" si="0"/>
        <v>447940.98</v>
      </c>
      <c r="L65" s="18"/>
      <c r="GL65"/>
    </row>
    <row r="66" spans="1:194" x14ac:dyDescent="0.35">
      <c r="A66" s="12" t="s">
        <v>269</v>
      </c>
      <c r="B66" s="13" t="s">
        <v>357</v>
      </c>
      <c r="C66" s="13" t="s">
        <v>19</v>
      </c>
      <c r="D66" s="11">
        <v>10</v>
      </c>
      <c r="E66" s="11">
        <v>1985.2462</v>
      </c>
      <c r="F66" s="11">
        <v>0.89298999999999995</v>
      </c>
      <c r="G66" s="11">
        <v>57.792999999999999</v>
      </c>
      <c r="H66" s="11">
        <v>0</v>
      </c>
      <c r="I66" s="11">
        <v>5736.67</v>
      </c>
      <c r="J66" s="11">
        <v>5736.67</v>
      </c>
      <c r="K66" s="16">
        <f t="shared" si="0"/>
        <v>11473.34</v>
      </c>
      <c r="L66" s="18"/>
      <c r="GL66"/>
    </row>
    <row r="67" spans="1:194" x14ac:dyDescent="0.35">
      <c r="A67" s="12" t="s">
        <v>270</v>
      </c>
      <c r="B67" s="13" t="s">
        <v>358</v>
      </c>
      <c r="C67" s="13" t="s">
        <v>19</v>
      </c>
      <c r="D67" s="11">
        <v>10</v>
      </c>
      <c r="E67" s="11">
        <v>1985.2462</v>
      </c>
      <c r="F67" s="11">
        <v>1.2311799999999999</v>
      </c>
      <c r="G67" s="11">
        <v>46364.103999999999</v>
      </c>
      <c r="H67" s="11">
        <v>3272704</v>
      </c>
      <c r="I67" s="11">
        <v>4803672.45</v>
      </c>
      <c r="J67" s="11">
        <v>4803672.45</v>
      </c>
      <c r="K67" s="16">
        <f t="shared" si="0"/>
        <v>9607344.9000000004</v>
      </c>
      <c r="L67" s="18"/>
      <c r="GL67"/>
    </row>
    <row r="68" spans="1:194" x14ac:dyDescent="0.35">
      <c r="A68" s="12" t="s">
        <v>271</v>
      </c>
      <c r="B68" s="13" t="s">
        <v>359</v>
      </c>
      <c r="C68" s="13" t="s">
        <v>19</v>
      </c>
      <c r="D68" s="11">
        <v>10</v>
      </c>
      <c r="E68" s="11">
        <v>1985.2462</v>
      </c>
      <c r="F68" s="11">
        <v>1.0099199999999999</v>
      </c>
      <c r="G68" s="11">
        <v>31893.18</v>
      </c>
      <c r="H68" s="11">
        <v>3627981</v>
      </c>
      <c r="I68" s="11">
        <v>3348989.25</v>
      </c>
      <c r="J68" s="11">
        <v>3348989.25</v>
      </c>
      <c r="K68" s="16">
        <f t="shared" si="0"/>
        <v>6697978.5</v>
      </c>
      <c r="L68" s="18"/>
      <c r="GL68"/>
    </row>
    <row r="69" spans="1:194" x14ac:dyDescent="0.35">
      <c r="A69" s="12" t="s">
        <v>293</v>
      </c>
      <c r="B69" s="13" t="s">
        <v>360</v>
      </c>
      <c r="C69" s="13" t="s">
        <v>19</v>
      </c>
      <c r="D69" s="11">
        <v>15</v>
      </c>
      <c r="E69" s="11">
        <v>2047.0472</v>
      </c>
      <c r="F69" s="11">
        <v>0.98997000000000002</v>
      </c>
      <c r="G69" s="11">
        <v>112533.417</v>
      </c>
      <c r="H69" s="11">
        <v>3225080</v>
      </c>
      <c r="I69" s="11">
        <v>11677697.43</v>
      </c>
      <c r="J69" s="11">
        <v>23355394.859999999</v>
      </c>
      <c r="K69" s="16">
        <f t="shared" si="0"/>
        <v>35033092.289999999</v>
      </c>
      <c r="L69" s="18"/>
      <c r="GL69"/>
    </row>
    <row r="70" spans="1:194" x14ac:dyDescent="0.35">
      <c r="A70" s="12" t="s">
        <v>273</v>
      </c>
      <c r="B70" s="13" t="s">
        <v>361</v>
      </c>
      <c r="C70" s="13" t="s">
        <v>19</v>
      </c>
      <c r="D70" s="11">
        <v>15</v>
      </c>
      <c r="E70" s="11">
        <v>2000.1152</v>
      </c>
      <c r="F70" s="11">
        <v>0.77054999999999996</v>
      </c>
      <c r="G70" s="11">
        <v>7169.7830000000004</v>
      </c>
      <c r="H70" s="11">
        <v>159065</v>
      </c>
      <c r="I70" s="11">
        <v>723147.97</v>
      </c>
      <c r="J70" s="11">
        <v>1446295.95</v>
      </c>
      <c r="K70" s="16">
        <f t="shared" si="0"/>
        <v>2169443.92</v>
      </c>
      <c r="L70" s="18"/>
      <c r="GL70"/>
    </row>
    <row r="71" spans="1:194" x14ac:dyDescent="0.35">
      <c r="A71" s="12" t="s">
        <v>274</v>
      </c>
      <c r="B71" s="13" t="s">
        <v>362</v>
      </c>
      <c r="C71" s="13" t="s">
        <v>19</v>
      </c>
      <c r="D71" s="11">
        <v>15</v>
      </c>
      <c r="E71" s="11">
        <v>2061.7712999999999</v>
      </c>
      <c r="F71" s="11">
        <v>1.01064</v>
      </c>
      <c r="G71" s="11">
        <v>18629.242999999999</v>
      </c>
      <c r="H71" s="11">
        <v>2743182</v>
      </c>
      <c r="I71" s="11">
        <v>2059080.4</v>
      </c>
      <c r="J71" s="11">
        <v>4118160.8</v>
      </c>
      <c r="K71" s="16">
        <f t="shared" si="0"/>
        <v>6177241.1999999993</v>
      </c>
      <c r="L71" s="18"/>
      <c r="GL71"/>
    </row>
    <row r="72" spans="1:194" x14ac:dyDescent="0.35">
      <c r="A72" s="12" t="s">
        <v>275</v>
      </c>
      <c r="B72" s="13" t="s">
        <v>363</v>
      </c>
      <c r="C72" s="13" t="s">
        <v>19</v>
      </c>
      <c r="D72" s="11">
        <v>15</v>
      </c>
      <c r="E72" s="11">
        <v>2000.1152</v>
      </c>
      <c r="F72" s="11">
        <v>0.77054999999999996</v>
      </c>
      <c r="G72" s="11">
        <v>374496.69699999999</v>
      </c>
      <c r="H72" s="11">
        <v>8308443</v>
      </c>
      <c r="I72" s="11">
        <v>37771930.340000004</v>
      </c>
      <c r="J72" s="11">
        <v>75543860.680000007</v>
      </c>
      <c r="K72" s="16">
        <f t="shared" si="0"/>
        <v>113315791.02000001</v>
      </c>
      <c r="L72" s="18"/>
      <c r="GL72"/>
    </row>
    <row r="73" spans="1:194" x14ac:dyDescent="0.35">
      <c r="A73" s="12" t="s">
        <v>278</v>
      </c>
      <c r="B73" s="13" t="s">
        <v>364</v>
      </c>
      <c r="C73" s="13" t="s">
        <v>19</v>
      </c>
      <c r="D73" s="11">
        <v>15</v>
      </c>
      <c r="E73" s="11">
        <v>2035.5144</v>
      </c>
      <c r="F73" s="11">
        <v>1.0904400000000001</v>
      </c>
      <c r="G73" s="11">
        <v>3221673.8360000001</v>
      </c>
      <c r="H73" s="11">
        <v>247120712</v>
      </c>
      <c r="I73" s="11">
        <v>341361689.72000003</v>
      </c>
      <c r="J73" s="11">
        <v>682723379.45000005</v>
      </c>
      <c r="K73" s="16">
        <f t="shared" si="0"/>
        <v>1024085069.1700001</v>
      </c>
      <c r="L73" s="18"/>
      <c r="GL73"/>
    </row>
    <row r="74" spans="1:194" x14ac:dyDescent="0.35">
      <c r="A74" s="12" t="s">
        <v>294</v>
      </c>
      <c r="B74" s="13" t="s">
        <v>365</v>
      </c>
      <c r="C74" s="13" t="s">
        <v>19</v>
      </c>
      <c r="D74" s="11">
        <v>15</v>
      </c>
      <c r="E74" s="11">
        <v>1984.8871999999999</v>
      </c>
      <c r="F74" s="11">
        <v>1.04681</v>
      </c>
      <c r="G74" s="11">
        <v>1472.4860000000001</v>
      </c>
      <c r="H74" s="11">
        <v>273588</v>
      </c>
      <c r="I74" s="11">
        <v>160455.66</v>
      </c>
      <c r="J74" s="11">
        <v>320911.33</v>
      </c>
      <c r="K74" s="16">
        <f t="shared" ref="K74:K137" si="1">SUM(I74:J74)</f>
        <v>481366.99</v>
      </c>
      <c r="L74" s="18"/>
      <c r="GL74"/>
    </row>
    <row r="75" spans="1:194" x14ac:dyDescent="0.35">
      <c r="A75" s="12" t="s">
        <v>276</v>
      </c>
      <c r="B75" s="13" t="s">
        <v>366</v>
      </c>
      <c r="C75" s="13" t="s">
        <v>19</v>
      </c>
      <c r="D75" s="11">
        <v>15</v>
      </c>
      <c r="E75" s="11">
        <v>2074.8914</v>
      </c>
      <c r="F75" s="11">
        <v>1.3810899999999999</v>
      </c>
      <c r="G75" s="11">
        <v>369284.32500000001</v>
      </c>
      <c r="H75" s="11">
        <v>4837464</v>
      </c>
      <c r="I75" s="11">
        <v>38645292.159999996</v>
      </c>
      <c r="J75" s="11">
        <v>77290584.329999998</v>
      </c>
      <c r="K75" s="16">
        <f t="shared" si="1"/>
        <v>115935876.48999999</v>
      </c>
      <c r="L75" s="18"/>
      <c r="GL75"/>
    </row>
    <row r="76" spans="1:194" x14ac:dyDescent="0.35">
      <c r="A76" s="12" t="s">
        <v>308</v>
      </c>
      <c r="B76" s="13" t="s">
        <v>365</v>
      </c>
      <c r="C76" s="13" t="s">
        <v>19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6">
        <f t="shared" si="1"/>
        <v>0</v>
      </c>
      <c r="L76" s="18"/>
      <c r="GL76"/>
    </row>
    <row r="77" spans="1:194" x14ac:dyDescent="0.35">
      <c r="A77" s="12" t="s">
        <v>279</v>
      </c>
      <c r="B77" s="13" t="s">
        <v>367</v>
      </c>
      <c r="C77" s="13" t="s">
        <v>19</v>
      </c>
      <c r="D77" s="11">
        <v>15</v>
      </c>
      <c r="E77" s="11">
        <v>2047.0472</v>
      </c>
      <c r="F77" s="11">
        <v>0.98997000000000002</v>
      </c>
      <c r="G77" s="11">
        <v>3102707.1140000001</v>
      </c>
      <c r="H77" s="11">
        <v>88920365</v>
      </c>
      <c r="I77" s="11">
        <v>321970820.19</v>
      </c>
      <c r="J77" s="11">
        <v>643941640.38999999</v>
      </c>
      <c r="K77" s="16">
        <f t="shared" si="1"/>
        <v>965912460.57999992</v>
      </c>
      <c r="L77" s="18"/>
      <c r="GL77"/>
    </row>
    <row r="78" spans="1:194" x14ac:dyDescent="0.35">
      <c r="A78" s="12" t="s">
        <v>280</v>
      </c>
      <c r="B78" s="13" t="s">
        <v>368</v>
      </c>
      <c r="C78" s="13" t="s">
        <v>19</v>
      </c>
      <c r="D78" s="11">
        <v>15</v>
      </c>
      <c r="E78" s="11">
        <v>2057.9657999999999</v>
      </c>
      <c r="F78" s="11">
        <v>0.82399</v>
      </c>
      <c r="G78" s="11">
        <v>6265.8959999999997</v>
      </c>
      <c r="H78" s="11">
        <v>901844</v>
      </c>
      <c r="I78" s="11">
        <v>681905.51</v>
      </c>
      <c r="J78" s="11">
        <v>1363811.01</v>
      </c>
      <c r="K78" s="16">
        <f t="shared" si="1"/>
        <v>2045716.52</v>
      </c>
      <c r="L78" s="18"/>
      <c r="GL78"/>
    </row>
    <row r="79" spans="1:194" x14ac:dyDescent="0.35">
      <c r="A79" s="12" t="s">
        <v>281</v>
      </c>
      <c r="B79" s="13" t="s">
        <v>368</v>
      </c>
      <c r="C79" s="13" t="s">
        <v>19</v>
      </c>
      <c r="D79" s="11">
        <v>15</v>
      </c>
      <c r="E79" s="11">
        <v>2057.9657999999999</v>
      </c>
      <c r="F79" s="11">
        <v>0.82399</v>
      </c>
      <c r="G79" s="11">
        <v>9644.1839999999993</v>
      </c>
      <c r="H79" s="11">
        <v>1387014</v>
      </c>
      <c r="I79" s="11">
        <v>1049514.33</v>
      </c>
      <c r="J79" s="11">
        <v>2099028.65</v>
      </c>
      <c r="K79" s="16">
        <f t="shared" si="1"/>
        <v>3148542.98</v>
      </c>
      <c r="L79" s="18"/>
      <c r="GL79"/>
    </row>
    <row r="80" spans="1:194" x14ac:dyDescent="0.35">
      <c r="A80" s="12" t="s">
        <v>277</v>
      </c>
      <c r="B80" s="13" t="s">
        <v>369</v>
      </c>
      <c r="C80" s="13" t="s">
        <v>19</v>
      </c>
      <c r="D80" s="11">
        <v>15</v>
      </c>
      <c r="E80" s="11">
        <v>2017.5416</v>
      </c>
      <c r="F80" s="11">
        <v>0.48433999999999999</v>
      </c>
      <c r="G80" s="11">
        <v>462691.39600000001</v>
      </c>
      <c r="H80" s="11">
        <v>52656873</v>
      </c>
      <c r="I80" s="11">
        <v>47950148.460000001</v>
      </c>
      <c r="J80" s="11">
        <v>95900296.930000007</v>
      </c>
      <c r="K80" s="16">
        <f t="shared" si="1"/>
        <v>143850445.39000002</v>
      </c>
      <c r="L80" s="18"/>
      <c r="GL80"/>
    </row>
    <row r="81" spans="1:194" x14ac:dyDescent="0.35">
      <c r="A81" s="12" t="s">
        <v>282</v>
      </c>
      <c r="B81" s="13" t="s">
        <v>368</v>
      </c>
      <c r="C81" s="13" t="s">
        <v>19</v>
      </c>
      <c r="D81" s="11">
        <v>15</v>
      </c>
      <c r="E81" s="11">
        <v>2057.9657999999999</v>
      </c>
      <c r="F81" s="11">
        <v>0.82399</v>
      </c>
      <c r="G81" s="11">
        <v>7760.4669999999996</v>
      </c>
      <c r="H81" s="11">
        <v>1115656</v>
      </c>
      <c r="I81" s="11">
        <v>844503.25</v>
      </c>
      <c r="J81" s="11">
        <v>1689006.51</v>
      </c>
      <c r="K81" s="16">
        <f t="shared" si="1"/>
        <v>2533509.7599999998</v>
      </c>
      <c r="L81" s="18"/>
      <c r="GL81"/>
    </row>
    <row r="82" spans="1:194" x14ac:dyDescent="0.35">
      <c r="A82" s="12" t="s">
        <v>283</v>
      </c>
      <c r="B82" s="13" t="s">
        <v>370</v>
      </c>
      <c r="C82" s="13" t="s">
        <v>19</v>
      </c>
      <c r="D82" s="11">
        <v>15</v>
      </c>
      <c r="E82" s="11">
        <v>2016.3879999999999</v>
      </c>
      <c r="F82" s="11">
        <v>1.1987399999999999</v>
      </c>
      <c r="G82" s="11">
        <v>11712.262000000001</v>
      </c>
      <c r="H82" s="11">
        <v>791442</v>
      </c>
      <c r="I82" s="11">
        <v>1228259.8899999999</v>
      </c>
      <c r="J82" s="11">
        <v>2456519.77</v>
      </c>
      <c r="K82" s="16">
        <f t="shared" si="1"/>
        <v>3684779.66</v>
      </c>
      <c r="L82" s="18"/>
      <c r="GL82"/>
    </row>
    <row r="83" spans="1:194" x14ac:dyDescent="0.35">
      <c r="A83" s="12" t="s">
        <v>56</v>
      </c>
      <c r="B83" s="13" t="s">
        <v>371</v>
      </c>
      <c r="C83" s="13" t="s">
        <v>16</v>
      </c>
      <c r="D83" s="11">
        <v>7.91</v>
      </c>
      <c r="E83" s="11">
        <v>2037.2991</v>
      </c>
      <c r="F83" s="11">
        <v>0.76615</v>
      </c>
      <c r="G83" s="11">
        <v>6069.1940000000004</v>
      </c>
      <c r="H83" s="11">
        <v>10348695</v>
      </c>
      <c r="I83" s="11">
        <v>1014670.81</v>
      </c>
      <c r="J83" s="11">
        <v>590538.41</v>
      </c>
      <c r="K83" s="16">
        <f t="shared" si="1"/>
        <v>1605209.2200000002</v>
      </c>
      <c r="L83" s="18"/>
      <c r="GL83"/>
    </row>
    <row r="84" spans="1:194" x14ac:dyDescent="0.35">
      <c r="A84" s="12" t="s">
        <v>309</v>
      </c>
      <c r="B84" s="13" t="s">
        <v>372</v>
      </c>
      <c r="C84" s="13" t="s">
        <v>16</v>
      </c>
      <c r="D84" s="11">
        <v>7.8</v>
      </c>
      <c r="E84" s="11">
        <v>1977.9630999999999</v>
      </c>
      <c r="F84" s="11">
        <v>0.64198999999999995</v>
      </c>
      <c r="G84" s="11">
        <v>0</v>
      </c>
      <c r="H84" s="11">
        <v>150011</v>
      </c>
      <c r="I84" s="11">
        <v>4815.28</v>
      </c>
      <c r="J84" s="11">
        <v>2696.56</v>
      </c>
      <c r="K84" s="16">
        <f t="shared" si="1"/>
        <v>7511.84</v>
      </c>
      <c r="L84" s="18"/>
      <c r="GL84"/>
    </row>
    <row r="85" spans="1:194" x14ac:dyDescent="0.35">
      <c r="A85" s="12" t="s">
        <v>57</v>
      </c>
      <c r="B85" s="13" t="s">
        <v>373</v>
      </c>
      <c r="C85" s="13" t="s">
        <v>16</v>
      </c>
      <c r="D85" s="11">
        <v>9.3000000000000007</v>
      </c>
      <c r="E85" s="11">
        <v>2037.2991</v>
      </c>
      <c r="F85" s="11">
        <v>1.2930299999999999</v>
      </c>
      <c r="G85" s="11">
        <v>357.17700000000002</v>
      </c>
      <c r="H85" s="11">
        <v>5894</v>
      </c>
      <c r="I85" s="11">
        <v>36764.870000000003</v>
      </c>
      <c r="J85" s="11">
        <v>31617.79</v>
      </c>
      <c r="K85" s="16">
        <f t="shared" si="1"/>
        <v>68382.66</v>
      </c>
      <c r="L85" s="18"/>
      <c r="GL85"/>
    </row>
    <row r="86" spans="1:194" x14ac:dyDescent="0.35">
      <c r="A86" s="12" t="s">
        <v>18</v>
      </c>
      <c r="B86" s="13" t="s">
        <v>314</v>
      </c>
      <c r="C86" s="13" t="s">
        <v>16</v>
      </c>
      <c r="D86" s="11">
        <v>9.3000000000000007</v>
      </c>
      <c r="E86" s="11">
        <v>1977.9630999999999</v>
      </c>
      <c r="F86" s="11">
        <v>0.81403000000000003</v>
      </c>
      <c r="G86" s="11">
        <v>3487.2040000000002</v>
      </c>
      <c r="H86" s="11">
        <v>7595141</v>
      </c>
      <c r="I86" s="11">
        <v>654011.67000000004</v>
      </c>
      <c r="J86" s="11">
        <v>562450.04</v>
      </c>
      <c r="K86" s="16">
        <f t="shared" si="1"/>
        <v>1216461.71</v>
      </c>
      <c r="L86" s="18"/>
      <c r="GL86"/>
    </row>
    <row r="87" spans="1:194" x14ac:dyDescent="0.35">
      <c r="A87" s="12" t="s">
        <v>20</v>
      </c>
      <c r="B87" s="13" t="s">
        <v>374</v>
      </c>
      <c r="C87" s="13" t="s">
        <v>16</v>
      </c>
      <c r="D87" s="11">
        <v>9.3000000000000007</v>
      </c>
      <c r="E87" s="11">
        <v>1977.9630999999999</v>
      </c>
      <c r="F87" s="11">
        <v>1.0085999999999999</v>
      </c>
      <c r="G87" s="11">
        <v>2153.0219999999999</v>
      </c>
      <c r="H87" s="11">
        <v>4652895</v>
      </c>
      <c r="I87" s="11">
        <v>447575.4</v>
      </c>
      <c r="J87" s="11">
        <v>384914.84</v>
      </c>
      <c r="K87" s="16">
        <f t="shared" si="1"/>
        <v>832490.24</v>
      </c>
      <c r="L87" s="18"/>
      <c r="GL87"/>
    </row>
    <row r="88" spans="1:194" x14ac:dyDescent="0.35">
      <c r="A88" s="12" t="s">
        <v>21</v>
      </c>
      <c r="B88" s="13" t="s">
        <v>375</v>
      </c>
      <c r="C88" s="13" t="s">
        <v>16</v>
      </c>
      <c r="D88" s="11">
        <v>7.99</v>
      </c>
      <c r="E88" s="11">
        <v>1977.9630999999999</v>
      </c>
      <c r="F88" s="11">
        <v>1.4837499999999999</v>
      </c>
      <c r="G88" s="11">
        <v>2328.2289999999998</v>
      </c>
      <c r="H88" s="11">
        <v>43200</v>
      </c>
      <c r="I88" s="11">
        <v>233462.45</v>
      </c>
      <c r="J88" s="11">
        <v>139610.54999999999</v>
      </c>
      <c r="K88" s="16">
        <f t="shared" si="1"/>
        <v>373073</v>
      </c>
      <c r="L88" s="18"/>
      <c r="GL88"/>
    </row>
    <row r="89" spans="1:194" x14ac:dyDescent="0.35">
      <c r="A89" s="12" t="s">
        <v>22</v>
      </c>
      <c r="B89" s="13" t="s">
        <v>376</v>
      </c>
      <c r="C89" s="13" t="s">
        <v>16</v>
      </c>
      <c r="D89" s="11">
        <v>10</v>
      </c>
      <c r="E89" s="11">
        <v>1977.9630999999999</v>
      </c>
      <c r="F89" s="11">
        <v>1.2143900000000001</v>
      </c>
      <c r="G89" s="11">
        <v>148.57900000000001</v>
      </c>
      <c r="H89" s="11">
        <v>29226</v>
      </c>
      <c r="I89" s="11">
        <v>16468.78</v>
      </c>
      <c r="J89" s="11">
        <v>16468.78</v>
      </c>
      <c r="K89" s="16">
        <f t="shared" si="1"/>
        <v>32937.56</v>
      </c>
      <c r="L89" s="18"/>
      <c r="GL89"/>
    </row>
    <row r="90" spans="1:194" x14ac:dyDescent="0.35">
      <c r="A90" s="12" t="s">
        <v>23</v>
      </c>
      <c r="B90" s="13" t="s">
        <v>377</v>
      </c>
      <c r="C90" s="13" t="s">
        <v>16</v>
      </c>
      <c r="D90" s="11">
        <v>6.8</v>
      </c>
      <c r="E90" s="11">
        <v>1977.9630999999999</v>
      </c>
      <c r="F90" s="11">
        <v>0.85651999999999995</v>
      </c>
      <c r="G90" s="11">
        <v>0</v>
      </c>
      <c r="H90" s="11">
        <v>0</v>
      </c>
      <c r="I90" s="11">
        <v>0</v>
      </c>
      <c r="J90" s="11">
        <v>0</v>
      </c>
      <c r="K90" s="16">
        <f t="shared" si="1"/>
        <v>0</v>
      </c>
      <c r="L90" s="18"/>
      <c r="GL90"/>
    </row>
    <row r="91" spans="1:194" x14ac:dyDescent="0.35">
      <c r="A91" s="12" t="s">
        <v>24</v>
      </c>
      <c r="B91" s="13" t="s">
        <v>378</v>
      </c>
      <c r="C91" s="13" t="s">
        <v>16</v>
      </c>
      <c r="D91" s="11">
        <v>9.3000000000000007</v>
      </c>
      <c r="E91" s="11">
        <v>1977.9630999999999</v>
      </c>
      <c r="F91" s="11">
        <v>0.92069000000000001</v>
      </c>
      <c r="G91" s="11">
        <v>58.256999999999998</v>
      </c>
      <c r="H91" s="11">
        <v>33948</v>
      </c>
      <c r="I91" s="11">
        <v>7324.29</v>
      </c>
      <c r="J91" s="11">
        <v>6298.89</v>
      </c>
      <c r="K91" s="16">
        <f t="shared" si="1"/>
        <v>13623.18</v>
      </c>
      <c r="L91" s="18"/>
      <c r="GL91"/>
    </row>
    <row r="92" spans="1:194" x14ac:dyDescent="0.35">
      <c r="A92" s="12" t="s">
        <v>58</v>
      </c>
      <c r="B92" s="13" t="s">
        <v>379</v>
      </c>
      <c r="C92" s="13" t="s">
        <v>16</v>
      </c>
      <c r="D92" s="11">
        <v>8.8000000000000007</v>
      </c>
      <c r="E92" s="11">
        <v>2037.2991</v>
      </c>
      <c r="F92" s="11">
        <v>1.19407</v>
      </c>
      <c r="G92" s="11">
        <v>101.515</v>
      </c>
      <c r="H92" s="11">
        <v>3049</v>
      </c>
      <c r="I92" s="11">
        <v>10522.86</v>
      </c>
      <c r="J92" s="11">
        <v>7997.37</v>
      </c>
      <c r="K92" s="16">
        <f t="shared" si="1"/>
        <v>18520.23</v>
      </c>
      <c r="L92" s="18"/>
      <c r="GL92"/>
    </row>
    <row r="93" spans="1:194" x14ac:dyDescent="0.35">
      <c r="A93" s="12" t="s">
        <v>291</v>
      </c>
      <c r="B93" s="13" t="s">
        <v>380</v>
      </c>
      <c r="C93" s="13" t="s">
        <v>16</v>
      </c>
      <c r="D93" s="11">
        <v>9.3000000000000007</v>
      </c>
      <c r="E93" s="11">
        <v>1977.9630999999999</v>
      </c>
      <c r="F93" s="11">
        <v>1.6335200000000001</v>
      </c>
      <c r="G93" s="11">
        <v>59.792999999999999</v>
      </c>
      <c r="H93" s="11">
        <v>478</v>
      </c>
      <c r="I93" s="11">
        <v>5952.46</v>
      </c>
      <c r="J93" s="11">
        <v>5119.1099999999997</v>
      </c>
      <c r="K93" s="16">
        <f t="shared" si="1"/>
        <v>11071.57</v>
      </c>
      <c r="L93" s="18"/>
      <c r="GL93"/>
    </row>
    <row r="94" spans="1:194" x14ac:dyDescent="0.35">
      <c r="A94" s="12" t="s">
        <v>25</v>
      </c>
      <c r="B94" s="13" t="s">
        <v>381</v>
      </c>
      <c r="C94" s="13" t="s">
        <v>16</v>
      </c>
      <c r="D94" s="11">
        <v>9.8000000000000007</v>
      </c>
      <c r="E94" s="11">
        <v>1977.9630999999999</v>
      </c>
      <c r="F94" s="11">
        <v>0.93296999999999997</v>
      </c>
      <c r="G94" s="11">
        <v>832.8</v>
      </c>
      <c r="H94" s="11">
        <v>295331</v>
      </c>
      <c r="I94" s="11">
        <v>96139.13</v>
      </c>
      <c r="J94" s="11">
        <v>92293.57</v>
      </c>
      <c r="K94" s="16">
        <f t="shared" si="1"/>
        <v>188432.7</v>
      </c>
      <c r="L94" s="18"/>
      <c r="GL94"/>
    </row>
    <row r="95" spans="1:194" x14ac:dyDescent="0.35">
      <c r="A95" s="12" t="s">
        <v>26</v>
      </c>
      <c r="B95" s="13" t="s">
        <v>382</v>
      </c>
      <c r="C95" s="13" t="s">
        <v>16</v>
      </c>
      <c r="D95" s="11">
        <v>9</v>
      </c>
      <c r="E95" s="11">
        <v>1977.9630999999999</v>
      </c>
      <c r="F95" s="11">
        <v>0.94367000000000001</v>
      </c>
      <c r="G95" s="11">
        <v>206.376</v>
      </c>
      <c r="H95" s="11">
        <v>30966</v>
      </c>
      <c r="I95" s="11">
        <v>21871.29</v>
      </c>
      <c r="J95" s="11">
        <v>17497.03</v>
      </c>
      <c r="K95" s="16">
        <f t="shared" si="1"/>
        <v>39368.32</v>
      </c>
      <c r="L95" s="18"/>
      <c r="GL95"/>
    </row>
    <row r="96" spans="1:194" x14ac:dyDescent="0.35">
      <c r="A96" s="12" t="s">
        <v>59</v>
      </c>
      <c r="B96" s="13" t="s">
        <v>383</v>
      </c>
      <c r="C96" s="13" t="s">
        <v>16</v>
      </c>
      <c r="D96" s="11">
        <v>9.3000000000000007</v>
      </c>
      <c r="E96" s="11">
        <v>2037.2991</v>
      </c>
      <c r="F96" s="11">
        <v>0.82350999999999996</v>
      </c>
      <c r="G96" s="11">
        <v>330.95800000000003</v>
      </c>
      <c r="H96" s="11">
        <v>115870</v>
      </c>
      <c r="I96" s="11">
        <v>38484.03</v>
      </c>
      <c r="J96" s="11">
        <v>33096.26</v>
      </c>
      <c r="K96" s="16">
        <f t="shared" si="1"/>
        <v>71580.290000000008</v>
      </c>
      <c r="L96" s="18"/>
      <c r="GL96"/>
    </row>
    <row r="97" spans="1:194" x14ac:dyDescent="0.35">
      <c r="A97" s="12" t="s">
        <v>37</v>
      </c>
      <c r="B97" s="13" t="s">
        <v>384</v>
      </c>
      <c r="C97" s="13" t="s">
        <v>16</v>
      </c>
      <c r="D97" s="11">
        <v>6.57</v>
      </c>
      <c r="E97" s="11">
        <v>1893.2515000000001</v>
      </c>
      <c r="F97" s="11">
        <v>0.48524</v>
      </c>
      <c r="G97" s="11">
        <v>11755.391</v>
      </c>
      <c r="H97" s="11">
        <v>45835</v>
      </c>
      <c r="I97" s="11">
        <v>1113907.6299999999</v>
      </c>
      <c r="J97" s="11">
        <v>349767</v>
      </c>
      <c r="K97" s="16">
        <f t="shared" si="1"/>
        <v>1463674.63</v>
      </c>
      <c r="L97" s="18"/>
      <c r="GL97"/>
    </row>
    <row r="98" spans="1:194" x14ac:dyDescent="0.35">
      <c r="A98" s="12" t="s">
        <v>38</v>
      </c>
      <c r="B98" s="13" t="s">
        <v>385</v>
      </c>
      <c r="C98" s="13" t="s">
        <v>16</v>
      </c>
      <c r="D98" s="11">
        <v>10</v>
      </c>
      <c r="E98" s="11">
        <v>1893.2515000000001</v>
      </c>
      <c r="F98" s="11">
        <v>2.6984300000000001</v>
      </c>
      <c r="G98" s="11">
        <v>977.93700000000001</v>
      </c>
      <c r="H98" s="11">
        <v>72473</v>
      </c>
      <c r="I98" s="11">
        <v>102352.2</v>
      </c>
      <c r="J98" s="11">
        <v>102352.2</v>
      </c>
      <c r="K98" s="16">
        <f t="shared" si="1"/>
        <v>204704.4</v>
      </c>
      <c r="L98" s="18"/>
      <c r="GL98"/>
    </row>
    <row r="99" spans="1:194" x14ac:dyDescent="0.35">
      <c r="A99" s="12" t="s">
        <v>39</v>
      </c>
      <c r="B99" s="13" t="s">
        <v>386</v>
      </c>
      <c r="C99" s="13" t="s">
        <v>16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6">
        <f t="shared" si="1"/>
        <v>0</v>
      </c>
      <c r="L99" s="18"/>
      <c r="GL99"/>
    </row>
    <row r="100" spans="1:194" x14ac:dyDescent="0.35">
      <c r="A100" s="12" t="s">
        <v>40</v>
      </c>
      <c r="B100" s="13" t="s">
        <v>566</v>
      </c>
      <c r="C100" s="13" t="s">
        <v>16</v>
      </c>
      <c r="D100" s="11">
        <v>10</v>
      </c>
      <c r="E100" s="11">
        <v>1893.2515000000001</v>
      </c>
      <c r="F100" s="11">
        <v>2.6984300000000001</v>
      </c>
      <c r="G100" s="11">
        <v>1.5269999999999999</v>
      </c>
      <c r="H100" s="11">
        <v>1</v>
      </c>
      <c r="I100" s="11">
        <v>144.68</v>
      </c>
      <c r="J100" s="11">
        <v>144.68</v>
      </c>
      <c r="K100" s="16">
        <f t="shared" si="1"/>
        <v>289.36</v>
      </c>
      <c r="L100" s="18"/>
      <c r="GL100"/>
    </row>
    <row r="101" spans="1:194" x14ac:dyDescent="0.35">
      <c r="A101" s="12" t="s">
        <v>41</v>
      </c>
      <c r="B101" s="13" t="s">
        <v>566</v>
      </c>
      <c r="C101" s="13" t="s">
        <v>16</v>
      </c>
      <c r="D101" s="11">
        <v>10</v>
      </c>
      <c r="E101" s="11">
        <v>1893.2515000000001</v>
      </c>
      <c r="F101" s="11">
        <v>2.6984300000000001</v>
      </c>
      <c r="G101" s="11">
        <v>0</v>
      </c>
      <c r="H101" s="11">
        <v>0</v>
      </c>
      <c r="I101" s="11">
        <v>0</v>
      </c>
      <c r="J101" s="11">
        <v>0</v>
      </c>
      <c r="K101" s="16">
        <f t="shared" si="1"/>
        <v>0</v>
      </c>
      <c r="L101" s="18"/>
      <c r="GL101"/>
    </row>
    <row r="102" spans="1:194" x14ac:dyDescent="0.35">
      <c r="A102" s="12" t="s">
        <v>42</v>
      </c>
      <c r="B102" s="13" t="s">
        <v>387</v>
      </c>
      <c r="C102" s="13" t="s">
        <v>16</v>
      </c>
      <c r="D102" s="11">
        <v>10</v>
      </c>
      <c r="E102" s="11">
        <v>1893.2515000000001</v>
      </c>
      <c r="F102" s="11">
        <v>1.16412</v>
      </c>
      <c r="G102" s="11">
        <v>182.87299999999999</v>
      </c>
      <c r="H102" s="11">
        <v>4511</v>
      </c>
      <c r="I102" s="11">
        <v>17573.8</v>
      </c>
      <c r="J102" s="11">
        <v>17573.8</v>
      </c>
      <c r="K102" s="16">
        <f t="shared" si="1"/>
        <v>35147.599999999999</v>
      </c>
      <c r="L102" s="18"/>
      <c r="GL102"/>
    </row>
    <row r="103" spans="1:194" x14ac:dyDescent="0.35">
      <c r="A103" s="12" t="s">
        <v>43</v>
      </c>
      <c r="B103" s="13" t="s">
        <v>388</v>
      </c>
      <c r="C103" s="13" t="s">
        <v>16</v>
      </c>
      <c r="D103" s="11">
        <v>10</v>
      </c>
      <c r="E103" s="11">
        <v>1893.2515000000001</v>
      </c>
      <c r="F103" s="11">
        <v>1.16412</v>
      </c>
      <c r="G103" s="11">
        <v>28968.513999999999</v>
      </c>
      <c r="H103" s="11">
        <v>28892</v>
      </c>
      <c r="I103" s="11">
        <v>2743915.82</v>
      </c>
      <c r="J103" s="11">
        <v>2743915.82</v>
      </c>
      <c r="K103" s="16">
        <f t="shared" si="1"/>
        <v>5487831.6399999997</v>
      </c>
      <c r="L103" s="18"/>
      <c r="GL103"/>
    </row>
    <row r="104" spans="1:194" x14ac:dyDescent="0.35">
      <c r="A104" s="12" t="s">
        <v>44</v>
      </c>
      <c r="B104" s="13" t="s">
        <v>389</v>
      </c>
      <c r="C104" s="13" t="s">
        <v>16</v>
      </c>
      <c r="D104" s="11">
        <v>8.1</v>
      </c>
      <c r="E104" s="11">
        <v>1893.2515000000001</v>
      </c>
      <c r="F104" s="11">
        <v>2.6984300000000001</v>
      </c>
      <c r="G104" s="11">
        <v>21941.688999999998</v>
      </c>
      <c r="H104" s="11">
        <v>57043</v>
      </c>
      <c r="I104" s="11">
        <v>2084753.11</v>
      </c>
      <c r="J104" s="11">
        <v>1292546.93</v>
      </c>
      <c r="K104" s="16">
        <f t="shared" si="1"/>
        <v>3377300.04</v>
      </c>
      <c r="L104" s="18"/>
      <c r="GL104"/>
    </row>
    <row r="105" spans="1:194" x14ac:dyDescent="0.35">
      <c r="A105" s="12" t="s">
        <v>45</v>
      </c>
      <c r="B105" s="13" t="s">
        <v>390</v>
      </c>
      <c r="C105" s="13" t="s">
        <v>16</v>
      </c>
      <c r="D105" s="11">
        <v>10</v>
      </c>
      <c r="E105" s="11">
        <v>1893.2515000000001</v>
      </c>
      <c r="F105" s="11">
        <v>2.6984300000000001</v>
      </c>
      <c r="G105" s="11">
        <v>90.138000000000005</v>
      </c>
      <c r="H105" s="11">
        <v>89</v>
      </c>
      <c r="I105" s="11">
        <v>8544.7000000000007</v>
      </c>
      <c r="J105" s="11">
        <v>8544.7000000000007</v>
      </c>
      <c r="K105" s="16">
        <f t="shared" si="1"/>
        <v>17089.400000000001</v>
      </c>
      <c r="L105" s="18"/>
      <c r="GL105"/>
    </row>
    <row r="106" spans="1:194" x14ac:dyDescent="0.35">
      <c r="A106" s="12" t="s">
        <v>46</v>
      </c>
      <c r="B106" s="13" t="s">
        <v>391</v>
      </c>
      <c r="C106" s="13" t="s">
        <v>16</v>
      </c>
      <c r="D106" s="11">
        <v>9.3000000000000007</v>
      </c>
      <c r="E106" s="11">
        <v>1893.2515000000001</v>
      </c>
      <c r="F106" s="11">
        <v>0.64709000000000005</v>
      </c>
      <c r="G106" s="11">
        <v>4061.8490000000002</v>
      </c>
      <c r="H106" s="11">
        <v>302326</v>
      </c>
      <c r="I106" s="11">
        <v>394286.69</v>
      </c>
      <c r="J106" s="11">
        <v>339086.56</v>
      </c>
      <c r="K106" s="16">
        <f t="shared" si="1"/>
        <v>733373.25</v>
      </c>
      <c r="L106" s="18"/>
      <c r="GL106"/>
    </row>
    <row r="107" spans="1:194" x14ac:dyDescent="0.35">
      <c r="A107" s="12" t="s">
        <v>47</v>
      </c>
      <c r="B107" s="13" t="s">
        <v>392</v>
      </c>
      <c r="C107" s="13" t="s">
        <v>16</v>
      </c>
      <c r="D107" s="11">
        <v>8.5</v>
      </c>
      <c r="E107" s="11">
        <v>1893.2515000000001</v>
      </c>
      <c r="F107" s="11">
        <v>2.6984300000000001</v>
      </c>
      <c r="G107" s="11">
        <v>2586.7260000000001</v>
      </c>
      <c r="H107" s="11">
        <v>0</v>
      </c>
      <c r="I107" s="11">
        <v>244866.14</v>
      </c>
      <c r="J107" s="11">
        <v>171406.3</v>
      </c>
      <c r="K107" s="16">
        <f t="shared" si="1"/>
        <v>416272.44</v>
      </c>
      <c r="L107" s="18"/>
      <c r="GL107"/>
    </row>
    <row r="108" spans="1:194" x14ac:dyDescent="0.35">
      <c r="A108" s="12" t="s">
        <v>48</v>
      </c>
      <c r="B108" s="13" t="s">
        <v>393</v>
      </c>
      <c r="C108" s="13" t="s">
        <v>16</v>
      </c>
      <c r="D108" s="11">
        <v>7.28</v>
      </c>
      <c r="E108" s="11">
        <v>1893.2515000000001</v>
      </c>
      <c r="F108" s="11">
        <v>0.58457999999999999</v>
      </c>
      <c r="G108" s="11">
        <v>2746.5729999999999</v>
      </c>
      <c r="H108" s="11">
        <v>23443</v>
      </c>
      <c r="I108" s="11">
        <v>260682.89</v>
      </c>
      <c r="J108" s="11">
        <v>118871.4</v>
      </c>
      <c r="K108" s="16">
        <f t="shared" si="1"/>
        <v>379554.29000000004</v>
      </c>
      <c r="L108" s="18"/>
      <c r="GL108"/>
    </row>
    <row r="109" spans="1:194" x14ac:dyDescent="0.35">
      <c r="A109" s="12" t="s">
        <v>49</v>
      </c>
      <c r="B109" s="13" t="s">
        <v>394</v>
      </c>
      <c r="C109" s="13" t="s">
        <v>16</v>
      </c>
      <c r="D109" s="11">
        <v>10</v>
      </c>
      <c r="E109" s="11">
        <v>1893.2515000000001</v>
      </c>
      <c r="F109" s="11">
        <v>2.6984300000000001</v>
      </c>
      <c r="G109" s="11">
        <v>94.421999999999997</v>
      </c>
      <c r="H109" s="11">
        <v>1797</v>
      </c>
      <c r="I109" s="11">
        <v>9180.68</v>
      </c>
      <c r="J109" s="11">
        <v>9180.68</v>
      </c>
      <c r="K109" s="16">
        <f t="shared" si="1"/>
        <v>18361.36</v>
      </c>
      <c r="L109" s="18"/>
      <c r="GL109"/>
    </row>
    <row r="110" spans="1:194" x14ac:dyDescent="0.35">
      <c r="A110" s="12" t="s">
        <v>50</v>
      </c>
      <c r="B110" s="13" t="s">
        <v>395</v>
      </c>
      <c r="C110" s="13" t="s">
        <v>16</v>
      </c>
      <c r="D110" s="11">
        <v>10</v>
      </c>
      <c r="E110" s="11">
        <v>1893.2515000000001</v>
      </c>
      <c r="F110" s="11">
        <v>1.3802399999999999</v>
      </c>
      <c r="G110" s="11">
        <v>0</v>
      </c>
      <c r="H110" s="11">
        <v>0</v>
      </c>
      <c r="I110" s="11">
        <v>0</v>
      </c>
      <c r="J110" s="11">
        <v>0</v>
      </c>
      <c r="K110" s="16">
        <f t="shared" si="1"/>
        <v>0</v>
      </c>
      <c r="L110" s="18"/>
      <c r="GL110"/>
    </row>
    <row r="111" spans="1:194" x14ac:dyDescent="0.35">
      <c r="A111" s="12" t="s">
        <v>51</v>
      </c>
      <c r="B111" s="13" t="s">
        <v>566</v>
      </c>
      <c r="C111" s="13" t="s">
        <v>16</v>
      </c>
      <c r="D111" s="11">
        <v>10</v>
      </c>
      <c r="E111" s="11">
        <v>1893.2515000000001</v>
      </c>
      <c r="F111" s="11">
        <v>2.6984300000000001</v>
      </c>
      <c r="G111" s="11">
        <v>3.153</v>
      </c>
      <c r="H111" s="11">
        <v>44</v>
      </c>
      <c r="I111" s="11">
        <v>304.41000000000003</v>
      </c>
      <c r="J111" s="11">
        <v>304.41000000000003</v>
      </c>
      <c r="K111" s="16">
        <f t="shared" si="1"/>
        <v>608.82000000000005</v>
      </c>
      <c r="L111" s="18"/>
      <c r="GL111"/>
    </row>
    <row r="112" spans="1:194" x14ac:dyDescent="0.35">
      <c r="A112" s="12" t="s">
        <v>52</v>
      </c>
      <c r="B112" s="13" t="s">
        <v>396</v>
      </c>
      <c r="C112" s="13" t="s">
        <v>16</v>
      </c>
      <c r="D112" s="11">
        <v>10</v>
      </c>
      <c r="E112" s="11">
        <v>1893.2515000000001</v>
      </c>
      <c r="F112" s="11">
        <v>2.6984300000000001</v>
      </c>
      <c r="G112" s="11">
        <v>13.749000000000001</v>
      </c>
      <c r="H112" s="11">
        <v>14</v>
      </c>
      <c r="I112" s="11">
        <v>1303.4000000000001</v>
      </c>
      <c r="J112" s="11">
        <v>1303.4000000000001</v>
      </c>
      <c r="K112" s="16">
        <f t="shared" si="1"/>
        <v>2606.8000000000002</v>
      </c>
      <c r="L112" s="18"/>
      <c r="GL112"/>
    </row>
    <row r="113" spans="1:194" x14ac:dyDescent="0.35">
      <c r="A113" s="12" t="s">
        <v>53</v>
      </c>
      <c r="B113" s="13" t="s">
        <v>397</v>
      </c>
      <c r="C113" s="13" t="s">
        <v>16</v>
      </c>
      <c r="D113" s="11">
        <v>10</v>
      </c>
      <c r="E113" s="11">
        <v>1893.2515000000001</v>
      </c>
      <c r="F113" s="11">
        <v>1.31263</v>
      </c>
      <c r="G113" s="11">
        <v>0</v>
      </c>
      <c r="H113" s="11">
        <v>0</v>
      </c>
      <c r="I113" s="11">
        <v>0</v>
      </c>
      <c r="J113" s="11">
        <v>0</v>
      </c>
      <c r="K113" s="16">
        <f t="shared" si="1"/>
        <v>0</v>
      </c>
      <c r="L113" s="18"/>
      <c r="GL113"/>
    </row>
    <row r="114" spans="1:194" x14ac:dyDescent="0.35">
      <c r="A114" s="12" t="s">
        <v>54</v>
      </c>
      <c r="B114" s="13" t="s">
        <v>398</v>
      </c>
      <c r="C114" s="13" t="s">
        <v>16</v>
      </c>
      <c r="D114" s="11">
        <v>10</v>
      </c>
      <c r="E114" s="11">
        <v>1893.2515000000001</v>
      </c>
      <c r="F114" s="11">
        <v>2.6984300000000001</v>
      </c>
      <c r="G114" s="11">
        <v>6.1109999999999998</v>
      </c>
      <c r="H114" s="11">
        <v>130</v>
      </c>
      <c r="I114" s="11">
        <v>596.02</v>
      </c>
      <c r="J114" s="11">
        <v>596.02</v>
      </c>
      <c r="K114" s="16">
        <f t="shared" si="1"/>
        <v>1192.04</v>
      </c>
      <c r="L114" s="18"/>
      <c r="GL114"/>
    </row>
    <row r="115" spans="1:194" x14ac:dyDescent="0.35">
      <c r="A115" s="12" t="s">
        <v>55</v>
      </c>
      <c r="B115" s="13" t="s">
        <v>399</v>
      </c>
      <c r="C115" s="13" t="s">
        <v>16</v>
      </c>
      <c r="D115" s="11">
        <v>10</v>
      </c>
      <c r="E115" s="11">
        <v>1893.2515000000001</v>
      </c>
      <c r="F115" s="11">
        <v>1.3874899999999999</v>
      </c>
      <c r="G115" s="11">
        <v>24.87</v>
      </c>
      <c r="H115" s="11">
        <v>125</v>
      </c>
      <c r="I115" s="11">
        <v>2362.9299999999998</v>
      </c>
      <c r="J115" s="11">
        <v>2362.9299999999998</v>
      </c>
      <c r="K115" s="16">
        <f t="shared" si="1"/>
        <v>4725.8599999999997</v>
      </c>
      <c r="L115" s="18"/>
      <c r="GL115"/>
    </row>
    <row r="116" spans="1:194" x14ac:dyDescent="0.35">
      <c r="A116" s="12" t="s">
        <v>27</v>
      </c>
      <c r="B116" s="13" t="s">
        <v>400</v>
      </c>
      <c r="C116" s="13" t="s">
        <v>16</v>
      </c>
      <c r="D116" s="11">
        <v>7.8</v>
      </c>
      <c r="E116" s="11">
        <v>1714.7977000000001</v>
      </c>
      <c r="F116" s="11">
        <v>2.6984300000000001</v>
      </c>
      <c r="G116" s="11">
        <v>57.854999999999997</v>
      </c>
      <c r="H116" s="11">
        <v>446</v>
      </c>
      <c r="I116" s="11">
        <v>5020.66</v>
      </c>
      <c r="J116" s="11">
        <v>2811.57</v>
      </c>
      <c r="K116" s="16">
        <f t="shared" si="1"/>
        <v>7832.23</v>
      </c>
      <c r="L116" s="18"/>
      <c r="GL116"/>
    </row>
    <row r="117" spans="1:194" x14ac:dyDescent="0.35">
      <c r="A117" s="12" t="s">
        <v>28</v>
      </c>
      <c r="B117" s="13" t="s">
        <v>401</v>
      </c>
      <c r="C117" s="13" t="s">
        <v>16</v>
      </c>
      <c r="D117" s="11">
        <v>8.5</v>
      </c>
      <c r="E117" s="11">
        <v>1714.7977000000001</v>
      </c>
      <c r="F117" s="11">
        <v>2.6984300000000001</v>
      </c>
      <c r="G117" s="11">
        <v>0.94699999999999995</v>
      </c>
      <c r="H117" s="11">
        <v>19</v>
      </c>
      <c r="I117" s="11">
        <v>83.76</v>
      </c>
      <c r="J117" s="11">
        <v>58.63</v>
      </c>
      <c r="K117" s="16">
        <f t="shared" si="1"/>
        <v>142.39000000000001</v>
      </c>
      <c r="L117" s="18"/>
      <c r="GL117"/>
    </row>
    <row r="118" spans="1:194" x14ac:dyDescent="0.35">
      <c r="A118" s="12" t="s">
        <v>29</v>
      </c>
      <c r="B118" s="13" t="s">
        <v>402</v>
      </c>
      <c r="C118" s="13" t="s">
        <v>16</v>
      </c>
      <c r="D118" s="11">
        <v>7.8</v>
      </c>
      <c r="E118" s="11">
        <v>1837.3651</v>
      </c>
      <c r="F118" s="11">
        <v>2.6984300000000001</v>
      </c>
      <c r="G118" s="11">
        <v>1.948</v>
      </c>
      <c r="H118" s="11">
        <v>10</v>
      </c>
      <c r="I118" s="11">
        <v>180.31</v>
      </c>
      <c r="J118" s="11">
        <v>100.97</v>
      </c>
      <c r="K118" s="16">
        <f t="shared" si="1"/>
        <v>281.27999999999997</v>
      </c>
      <c r="L118" s="18"/>
      <c r="GL118"/>
    </row>
    <row r="119" spans="1:194" x14ac:dyDescent="0.35">
      <c r="A119" s="12" t="s">
        <v>30</v>
      </c>
      <c r="B119" s="13" t="s">
        <v>403</v>
      </c>
      <c r="C119" s="13" t="s">
        <v>16</v>
      </c>
      <c r="D119" s="11">
        <v>8.57</v>
      </c>
      <c r="E119" s="11">
        <v>1958.5822000000001</v>
      </c>
      <c r="F119" s="11">
        <v>1.3231599999999999</v>
      </c>
      <c r="G119" s="11">
        <v>12425.401</v>
      </c>
      <c r="H119" s="11">
        <v>1601858</v>
      </c>
      <c r="I119" s="11">
        <v>1322784.18</v>
      </c>
      <c r="J119" s="11">
        <v>944467.91</v>
      </c>
      <c r="K119" s="16">
        <f t="shared" si="1"/>
        <v>2267252.09</v>
      </c>
      <c r="L119" s="18"/>
      <c r="GL119"/>
    </row>
    <row r="120" spans="1:194" x14ac:dyDescent="0.35">
      <c r="A120" s="12" t="s">
        <v>15</v>
      </c>
      <c r="B120" s="13" t="s">
        <v>404</v>
      </c>
      <c r="C120" s="13" t="s">
        <v>16</v>
      </c>
      <c r="D120" s="11">
        <v>10</v>
      </c>
      <c r="E120" s="11">
        <v>1867.0927999999999</v>
      </c>
      <c r="F120" s="11">
        <v>1.40107</v>
      </c>
      <c r="G120" s="11">
        <v>189.78200000000001</v>
      </c>
      <c r="H120" s="11">
        <v>191</v>
      </c>
      <c r="I120" s="11">
        <v>17730.41</v>
      </c>
      <c r="J120" s="11">
        <v>17730.41</v>
      </c>
      <c r="K120" s="16">
        <f t="shared" si="1"/>
        <v>35460.82</v>
      </c>
      <c r="L120" s="18"/>
      <c r="GL120"/>
    </row>
    <row r="121" spans="1:194" x14ac:dyDescent="0.35">
      <c r="A121" s="12" t="s">
        <v>31</v>
      </c>
      <c r="B121" s="13" t="s">
        <v>405</v>
      </c>
      <c r="C121" s="13" t="s">
        <v>16</v>
      </c>
      <c r="D121" s="11">
        <v>7.8</v>
      </c>
      <c r="E121" s="11">
        <v>1837.3651</v>
      </c>
      <c r="F121" s="11">
        <v>2.6984300000000001</v>
      </c>
      <c r="G121" s="11">
        <v>1.2869999999999999</v>
      </c>
      <c r="H121" s="11">
        <v>5</v>
      </c>
      <c r="I121" s="11">
        <v>118.91</v>
      </c>
      <c r="J121" s="11">
        <v>66.59</v>
      </c>
      <c r="K121" s="16">
        <f t="shared" si="1"/>
        <v>185.5</v>
      </c>
      <c r="L121" s="18"/>
      <c r="GL121"/>
    </row>
    <row r="122" spans="1:194" x14ac:dyDescent="0.35">
      <c r="A122" s="12" t="s">
        <v>17</v>
      </c>
      <c r="B122" s="13" t="s">
        <v>406</v>
      </c>
      <c r="C122" s="13" t="s">
        <v>16</v>
      </c>
      <c r="D122" s="11">
        <v>7.8</v>
      </c>
      <c r="E122" s="11">
        <v>1794.4391000000001</v>
      </c>
      <c r="F122" s="11">
        <v>2.6984300000000001</v>
      </c>
      <c r="G122" s="11">
        <v>105.033</v>
      </c>
      <c r="H122" s="11">
        <v>105</v>
      </c>
      <c r="I122" s="11">
        <v>9437.93</v>
      </c>
      <c r="J122" s="11">
        <v>5285.24</v>
      </c>
      <c r="K122" s="16">
        <f t="shared" si="1"/>
        <v>14723.17</v>
      </c>
      <c r="L122" s="18"/>
      <c r="GL122"/>
    </row>
    <row r="123" spans="1:194" x14ac:dyDescent="0.35">
      <c r="A123" s="12" t="s">
        <v>32</v>
      </c>
      <c r="B123" s="13" t="s">
        <v>407</v>
      </c>
      <c r="C123" s="13" t="s">
        <v>16</v>
      </c>
      <c r="D123" s="11">
        <v>7.57</v>
      </c>
      <c r="E123" s="11">
        <v>1837.3651</v>
      </c>
      <c r="F123" s="11">
        <v>0.59552000000000005</v>
      </c>
      <c r="G123" s="11">
        <v>12090.531000000001</v>
      </c>
      <c r="H123" s="11">
        <v>1191335</v>
      </c>
      <c r="I123" s="11">
        <v>1146209.18</v>
      </c>
      <c r="J123" s="11">
        <v>589151.52</v>
      </c>
      <c r="K123" s="16">
        <f t="shared" si="1"/>
        <v>1735360.7</v>
      </c>
      <c r="L123" s="18"/>
      <c r="GL123"/>
    </row>
    <row r="124" spans="1:194" x14ac:dyDescent="0.35">
      <c r="A124" s="12" t="s">
        <v>33</v>
      </c>
      <c r="B124" s="13" t="s">
        <v>408</v>
      </c>
      <c r="C124" s="13" t="s">
        <v>16</v>
      </c>
      <c r="D124" s="11">
        <v>10</v>
      </c>
      <c r="E124" s="11">
        <v>2309.4132</v>
      </c>
      <c r="F124" s="11">
        <v>0.90969999999999995</v>
      </c>
      <c r="G124" s="11">
        <v>11.15</v>
      </c>
      <c r="H124" s="11">
        <v>51811</v>
      </c>
      <c r="I124" s="11">
        <v>3644.12</v>
      </c>
      <c r="J124" s="11">
        <v>3644.12</v>
      </c>
      <c r="K124" s="16">
        <f t="shared" si="1"/>
        <v>7288.24</v>
      </c>
      <c r="L124" s="18"/>
      <c r="GL124"/>
    </row>
    <row r="125" spans="1:194" x14ac:dyDescent="0.35">
      <c r="A125" s="12" t="s">
        <v>60</v>
      </c>
      <c r="B125" s="13" t="s">
        <v>409</v>
      </c>
      <c r="C125" s="13" t="s">
        <v>16</v>
      </c>
      <c r="D125" s="11">
        <v>5</v>
      </c>
      <c r="E125" s="11">
        <v>2495.1383999999998</v>
      </c>
      <c r="F125" s="11">
        <v>1.0228900000000001</v>
      </c>
      <c r="G125" s="11">
        <v>48.502000000000002</v>
      </c>
      <c r="H125" s="11">
        <v>6220</v>
      </c>
      <c r="I125" s="11">
        <v>6369.08</v>
      </c>
      <c r="J125" s="11">
        <v>0</v>
      </c>
      <c r="K125" s="16">
        <f t="shared" si="1"/>
        <v>6369.08</v>
      </c>
      <c r="L125" s="18"/>
      <c r="GL125"/>
    </row>
    <row r="126" spans="1:194" x14ac:dyDescent="0.35">
      <c r="A126" s="12" t="s">
        <v>61</v>
      </c>
      <c r="B126" s="13" t="s">
        <v>410</v>
      </c>
      <c r="C126" s="13" t="s">
        <v>16</v>
      </c>
      <c r="D126" s="11">
        <v>7.5</v>
      </c>
      <c r="E126" s="11">
        <v>2479.3096</v>
      </c>
      <c r="F126" s="11">
        <v>0.86397999999999997</v>
      </c>
      <c r="G126" s="11">
        <v>19.143999999999998</v>
      </c>
      <c r="H126" s="11">
        <v>5332874</v>
      </c>
      <c r="I126" s="11">
        <v>232748.02</v>
      </c>
      <c r="J126" s="11">
        <v>116374.01</v>
      </c>
      <c r="K126" s="16">
        <f t="shared" si="1"/>
        <v>349122.02999999997</v>
      </c>
      <c r="L126" s="18"/>
      <c r="GL126"/>
    </row>
    <row r="127" spans="1:194" x14ac:dyDescent="0.35">
      <c r="A127" s="12" t="s">
        <v>285</v>
      </c>
      <c r="B127" s="13" t="s">
        <v>411</v>
      </c>
      <c r="C127" s="13" t="s">
        <v>16</v>
      </c>
      <c r="D127" s="11">
        <v>7.5</v>
      </c>
      <c r="E127" s="11">
        <v>2495.1383999999998</v>
      </c>
      <c r="F127" s="11">
        <v>0.86397999999999997</v>
      </c>
      <c r="G127" s="11">
        <v>0</v>
      </c>
      <c r="H127" s="11">
        <v>0</v>
      </c>
      <c r="I127" s="11">
        <v>0</v>
      </c>
      <c r="J127" s="11">
        <v>0</v>
      </c>
      <c r="K127" s="16">
        <f t="shared" si="1"/>
        <v>0</v>
      </c>
      <c r="L127" s="18"/>
      <c r="GL127"/>
    </row>
    <row r="128" spans="1:194" x14ac:dyDescent="0.35">
      <c r="A128" s="12" t="s">
        <v>287</v>
      </c>
      <c r="B128" s="13" t="s">
        <v>412</v>
      </c>
      <c r="C128" s="13" t="s">
        <v>16</v>
      </c>
      <c r="D128" s="11">
        <v>7.5</v>
      </c>
      <c r="E128" s="11">
        <v>2495.1383999999998</v>
      </c>
      <c r="F128" s="11">
        <v>1.2589600000000001</v>
      </c>
      <c r="G128" s="11">
        <v>0</v>
      </c>
      <c r="H128" s="11">
        <v>0</v>
      </c>
      <c r="I128" s="11">
        <v>0</v>
      </c>
      <c r="J128" s="11">
        <v>0</v>
      </c>
      <c r="K128" s="16">
        <f t="shared" si="1"/>
        <v>0</v>
      </c>
      <c r="L128" s="18"/>
      <c r="GL128"/>
    </row>
    <row r="129" spans="1:194" x14ac:dyDescent="0.35">
      <c r="A129" s="12" t="s">
        <v>62</v>
      </c>
      <c r="B129" s="13" t="s">
        <v>413</v>
      </c>
      <c r="C129" s="13" t="s">
        <v>16</v>
      </c>
      <c r="D129" s="11">
        <v>7.5</v>
      </c>
      <c r="E129" s="11">
        <v>2495.1383999999998</v>
      </c>
      <c r="F129" s="11">
        <v>0.93340000000000001</v>
      </c>
      <c r="G129" s="11">
        <v>418.084</v>
      </c>
      <c r="H129" s="11">
        <v>5348760</v>
      </c>
      <c r="I129" s="11">
        <v>301785.5</v>
      </c>
      <c r="J129" s="11">
        <v>150892.75</v>
      </c>
      <c r="K129" s="16">
        <f t="shared" si="1"/>
        <v>452678.25</v>
      </c>
      <c r="L129" s="18"/>
      <c r="GL129"/>
    </row>
    <row r="130" spans="1:194" x14ac:dyDescent="0.35">
      <c r="A130" s="12" t="s">
        <v>63</v>
      </c>
      <c r="B130" s="13" t="s">
        <v>414</v>
      </c>
      <c r="C130" s="13" t="s">
        <v>16</v>
      </c>
      <c r="D130" s="11">
        <v>5</v>
      </c>
      <c r="E130" s="11">
        <v>2271.8589999999999</v>
      </c>
      <c r="F130" s="11">
        <v>2.6347999999999998</v>
      </c>
      <c r="G130" s="11">
        <v>0.71</v>
      </c>
      <c r="H130" s="11">
        <v>293825</v>
      </c>
      <c r="I130" s="11">
        <v>38789.160000000003</v>
      </c>
      <c r="J130" s="11">
        <v>0</v>
      </c>
      <c r="K130" s="16">
        <f t="shared" si="1"/>
        <v>38789.160000000003</v>
      </c>
      <c r="L130" s="18"/>
      <c r="GL130"/>
    </row>
    <row r="131" spans="1:194" x14ac:dyDescent="0.35">
      <c r="A131" s="12" t="s">
        <v>64</v>
      </c>
      <c r="B131" s="13" t="s">
        <v>415</v>
      </c>
      <c r="C131" s="13" t="s">
        <v>16</v>
      </c>
      <c r="D131" s="11">
        <v>10</v>
      </c>
      <c r="E131" s="11">
        <v>1862.9929999999999</v>
      </c>
      <c r="F131" s="11">
        <v>2.6984300000000001</v>
      </c>
      <c r="G131" s="11">
        <v>375.38799999999998</v>
      </c>
      <c r="H131" s="11">
        <v>4204</v>
      </c>
      <c r="I131" s="11">
        <v>35534.47</v>
      </c>
      <c r="J131" s="11">
        <v>35534.47</v>
      </c>
      <c r="K131" s="16">
        <f t="shared" si="1"/>
        <v>71068.94</v>
      </c>
      <c r="L131" s="18"/>
      <c r="GL131"/>
    </row>
    <row r="132" spans="1:194" x14ac:dyDescent="0.35">
      <c r="A132" s="12" t="s">
        <v>288</v>
      </c>
      <c r="B132" s="13" t="s">
        <v>415</v>
      </c>
      <c r="C132" s="13" t="s">
        <v>16</v>
      </c>
      <c r="D132" s="11">
        <v>10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6">
        <f t="shared" si="1"/>
        <v>0</v>
      </c>
      <c r="L132" s="18"/>
      <c r="GL132"/>
    </row>
    <row r="133" spans="1:194" x14ac:dyDescent="0.35">
      <c r="A133" s="12" t="s">
        <v>65</v>
      </c>
      <c r="B133" s="13" t="s">
        <v>416</v>
      </c>
      <c r="C133" s="13" t="s">
        <v>16</v>
      </c>
      <c r="D133" s="11">
        <v>5</v>
      </c>
      <c r="E133" s="11">
        <v>1837.5746999999999</v>
      </c>
      <c r="F133" s="11">
        <v>2.6984300000000001</v>
      </c>
      <c r="G133" s="11">
        <v>95.241</v>
      </c>
      <c r="H133" s="11">
        <v>475</v>
      </c>
      <c r="I133" s="11">
        <v>8814.7099999999991</v>
      </c>
      <c r="J133" s="11">
        <v>0</v>
      </c>
      <c r="K133" s="16">
        <f t="shared" si="1"/>
        <v>8814.7099999999991</v>
      </c>
      <c r="L133" s="18"/>
      <c r="GL133"/>
    </row>
    <row r="134" spans="1:194" x14ac:dyDescent="0.35">
      <c r="A134" s="12" t="s">
        <v>66</v>
      </c>
      <c r="B134" s="13" t="s">
        <v>417</v>
      </c>
      <c r="C134" s="13" t="s">
        <v>16</v>
      </c>
      <c r="D134" s="11">
        <v>5</v>
      </c>
      <c r="E134" s="11">
        <v>2157.7103000000002</v>
      </c>
      <c r="F134" s="11">
        <v>1.17824</v>
      </c>
      <c r="G134" s="11">
        <v>5.6660000000000004</v>
      </c>
      <c r="H134" s="11">
        <v>89</v>
      </c>
      <c r="I134" s="11">
        <v>616.52</v>
      </c>
      <c r="J134" s="11">
        <v>0</v>
      </c>
      <c r="K134" s="16">
        <f t="shared" si="1"/>
        <v>616.52</v>
      </c>
      <c r="L134" s="18"/>
      <c r="GL134"/>
    </row>
    <row r="135" spans="1:194" x14ac:dyDescent="0.35">
      <c r="A135" s="12" t="s">
        <v>67</v>
      </c>
      <c r="B135" s="13" t="s">
        <v>418</v>
      </c>
      <c r="C135" s="13" t="s">
        <v>16</v>
      </c>
      <c r="D135" s="11">
        <v>5</v>
      </c>
      <c r="E135" s="11">
        <v>2070.3388</v>
      </c>
      <c r="F135" s="11">
        <v>0.93008000000000002</v>
      </c>
      <c r="G135" s="11">
        <v>0</v>
      </c>
      <c r="H135" s="11">
        <v>0</v>
      </c>
      <c r="I135" s="11">
        <v>0</v>
      </c>
      <c r="J135" s="11">
        <v>0</v>
      </c>
      <c r="K135" s="16">
        <f t="shared" si="1"/>
        <v>0</v>
      </c>
      <c r="L135" s="18"/>
      <c r="GL135"/>
    </row>
    <row r="136" spans="1:194" x14ac:dyDescent="0.35">
      <c r="A136" s="12" t="s">
        <v>69</v>
      </c>
      <c r="B136" s="13" t="s">
        <v>419</v>
      </c>
      <c r="C136" s="13" t="s">
        <v>16</v>
      </c>
      <c r="D136" s="11">
        <v>7.5</v>
      </c>
      <c r="E136" s="11">
        <v>2345.5001999999999</v>
      </c>
      <c r="F136" s="11">
        <v>2.6984300000000001</v>
      </c>
      <c r="G136" s="11">
        <v>13.637</v>
      </c>
      <c r="H136" s="11">
        <v>310</v>
      </c>
      <c r="I136" s="11">
        <v>1641.1</v>
      </c>
      <c r="J136" s="11">
        <v>820.55</v>
      </c>
      <c r="K136" s="16">
        <f t="shared" si="1"/>
        <v>2461.6499999999996</v>
      </c>
      <c r="L136" s="18"/>
      <c r="GL136"/>
    </row>
    <row r="137" spans="1:194" x14ac:dyDescent="0.35">
      <c r="A137" s="12" t="s">
        <v>70</v>
      </c>
      <c r="B137" s="13" t="s">
        <v>420</v>
      </c>
      <c r="C137" s="13" t="s">
        <v>16</v>
      </c>
      <c r="D137" s="11">
        <v>7.5</v>
      </c>
      <c r="E137" s="11">
        <v>2013.5976000000001</v>
      </c>
      <c r="F137" s="11">
        <v>0.82654000000000005</v>
      </c>
      <c r="G137" s="11">
        <v>1124.4639999999999</v>
      </c>
      <c r="H137" s="11">
        <v>194135</v>
      </c>
      <c r="I137" s="11">
        <v>121233.92</v>
      </c>
      <c r="J137" s="11">
        <v>60616.959999999999</v>
      </c>
      <c r="K137" s="16">
        <f t="shared" si="1"/>
        <v>181850.88</v>
      </c>
      <c r="L137" s="18"/>
      <c r="GL137"/>
    </row>
    <row r="138" spans="1:194" x14ac:dyDescent="0.35">
      <c r="A138" s="12" t="s">
        <v>71</v>
      </c>
      <c r="B138" s="13" t="s">
        <v>421</v>
      </c>
      <c r="C138" s="13" t="s">
        <v>16</v>
      </c>
      <c r="D138" s="11">
        <v>7.5</v>
      </c>
      <c r="E138" s="11">
        <v>2345.5001999999999</v>
      </c>
      <c r="F138" s="11">
        <v>0.71792</v>
      </c>
      <c r="G138" s="11">
        <v>210.703</v>
      </c>
      <c r="H138" s="11">
        <v>2739</v>
      </c>
      <c r="I138" s="11">
        <v>24808.52</v>
      </c>
      <c r="J138" s="11">
        <v>12404.26</v>
      </c>
      <c r="K138" s="16">
        <f t="shared" ref="K138:K201" si="2">SUM(I138:J138)</f>
        <v>37212.78</v>
      </c>
      <c r="L138" s="18"/>
      <c r="GL138"/>
    </row>
    <row r="139" spans="1:194" x14ac:dyDescent="0.35">
      <c r="A139" s="12" t="s">
        <v>72</v>
      </c>
      <c r="B139" s="13" t="s">
        <v>422</v>
      </c>
      <c r="C139" s="13" t="s">
        <v>16</v>
      </c>
      <c r="D139" s="11">
        <v>7.5</v>
      </c>
      <c r="E139" s="11">
        <v>1945.7075</v>
      </c>
      <c r="F139" s="11">
        <v>0.996</v>
      </c>
      <c r="G139" s="11">
        <v>88.715999999999994</v>
      </c>
      <c r="H139" s="11">
        <v>4221</v>
      </c>
      <c r="I139" s="11">
        <v>8840.98</v>
      </c>
      <c r="J139" s="11">
        <v>4420.49</v>
      </c>
      <c r="K139" s="16">
        <f t="shared" si="2"/>
        <v>13261.47</v>
      </c>
      <c r="L139" s="18"/>
      <c r="GL139"/>
    </row>
    <row r="140" spans="1:194" x14ac:dyDescent="0.35">
      <c r="A140" s="12" t="s">
        <v>73</v>
      </c>
      <c r="B140" s="13" t="s">
        <v>423</v>
      </c>
      <c r="C140" s="13" t="s">
        <v>16</v>
      </c>
      <c r="D140" s="11">
        <v>7.5</v>
      </c>
      <c r="E140" s="11">
        <v>1945.7075</v>
      </c>
      <c r="F140" s="11">
        <v>1.6121300000000001</v>
      </c>
      <c r="G140" s="11">
        <v>42.287999999999997</v>
      </c>
      <c r="H140" s="11">
        <v>1109</v>
      </c>
      <c r="I140" s="11">
        <v>4203.3999999999996</v>
      </c>
      <c r="J140" s="11">
        <v>2101.6999999999998</v>
      </c>
      <c r="K140" s="16">
        <f t="shared" si="2"/>
        <v>6305.0999999999995</v>
      </c>
      <c r="L140" s="18"/>
      <c r="GL140"/>
    </row>
    <row r="141" spans="1:194" x14ac:dyDescent="0.35">
      <c r="A141" s="12" t="s">
        <v>74</v>
      </c>
      <c r="B141" s="13" t="s">
        <v>424</v>
      </c>
      <c r="C141" s="13" t="s">
        <v>16</v>
      </c>
      <c r="D141" s="11">
        <v>7.5</v>
      </c>
      <c r="E141" s="11">
        <v>1945.7075</v>
      </c>
      <c r="F141" s="11">
        <v>2.6446000000000001</v>
      </c>
      <c r="G141" s="11">
        <v>0</v>
      </c>
      <c r="H141" s="11">
        <v>0</v>
      </c>
      <c r="I141" s="11">
        <v>0</v>
      </c>
      <c r="J141" s="11">
        <v>0</v>
      </c>
      <c r="K141" s="16">
        <f t="shared" si="2"/>
        <v>0</v>
      </c>
      <c r="L141" s="18"/>
      <c r="GL141"/>
    </row>
    <row r="142" spans="1:194" x14ac:dyDescent="0.35">
      <c r="A142" s="12" t="s">
        <v>75</v>
      </c>
      <c r="B142" s="13" t="s">
        <v>425</v>
      </c>
      <c r="C142" s="13" t="s">
        <v>16</v>
      </c>
      <c r="D142" s="11">
        <v>7.5</v>
      </c>
      <c r="E142" s="11">
        <v>1945.7075</v>
      </c>
      <c r="F142" s="11">
        <v>0.6986</v>
      </c>
      <c r="G142" s="11">
        <v>84.277000000000001</v>
      </c>
      <c r="H142" s="11">
        <v>337</v>
      </c>
      <c r="I142" s="11">
        <v>8210.69</v>
      </c>
      <c r="J142" s="11">
        <v>4105.3500000000004</v>
      </c>
      <c r="K142" s="16">
        <f t="shared" si="2"/>
        <v>12316.04</v>
      </c>
      <c r="L142" s="18"/>
      <c r="GL142"/>
    </row>
    <row r="143" spans="1:194" x14ac:dyDescent="0.35">
      <c r="A143" s="12" t="s">
        <v>76</v>
      </c>
      <c r="B143" s="13" t="s">
        <v>426</v>
      </c>
      <c r="C143" s="13" t="s">
        <v>16</v>
      </c>
      <c r="D143" s="11">
        <v>7.5</v>
      </c>
      <c r="E143" s="11">
        <v>1945.7075</v>
      </c>
      <c r="F143" s="11">
        <v>0.83092999999999995</v>
      </c>
      <c r="G143" s="11">
        <v>198.904</v>
      </c>
      <c r="H143" s="11">
        <v>0</v>
      </c>
      <c r="I143" s="11">
        <v>19350.45</v>
      </c>
      <c r="J143" s="11">
        <v>9675.23</v>
      </c>
      <c r="K143" s="16">
        <f t="shared" si="2"/>
        <v>29025.68</v>
      </c>
      <c r="L143" s="18"/>
      <c r="GL143"/>
    </row>
    <row r="144" spans="1:194" x14ac:dyDescent="0.35">
      <c r="A144" s="12" t="s">
        <v>77</v>
      </c>
      <c r="B144" s="13" t="s">
        <v>427</v>
      </c>
      <c r="C144" s="13" t="s">
        <v>16</v>
      </c>
      <c r="D144" s="11">
        <v>7.5</v>
      </c>
      <c r="E144" s="11">
        <v>1945.7075</v>
      </c>
      <c r="F144" s="11">
        <v>1.1772499999999999</v>
      </c>
      <c r="G144" s="11">
        <v>43315.578999999998</v>
      </c>
      <c r="H144" s="11">
        <v>983283</v>
      </c>
      <c r="I144" s="11">
        <v>4271850.84</v>
      </c>
      <c r="J144" s="11">
        <v>2135925.42</v>
      </c>
      <c r="K144" s="16">
        <f t="shared" si="2"/>
        <v>6407776.2599999998</v>
      </c>
      <c r="L144" s="18"/>
      <c r="GL144"/>
    </row>
    <row r="145" spans="1:194" x14ac:dyDescent="0.35">
      <c r="A145" s="12" t="s">
        <v>78</v>
      </c>
      <c r="B145" s="13" t="s">
        <v>428</v>
      </c>
      <c r="C145" s="13" t="s">
        <v>16</v>
      </c>
      <c r="D145" s="11">
        <v>7.5</v>
      </c>
      <c r="E145" s="11">
        <v>1945.7075</v>
      </c>
      <c r="F145" s="11">
        <v>0.50836000000000003</v>
      </c>
      <c r="G145" s="11">
        <v>422.14600000000002</v>
      </c>
      <c r="H145" s="11">
        <v>2824</v>
      </c>
      <c r="I145" s="11">
        <v>41140.410000000003</v>
      </c>
      <c r="J145" s="11">
        <v>20570.21</v>
      </c>
      <c r="K145" s="16">
        <f t="shared" si="2"/>
        <v>61710.62</v>
      </c>
      <c r="L145" s="18"/>
      <c r="GL145"/>
    </row>
    <row r="146" spans="1:194" x14ac:dyDescent="0.35">
      <c r="A146" s="12" t="s">
        <v>79</v>
      </c>
      <c r="B146" s="13" t="s">
        <v>429</v>
      </c>
      <c r="C146" s="13" t="s">
        <v>16</v>
      </c>
      <c r="D146" s="11">
        <v>7.5</v>
      </c>
      <c r="E146" s="11">
        <v>1945.7075</v>
      </c>
      <c r="F146" s="11">
        <v>1.8195699999999999</v>
      </c>
      <c r="G146" s="11">
        <v>30.323</v>
      </c>
      <c r="H146" s="11">
        <v>2418</v>
      </c>
      <c r="I146" s="11">
        <v>3169.97</v>
      </c>
      <c r="J146" s="11">
        <v>1584.99</v>
      </c>
      <c r="K146" s="16">
        <f t="shared" si="2"/>
        <v>4754.96</v>
      </c>
      <c r="L146" s="18"/>
      <c r="GL146"/>
    </row>
    <row r="147" spans="1:194" x14ac:dyDescent="0.35">
      <c r="A147" s="12" t="s">
        <v>80</v>
      </c>
      <c r="B147" s="13" t="s">
        <v>430</v>
      </c>
      <c r="C147" s="13" t="s">
        <v>16</v>
      </c>
      <c r="D147" s="11">
        <v>7.5</v>
      </c>
      <c r="E147" s="11">
        <v>1945.7075</v>
      </c>
      <c r="F147" s="11">
        <v>0.82186999999999999</v>
      </c>
      <c r="G147" s="11">
        <v>3081.0329999999999</v>
      </c>
      <c r="H147" s="11">
        <v>64738</v>
      </c>
      <c r="I147" s="11">
        <v>302399.76</v>
      </c>
      <c r="J147" s="11">
        <v>151199.88</v>
      </c>
      <c r="K147" s="16">
        <f t="shared" si="2"/>
        <v>453599.64</v>
      </c>
      <c r="L147" s="18"/>
      <c r="GL147"/>
    </row>
    <row r="148" spans="1:194" x14ac:dyDescent="0.35">
      <c r="A148" s="12" t="s">
        <v>81</v>
      </c>
      <c r="B148" s="13" t="s">
        <v>431</v>
      </c>
      <c r="C148" s="13" t="s">
        <v>16</v>
      </c>
      <c r="D148" s="11">
        <v>7.5</v>
      </c>
      <c r="E148" s="11">
        <v>1945.7075</v>
      </c>
      <c r="F148" s="11">
        <v>1.0278799999999999</v>
      </c>
      <c r="G148" s="11">
        <v>7095.0680000000002</v>
      </c>
      <c r="H148" s="11">
        <v>98518</v>
      </c>
      <c r="I148" s="11">
        <v>695309.59</v>
      </c>
      <c r="J148" s="11">
        <v>347654.79</v>
      </c>
      <c r="K148" s="16">
        <f t="shared" si="2"/>
        <v>1042964.3799999999</v>
      </c>
      <c r="L148" s="18"/>
      <c r="GL148"/>
    </row>
    <row r="149" spans="1:194" x14ac:dyDescent="0.35">
      <c r="A149" s="12" t="s">
        <v>82</v>
      </c>
      <c r="B149" s="13" t="s">
        <v>432</v>
      </c>
      <c r="C149" s="13" t="s">
        <v>16</v>
      </c>
      <c r="D149" s="11">
        <v>7.5</v>
      </c>
      <c r="E149" s="11">
        <v>1945.7075</v>
      </c>
      <c r="F149" s="11">
        <v>1.20682</v>
      </c>
      <c r="G149" s="11">
        <v>8879.6710000000003</v>
      </c>
      <c r="H149" s="11">
        <v>212449</v>
      </c>
      <c r="I149" s="11">
        <v>876681.51</v>
      </c>
      <c r="J149" s="11">
        <v>438340.75</v>
      </c>
      <c r="K149" s="16">
        <f t="shared" si="2"/>
        <v>1315022.26</v>
      </c>
      <c r="L149" s="18"/>
      <c r="GL149"/>
    </row>
    <row r="150" spans="1:194" x14ac:dyDescent="0.35">
      <c r="A150" s="12" t="s">
        <v>310</v>
      </c>
      <c r="B150" s="13" t="s">
        <v>303</v>
      </c>
      <c r="C150" s="13" t="s">
        <v>16</v>
      </c>
      <c r="D150" s="11">
        <v>5</v>
      </c>
      <c r="E150" s="11">
        <v>0</v>
      </c>
      <c r="F150" s="11">
        <v>0.25</v>
      </c>
      <c r="G150" s="11">
        <v>0</v>
      </c>
      <c r="H150" s="11">
        <v>115841</v>
      </c>
      <c r="I150" s="11">
        <v>1448.01</v>
      </c>
      <c r="J150" s="11">
        <v>0</v>
      </c>
      <c r="K150" s="16">
        <f t="shared" si="2"/>
        <v>1448.01</v>
      </c>
      <c r="L150" s="18"/>
      <c r="GL150"/>
    </row>
    <row r="151" spans="1:194" x14ac:dyDescent="0.35">
      <c r="A151" s="12" t="s">
        <v>84</v>
      </c>
      <c r="B151" s="13" t="s">
        <v>433</v>
      </c>
      <c r="C151" s="13" t="s">
        <v>16</v>
      </c>
      <c r="D151" s="11">
        <v>5</v>
      </c>
      <c r="E151" s="11">
        <v>2109.1514999999999</v>
      </c>
      <c r="F151" s="11">
        <v>1.13507</v>
      </c>
      <c r="G151" s="11">
        <v>104.36</v>
      </c>
      <c r="H151" s="11">
        <v>18221</v>
      </c>
      <c r="I151" s="11">
        <v>12039.66</v>
      </c>
      <c r="J151" s="11">
        <v>0</v>
      </c>
      <c r="K151" s="16">
        <f t="shared" si="2"/>
        <v>12039.66</v>
      </c>
      <c r="L151" s="18"/>
      <c r="GL151"/>
    </row>
    <row r="152" spans="1:194" x14ac:dyDescent="0.35">
      <c r="A152" s="12" t="s">
        <v>85</v>
      </c>
      <c r="B152" s="13" t="s">
        <v>434</v>
      </c>
      <c r="C152" s="13" t="s">
        <v>16</v>
      </c>
      <c r="D152" s="11">
        <v>5</v>
      </c>
      <c r="E152" s="11">
        <v>2087.3449999999998</v>
      </c>
      <c r="F152" s="11">
        <v>1.10788</v>
      </c>
      <c r="G152" s="11">
        <v>55.07</v>
      </c>
      <c r="H152" s="11">
        <v>2452</v>
      </c>
      <c r="I152" s="11">
        <v>5883.33</v>
      </c>
      <c r="J152" s="11">
        <v>0</v>
      </c>
      <c r="K152" s="16">
        <f t="shared" si="2"/>
        <v>5883.33</v>
      </c>
      <c r="L152" s="18"/>
      <c r="GL152"/>
    </row>
    <row r="153" spans="1:194" x14ac:dyDescent="0.35">
      <c r="A153" s="12" t="s">
        <v>86</v>
      </c>
      <c r="B153" s="13" t="s">
        <v>567</v>
      </c>
      <c r="C153" s="13" t="s">
        <v>16</v>
      </c>
      <c r="D153" s="11">
        <v>5.6</v>
      </c>
      <c r="E153" s="11">
        <v>2460.5293999999999</v>
      </c>
      <c r="F153" s="11">
        <v>0.1593</v>
      </c>
      <c r="G153" s="11">
        <v>974.21699999999998</v>
      </c>
      <c r="H153" s="11">
        <v>19858285</v>
      </c>
      <c r="I153" s="11">
        <v>278025.71999999997</v>
      </c>
      <c r="J153" s="11">
        <v>33363.089999999997</v>
      </c>
      <c r="K153" s="16">
        <f t="shared" si="2"/>
        <v>311388.80999999994</v>
      </c>
      <c r="L153" s="18"/>
      <c r="GL153"/>
    </row>
    <row r="154" spans="1:194" x14ac:dyDescent="0.35">
      <c r="A154" s="12" t="s">
        <v>300</v>
      </c>
      <c r="B154" s="13" t="s">
        <v>435</v>
      </c>
      <c r="C154" s="13" t="s">
        <v>16</v>
      </c>
      <c r="D154" s="11">
        <v>10</v>
      </c>
      <c r="E154" s="11">
        <v>2565.1223</v>
      </c>
      <c r="F154" s="11">
        <v>0.65724000000000005</v>
      </c>
      <c r="G154" s="11">
        <v>12.496</v>
      </c>
      <c r="H154" s="11">
        <v>3786747</v>
      </c>
      <c r="I154" s="11">
        <v>126042.77</v>
      </c>
      <c r="J154" s="11">
        <v>126042.77</v>
      </c>
      <c r="K154" s="16">
        <f t="shared" si="2"/>
        <v>252085.54</v>
      </c>
      <c r="L154" s="18"/>
      <c r="GL154"/>
    </row>
    <row r="155" spans="1:194" x14ac:dyDescent="0.35">
      <c r="A155" s="12" t="s">
        <v>87</v>
      </c>
      <c r="B155" s="13" t="s">
        <v>435</v>
      </c>
      <c r="C155" s="13" t="s">
        <v>16</v>
      </c>
      <c r="D155" s="11">
        <v>10</v>
      </c>
      <c r="E155" s="11">
        <v>2593.107</v>
      </c>
      <c r="F155" s="11">
        <v>0.66957</v>
      </c>
      <c r="G155" s="11">
        <v>34.347000000000001</v>
      </c>
      <c r="H155" s="11">
        <v>49742722</v>
      </c>
      <c r="I155" s="11">
        <v>1669764.99</v>
      </c>
      <c r="J155" s="11">
        <v>1669764.99</v>
      </c>
      <c r="K155" s="16">
        <f t="shared" si="2"/>
        <v>3339529.98</v>
      </c>
      <c r="L155" s="18"/>
      <c r="GL155"/>
    </row>
    <row r="156" spans="1:194" x14ac:dyDescent="0.35">
      <c r="A156" s="12" t="s">
        <v>88</v>
      </c>
      <c r="B156" s="13" t="s">
        <v>436</v>
      </c>
      <c r="C156" s="13" t="s">
        <v>16</v>
      </c>
      <c r="D156" s="11">
        <v>10</v>
      </c>
      <c r="E156" s="11">
        <v>2509.5027</v>
      </c>
      <c r="F156" s="11">
        <v>0.70006000000000002</v>
      </c>
      <c r="G156" s="11">
        <v>26.763000000000002</v>
      </c>
      <c r="H156" s="11">
        <v>37806426</v>
      </c>
      <c r="I156" s="11">
        <v>1326696.42</v>
      </c>
      <c r="J156" s="11">
        <v>1326696.42</v>
      </c>
      <c r="K156" s="16">
        <f t="shared" si="2"/>
        <v>2653392.84</v>
      </c>
      <c r="L156" s="18"/>
      <c r="GL156"/>
    </row>
    <row r="157" spans="1:194" x14ac:dyDescent="0.35">
      <c r="A157" s="12" t="s">
        <v>286</v>
      </c>
      <c r="B157" s="13" t="s">
        <v>437</v>
      </c>
      <c r="C157" s="13" t="s">
        <v>16</v>
      </c>
      <c r="D157" s="11">
        <v>10</v>
      </c>
      <c r="E157" s="11">
        <v>2502.3316</v>
      </c>
      <c r="F157" s="11">
        <v>0.71821999999999997</v>
      </c>
      <c r="G157" s="11">
        <v>232.73599999999999</v>
      </c>
      <c r="H157" s="11">
        <v>64575949</v>
      </c>
      <c r="I157" s="11">
        <v>2348106.04</v>
      </c>
      <c r="J157" s="11">
        <v>2348106.04</v>
      </c>
      <c r="K157" s="16">
        <f t="shared" si="2"/>
        <v>4696212.08</v>
      </c>
      <c r="L157" s="18"/>
      <c r="GL157"/>
    </row>
    <row r="158" spans="1:194" x14ac:dyDescent="0.35">
      <c r="A158" s="12" t="s">
        <v>89</v>
      </c>
      <c r="B158" s="13" t="s">
        <v>435</v>
      </c>
      <c r="C158" s="13" t="s">
        <v>16</v>
      </c>
      <c r="D158" s="11">
        <v>10</v>
      </c>
      <c r="E158" s="11">
        <v>2585.5861</v>
      </c>
      <c r="F158" s="11">
        <v>0.68545999999999996</v>
      </c>
      <c r="G158" s="11">
        <v>91.75</v>
      </c>
      <c r="H158" s="11">
        <v>25686886</v>
      </c>
      <c r="I158" s="11">
        <v>892228.02</v>
      </c>
      <c r="J158" s="11">
        <v>892228.02</v>
      </c>
      <c r="K158" s="16">
        <f t="shared" si="2"/>
        <v>1784456.04</v>
      </c>
      <c r="L158" s="18"/>
      <c r="GL158"/>
    </row>
    <row r="159" spans="1:194" x14ac:dyDescent="0.35">
      <c r="A159" s="12" t="s">
        <v>90</v>
      </c>
      <c r="B159" s="13" t="s">
        <v>436</v>
      </c>
      <c r="C159" s="13" t="s">
        <v>16</v>
      </c>
      <c r="D159" s="11">
        <v>10</v>
      </c>
      <c r="E159" s="11">
        <v>2500.9324000000001</v>
      </c>
      <c r="F159" s="11">
        <v>0.74997999999999998</v>
      </c>
      <c r="G159" s="11">
        <v>56.835000000000001</v>
      </c>
      <c r="H159" s="11">
        <v>17294686</v>
      </c>
      <c r="I159" s="11">
        <v>655640.44999999995</v>
      </c>
      <c r="J159" s="11">
        <v>655640.44999999995</v>
      </c>
      <c r="K159" s="16">
        <f t="shared" si="2"/>
        <v>1311280.8999999999</v>
      </c>
      <c r="L159" s="18"/>
      <c r="GL159"/>
    </row>
    <row r="160" spans="1:194" x14ac:dyDescent="0.35">
      <c r="A160" s="12" t="s">
        <v>91</v>
      </c>
      <c r="B160" s="13" t="s">
        <v>435</v>
      </c>
      <c r="C160" s="13" t="s">
        <v>16</v>
      </c>
      <c r="D160" s="11">
        <v>10</v>
      </c>
      <c r="E160" s="11">
        <v>2565.2972</v>
      </c>
      <c r="F160" s="11">
        <v>0.65590000000000004</v>
      </c>
      <c r="G160" s="11">
        <v>50.188000000000002</v>
      </c>
      <c r="H160" s="11">
        <v>14028526</v>
      </c>
      <c r="I160" s="11">
        <v>466502.87</v>
      </c>
      <c r="J160" s="11">
        <v>466502.87</v>
      </c>
      <c r="K160" s="16">
        <f t="shared" si="2"/>
        <v>933005.74</v>
      </c>
      <c r="L160" s="18"/>
      <c r="GL160"/>
    </row>
    <row r="161" spans="1:194" x14ac:dyDescent="0.35">
      <c r="A161" s="12" t="s">
        <v>92</v>
      </c>
      <c r="B161" s="13" t="s">
        <v>438</v>
      </c>
      <c r="C161" s="13" t="s">
        <v>16</v>
      </c>
      <c r="D161" s="11">
        <v>5</v>
      </c>
      <c r="E161" s="11">
        <v>2087.3449999999998</v>
      </c>
      <c r="F161" s="11">
        <v>0.82381000000000004</v>
      </c>
      <c r="G161" s="11">
        <v>4.08</v>
      </c>
      <c r="H161" s="11">
        <v>810</v>
      </c>
      <c r="I161" s="11">
        <v>459.18</v>
      </c>
      <c r="J161" s="11">
        <v>0</v>
      </c>
      <c r="K161" s="16">
        <f t="shared" si="2"/>
        <v>459.18</v>
      </c>
      <c r="L161" s="18"/>
      <c r="GL161"/>
    </row>
    <row r="162" spans="1:194" x14ac:dyDescent="0.35">
      <c r="A162" s="12" t="s">
        <v>93</v>
      </c>
      <c r="B162" s="13" t="s">
        <v>439</v>
      </c>
      <c r="C162" s="13" t="s">
        <v>16</v>
      </c>
      <c r="D162" s="11">
        <v>5</v>
      </c>
      <c r="E162" s="11">
        <v>1969.3114</v>
      </c>
      <c r="F162" s="11">
        <v>2.6984300000000001</v>
      </c>
      <c r="G162" s="11">
        <v>7.58</v>
      </c>
      <c r="H162" s="11">
        <v>490</v>
      </c>
      <c r="I162" s="11">
        <v>812.48</v>
      </c>
      <c r="J162" s="11">
        <v>0</v>
      </c>
      <c r="K162" s="16">
        <f t="shared" si="2"/>
        <v>812.48</v>
      </c>
      <c r="L162" s="18"/>
      <c r="GL162"/>
    </row>
    <row r="163" spans="1:194" x14ac:dyDescent="0.35">
      <c r="A163" s="12" t="s">
        <v>96</v>
      </c>
      <c r="B163" s="13" t="s">
        <v>440</v>
      </c>
      <c r="C163" s="13" t="s">
        <v>16</v>
      </c>
      <c r="D163" s="11">
        <v>5</v>
      </c>
      <c r="E163" s="11">
        <v>1916.3972000000001</v>
      </c>
      <c r="F163" s="11">
        <v>2.6984300000000001</v>
      </c>
      <c r="G163" s="11">
        <v>56.8</v>
      </c>
      <c r="H163" s="11">
        <v>710</v>
      </c>
      <c r="I163" s="11">
        <v>5538.36</v>
      </c>
      <c r="J163" s="11">
        <v>0</v>
      </c>
      <c r="K163" s="16">
        <f t="shared" si="2"/>
        <v>5538.36</v>
      </c>
      <c r="L163" s="18"/>
      <c r="GL163"/>
    </row>
    <row r="164" spans="1:194" x14ac:dyDescent="0.35">
      <c r="A164" s="12" t="s">
        <v>97</v>
      </c>
      <c r="B164" s="13" t="s">
        <v>441</v>
      </c>
      <c r="C164" s="13" t="s">
        <v>16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6">
        <f t="shared" si="2"/>
        <v>0</v>
      </c>
      <c r="L164" s="18"/>
      <c r="GL164"/>
    </row>
    <row r="165" spans="1:194" x14ac:dyDescent="0.35">
      <c r="A165" s="12" t="s">
        <v>98</v>
      </c>
      <c r="B165" s="13" t="s">
        <v>441</v>
      </c>
      <c r="C165" s="13" t="s">
        <v>16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6">
        <f t="shared" si="2"/>
        <v>0</v>
      </c>
      <c r="L165" s="18"/>
      <c r="GL165"/>
    </row>
    <row r="166" spans="1:194" x14ac:dyDescent="0.35">
      <c r="A166" s="12" t="s">
        <v>99</v>
      </c>
      <c r="B166" s="13" t="s">
        <v>442</v>
      </c>
      <c r="C166" s="13" t="s">
        <v>16</v>
      </c>
      <c r="D166" s="11">
        <v>5</v>
      </c>
      <c r="E166" s="11">
        <v>2045.4557</v>
      </c>
      <c r="F166" s="11">
        <v>1.0169900000000001</v>
      </c>
      <c r="G166" s="11">
        <v>1091.182</v>
      </c>
      <c r="H166" s="11">
        <v>38293</v>
      </c>
      <c r="I166" s="11">
        <v>113545.4</v>
      </c>
      <c r="J166" s="11">
        <v>0</v>
      </c>
      <c r="K166" s="16">
        <f t="shared" si="2"/>
        <v>113545.4</v>
      </c>
      <c r="L166" s="18"/>
      <c r="GL166"/>
    </row>
    <row r="167" spans="1:194" x14ac:dyDescent="0.35">
      <c r="A167" s="12" t="s">
        <v>292</v>
      </c>
      <c r="B167" s="13" t="s">
        <v>443</v>
      </c>
      <c r="C167" s="13" t="s">
        <v>16</v>
      </c>
      <c r="D167" s="11">
        <v>10</v>
      </c>
      <c r="E167" s="11">
        <v>2593.107</v>
      </c>
      <c r="F167" s="11">
        <v>0.76153999999999999</v>
      </c>
      <c r="G167" s="11">
        <v>0</v>
      </c>
      <c r="H167" s="11">
        <v>0</v>
      </c>
      <c r="I167" s="11">
        <v>0</v>
      </c>
      <c r="J167" s="11">
        <v>0</v>
      </c>
      <c r="K167" s="16">
        <f t="shared" si="2"/>
        <v>0</v>
      </c>
      <c r="L167" s="18"/>
      <c r="GL167"/>
    </row>
    <row r="168" spans="1:194" x14ac:dyDescent="0.35">
      <c r="A168" s="12" t="s">
        <v>101</v>
      </c>
      <c r="B168" s="13" t="s">
        <v>444</v>
      </c>
      <c r="C168" s="13" t="s">
        <v>16</v>
      </c>
      <c r="D168" s="11">
        <v>5</v>
      </c>
      <c r="E168" s="11">
        <v>1946.0628999999999</v>
      </c>
      <c r="F168" s="11">
        <v>2.6984300000000001</v>
      </c>
      <c r="G168" s="11">
        <v>1411.0630000000001</v>
      </c>
      <c r="H168" s="11">
        <v>12045</v>
      </c>
      <c r="I168" s="11">
        <v>138926</v>
      </c>
      <c r="J168" s="11">
        <v>0</v>
      </c>
      <c r="K168" s="16">
        <f t="shared" si="2"/>
        <v>138926</v>
      </c>
      <c r="L168" s="18"/>
      <c r="GL168"/>
    </row>
    <row r="169" spans="1:194" x14ac:dyDescent="0.35">
      <c r="A169" s="12" t="s">
        <v>102</v>
      </c>
      <c r="B169" s="13" t="s">
        <v>445</v>
      </c>
      <c r="C169" s="13" t="s">
        <v>16</v>
      </c>
      <c r="D169" s="11">
        <v>5</v>
      </c>
      <c r="E169" s="11">
        <v>2042.8624</v>
      </c>
      <c r="F169" s="11">
        <v>2.6984300000000001</v>
      </c>
      <c r="G169" s="11">
        <v>11.86</v>
      </c>
      <c r="H169" s="11">
        <v>763</v>
      </c>
      <c r="I169" s="11">
        <v>1314.36</v>
      </c>
      <c r="J169" s="11">
        <v>0</v>
      </c>
      <c r="K169" s="16">
        <f t="shared" si="2"/>
        <v>1314.36</v>
      </c>
      <c r="L169" s="18"/>
      <c r="GL169"/>
    </row>
    <row r="170" spans="1:194" x14ac:dyDescent="0.35">
      <c r="A170" s="12" t="s">
        <v>290</v>
      </c>
      <c r="B170" s="13" t="s">
        <v>446</v>
      </c>
      <c r="C170" s="13" t="s">
        <v>16</v>
      </c>
      <c r="D170" s="11">
        <v>5</v>
      </c>
      <c r="E170" s="11">
        <v>1957.5516</v>
      </c>
      <c r="F170" s="11">
        <v>0.83072999999999997</v>
      </c>
      <c r="G170" s="11">
        <v>53.284999999999997</v>
      </c>
      <c r="H170" s="11">
        <v>4300</v>
      </c>
      <c r="I170" s="11">
        <v>5394.01</v>
      </c>
      <c r="J170" s="11">
        <v>0</v>
      </c>
      <c r="K170" s="16">
        <f t="shared" si="2"/>
        <v>5394.01</v>
      </c>
      <c r="L170" s="18"/>
      <c r="GL170"/>
    </row>
    <row r="171" spans="1:194" x14ac:dyDescent="0.35">
      <c r="A171" s="12" t="s">
        <v>103</v>
      </c>
      <c r="B171" s="13" t="s">
        <v>447</v>
      </c>
      <c r="C171" s="13" t="s">
        <v>16</v>
      </c>
      <c r="D171" s="11">
        <v>5</v>
      </c>
      <c r="E171" s="11">
        <v>1850.4375</v>
      </c>
      <c r="F171" s="11">
        <v>2.6984300000000001</v>
      </c>
      <c r="G171" s="11">
        <v>19.3</v>
      </c>
      <c r="H171" s="11">
        <v>824</v>
      </c>
      <c r="I171" s="11">
        <v>1896.85</v>
      </c>
      <c r="J171" s="11">
        <v>0</v>
      </c>
      <c r="K171" s="16">
        <f t="shared" si="2"/>
        <v>1896.85</v>
      </c>
      <c r="L171" s="18"/>
      <c r="GL171"/>
    </row>
    <row r="172" spans="1:194" x14ac:dyDescent="0.35">
      <c r="A172" s="12" t="s">
        <v>104</v>
      </c>
      <c r="B172" s="13" t="s">
        <v>568</v>
      </c>
      <c r="C172" s="13" t="s">
        <v>16</v>
      </c>
      <c r="D172" s="11">
        <v>5</v>
      </c>
      <c r="E172" s="11">
        <v>2101.8148999999999</v>
      </c>
      <c r="F172" s="11">
        <v>1.54941</v>
      </c>
      <c r="G172" s="11">
        <v>4.97</v>
      </c>
      <c r="H172" s="11">
        <v>341</v>
      </c>
      <c r="I172" s="11">
        <v>548.72</v>
      </c>
      <c r="J172" s="11">
        <v>0</v>
      </c>
      <c r="K172" s="16">
        <f t="shared" si="2"/>
        <v>548.72</v>
      </c>
      <c r="L172" s="18"/>
      <c r="GL172"/>
    </row>
    <row r="173" spans="1:194" x14ac:dyDescent="0.35">
      <c r="A173" s="12" t="s">
        <v>105</v>
      </c>
      <c r="B173" s="13" t="s">
        <v>568</v>
      </c>
      <c r="C173" s="13" t="s">
        <v>16</v>
      </c>
      <c r="D173" s="11">
        <v>5</v>
      </c>
      <c r="E173" s="11">
        <v>1943.6847</v>
      </c>
      <c r="F173" s="11">
        <v>1.4577</v>
      </c>
      <c r="G173" s="11">
        <v>531.82899999999995</v>
      </c>
      <c r="H173" s="11">
        <v>202894</v>
      </c>
      <c r="I173" s="11">
        <v>66473.320000000007</v>
      </c>
      <c r="J173" s="11">
        <v>0</v>
      </c>
      <c r="K173" s="16">
        <f t="shared" si="2"/>
        <v>66473.320000000007</v>
      </c>
      <c r="L173" s="18"/>
      <c r="GL173"/>
    </row>
    <row r="174" spans="1:194" x14ac:dyDescent="0.35">
      <c r="A174" s="12" t="s">
        <v>311</v>
      </c>
      <c r="B174" s="13" t="s">
        <v>448</v>
      </c>
      <c r="C174" s="13" t="s">
        <v>16</v>
      </c>
      <c r="D174" s="11">
        <v>5</v>
      </c>
      <c r="E174" s="11">
        <v>2068.9391999999998</v>
      </c>
      <c r="F174" s="11">
        <v>1.1534199999999999</v>
      </c>
      <c r="G174" s="11">
        <v>27.21</v>
      </c>
      <c r="H174" s="11">
        <v>1459</v>
      </c>
      <c r="I174" s="11">
        <v>2898.93</v>
      </c>
      <c r="J174" s="11">
        <v>0</v>
      </c>
      <c r="K174" s="16">
        <f t="shared" si="2"/>
        <v>2898.93</v>
      </c>
      <c r="L174" s="18"/>
      <c r="GL174"/>
    </row>
    <row r="175" spans="1:194" x14ac:dyDescent="0.35">
      <c r="A175" s="12" t="s">
        <v>106</v>
      </c>
      <c r="B175" s="13" t="s">
        <v>449</v>
      </c>
      <c r="C175" s="13" t="s">
        <v>16</v>
      </c>
      <c r="D175" s="11">
        <v>5</v>
      </c>
      <c r="E175" s="11">
        <v>2006.2166999999999</v>
      </c>
      <c r="F175" s="11">
        <v>1.43069</v>
      </c>
      <c r="G175" s="11">
        <v>87.472999999999999</v>
      </c>
      <c r="H175" s="11">
        <v>9321</v>
      </c>
      <c r="I175" s="11">
        <v>9441.26</v>
      </c>
      <c r="J175" s="11">
        <v>0</v>
      </c>
      <c r="K175" s="16">
        <f t="shared" si="2"/>
        <v>9441.26</v>
      </c>
      <c r="L175" s="18"/>
      <c r="GL175"/>
    </row>
    <row r="176" spans="1:194" x14ac:dyDescent="0.35">
      <c r="A176" s="12" t="s">
        <v>301</v>
      </c>
      <c r="B176" s="13" t="s">
        <v>568</v>
      </c>
      <c r="C176" s="13" t="s">
        <v>16</v>
      </c>
      <c r="D176" s="11">
        <v>5</v>
      </c>
      <c r="E176" s="11">
        <v>1951.7734</v>
      </c>
      <c r="F176" s="11">
        <v>1.6420999999999999</v>
      </c>
      <c r="G176" s="11">
        <v>13.897</v>
      </c>
      <c r="H176" s="11">
        <v>82</v>
      </c>
      <c r="I176" s="11">
        <v>1362.92</v>
      </c>
      <c r="J176" s="11">
        <v>0</v>
      </c>
      <c r="K176" s="16">
        <f t="shared" si="2"/>
        <v>1362.92</v>
      </c>
      <c r="L176" s="18"/>
      <c r="GL176"/>
    </row>
    <row r="177" spans="1:194" x14ac:dyDescent="0.35">
      <c r="A177" s="12" t="s">
        <v>107</v>
      </c>
      <c r="B177" s="13" t="s">
        <v>450</v>
      </c>
      <c r="C177" s="13" t="s">
        <v>16</v>
      </c>
      <c r="D177" s="11">
        <v>10</v>
      </c>
      <c r="E177" s="11">
        <v>1837.5746999999999</v>
      </c>
      <c r="F177" s="11">
        <v>2.6983999999999999</v>
      </c>
      <c r="G177" s="11">
        <v>3.5</v>
      </c>
      <c r="H177" s="11">
        <v>28</v>
      </c>
      <c r="I177" s="11">
        <v>325.35000000000002</v>
      </c>
      <c r="J177" s="11">
        <v>325.35000000000002</v>
      </c>
      <c r="K177" s="16">
        <f t="shared" si="2"/>
        <v>650.70000000000005</v>
      </c>
      <c r="L177" s="18"/>
      <c r="GL177"/>
    </row>
    <row r="178" spans="1:194" x14ac:dyDescent="0.35">
      <c r="A178" s="12" t="s">
        <v>108</v>
      </c>
      <c r="B178" s="13" t="s">
        <v>451</v>
      </c>
      <c r="C178" s="13" t="s">
        <v>16</v>
      </c>
      <c r="D178" s="11">
        <v>5</v>
      </c>
      <c r="E178" s="11">
        <v>1947.2765999999999</v>
      </c>
      <c r="F178" s="11">
        <v>2.6984300000000001</v>
      </c>
      <c r="G178" s="11">
        <v>56.877000000000002</v>
      </c>
      <c r="H178" s="11">
        <v>4732</v>
      </c>
      <c r="I178" s="11">
        <v>6176.21</v>
      </c>
      <c r="J178" s="11">
        <v>0</v>
      </c>
      <c r="K178" s="16">
        <f t="shared" si="2"/>
        <v>6176.21</v>
      </c>
      <c r="L178" s="18"/>
      <c r="GL178"/>
    </row>
    <row r="179" spans="1:194" x14ac:dyDescent="0.35">
      <c r="A179" s="12" t="s">
        <v>109</v>
      </c>
      <c r="B179" s="13" t="s">
        <v>452</v>
      </c>
      <c r="C179" s="13" t="s">
        <v>16</v>
      </c>
      <c r="D179" s="11">
        <v>5</v>
      </c>
      <c r="E179" s="11">
        <v>1947.2765999999999</v>
      </c>
      <c r="F179" s="11">
        <v>2.6984300000000001</v>
      </c>
      <c r="G179" s="11">
        <v>212.649</v>
      </c>
      <c r="H179" s="11">
        <v>10373</v>
      </c>
      <c r="I179" s="11">
        <v>22103.86</v>
      </c>
      <c r="J179" s="11">
        <v>0</v>
      </c>
      <c r="K179" s="16">
        <f t="shared" si="2"/>
        <v>22103.86</v>
      </c>
      <c r="L179" s="18"/>
      <c r="GL179"/>
    </row>
    <row r="180" spans="1:194" x14ac:dyDescent="0.35">
      <c r="A180" s="12" t="s">
        <v>110</v>
      </c>
      <c r="B180" s="13" t="s">
        <v>453</v>
      </c>
      <c r="C180" s="13" t="s">
        <v>16</v>
      </c>
      <c r="D180" s="11">
        <v>5</v>
      </c>
      <c r="E180" s="11">
        <v>1947.2765999999999</v>
      </c>
      <c r="F180" s="11">
        <v>2.6984300000000001</v>
      </c>
      <c r="G180" s="11">
        <v>43.878999999999998</v>
      </c>
      <c r="H180" s="11">
        <v>110</v>
      </c>
      <c r="I180" s="11">
        <v>4287.07</v>
      </c>
      <c r="J180" s="11">
        <v>0</v>
      </c>
      <c r="K180" s="16">
        <f t="shared" si="2"/>
        <v>4287.07</v>
      </c>
      <c r="L180" s="18"/>
      <c r="GL180"/>
    </row>
    <row r="181" spans="1:194" x14ac:dyDescent="0.35">
      <c r="A181" s="12" t="s">
        <v>111</v>
      </c>
      <c r="B181" s="13" t="s">
        <v>454</v>
      </c>
      <c r="C181" s="13" t="s">
        <v>16</v>
      </c>
      <c r="D181" s="11">
        <v>10</v>
      </c>
      <c r="E181" s="11">
        <v>2077.3771999999999</v>
      </c>
      <c r="F181" s="11">
        <v>2.5872799999999998</v>
      </c>
      <c r="G181" s="11">
        <v>0</v>
      </c>
      <c r="H181" s="11">
        <v>0</v>
      </c>
      <c r="I181" s="11">
        <v>0</v>
      </c>
      <c r="J181" s="11">
        <v>0</v>
      </c>
      <c r="K181" s="16">
        <f t="shared" si="2"/>
        <v>0</v>
      </c>
      <c r="L181" s="18"/>
      <c r="GL181"/>
    </row>
    <row r="182" spans="1:194" x14ac:dyDescent="0.35">
      <c r="A182" s="12" t="s">
        <v>112</v>
      </c>
      <c r="B182" s="13" t="s">
        <v>455</v>
      </c>
      <c r="C182" s="13" t="s">
        <v>16</v>
      </c>
      <c r="D182" s="11">
        <v>5</v>
      </c>
      <c r="E182" s="11">
        <v>1954.9516000000001</v>
      </c>
      <c r="F182" s="11">
        <v>0.73277000000000003</v>
      </c>
      <c r="G182" s="11">
        <v>123.19499999999999</v>
      </c>
      <c r="H182" s="11">
        <v>438</v>
      </c>
      <c r="I182" s="11">
        <v>12058.06</v>
      </c>
      <c r="J182" s="11">
        <v>0</v>
      </c>
      <c r="K182" s="16">
        <f t="shared" si="2"/>
        <v>12058.06</v>
      </c>
      <c r="L182" s="18"/>
      <c r="GL182"/>
    </row>
    <row r="183" spans="1:194" x14ac:dyDescent="0.35">
      <c r="A183" s="12" t="s">
        <v>113</v>
      </c>
      <c r="B183" s="13" t="s">
        <v>456</v>
      </c>
      <c r="C183" s="13" t="s">
        <v>16</v>
      </c>
      <c r="D183" s="11">
        <v>7.8</v>
      </c>
      <c r="E183" s="11">
        <v>2593.107</v>
      </c>
      <c r="F183" s="11">
        <v>0.82247000000000003</v>
      </c>
      <c r="G183" s="11">
        <v>9.1790000000000003</v>
      </c>
      <c r="H183" s="11">
        <v>752956</v>
      </c>
      <c r="I183" s="11">
        <v>32154.29</v>
      </c>
      <c r="J183" s="11">
        <v>18006.400000000001</v>
      </c>
      <c r="K183" s="16">
        <f t="shared" si="2"/>
        <v>50160.69</v>
      </c>
      <c r="L183" s="18"/>
      <c r="GL183"/>
    </row>
    <row r="184" spans="1:194" x14ac:dyDescent="0.35">
      <c r="A184" s="12" t="s">
        <v>114</v>
      </c>
      <c r="B184" s="13" t="s">
        <v>457</v>
      </c>
      <c r="C184" s="13" t="s">
        <v>16</v>
      </c>
      <c r="D184" s="11">
        <v>8.4</v>
      </c>
      <c r="E184" s="11">
        <v>2593.107</v>
      </c>
      <c r="F184" s="11">
        <v>0.82247000000000003</v>
      </c>
      <c r="G184" s="11">
        <v>12.254</v>
      </c>
      <c r="H184" s="11">
        <v>142661</v>
      </c>
      <c r="I184" s="11">
        <v>7455.52</v>
      </c>
      <c r="J184" s="11">
        <v>5069.75</v>
      </c>
      <c r="K184" s="16">
        <f t="shared" si="2"/>
        <v>12525.27</v>
      </c>
      <c r="L184" s="18"/>
      <c r="GL184"/>
    </row>
    <row r="185" spans="1:194" x14ac:dyDescent="0.35">
      <c r="A185" s="12" t="s">
        <v>115</v>
      </c>
      <c r="B185" s="13" t="s">
        <v>458</v>
      </c>
      <c r="C185" s="13" t="s">
        <v>16</v>
      </c>
      <c r="D185" s="11">
        <v>8.4</v>
      </c>
      <c r="E185" s="11">
        <v>2593.107</v>
      </c>
      <c r="F185" s="11">
        <v>0.82247000000000003</v>
      </c>
      <c r="G185" s="11">
        <v>0</v>
      </c>
      <c r="H185" s="11">
        <v>0</v>
      </c>
      <c r="I185" s="11">
        <v>0</v>
      </c>
      <c r="J185" s="11">
        <v>0</v>
      </c>
      <c r="K185" s="16">
        <f t="shared" si="2"/>
        <v>0</v>
      </c>
      <c r="L185" s="18"/>
      <c r="GL185"/>
    </row>
    <row r="186" spans="1:194" x14ac:dyDescent="0.35">
      <c r="A186" s="12" t="s">
        <v>116</v>
      </c>
      <c r="B186" s="13" t="s">
        <v>459</v>
      </c>
      <c r="C186" s="13" t="s">
        <v>16</v>
      </c>
      <c r="D186" s="11">
        <v>8.4</v>
      </c>
      <c r="E186" s="11">
        <v>2593.107</v>
      </c>
      <c r="F186" s="11">
        <v>0.82247000000000003</v>
      </c>
      <c r="G186" s="11">
        <v>0</v>
      </c>
      <c r="H186" s="11">
        <v>0</v>
      </c>
      <c r="I186" s="11">
        <v>0</v>
      </c>
      <c r="J186" s="11">
        <v>0</v>
      </c>
      <c r="K186" s="16">
        <f t="shared" si="2"/>
        <v>0</v>
      </c>
      <c r="L186" s="18"/>
      <c r="GL186"/>
    </row>
    <row r="187" spans="1:194" x14ac:dyDescent="0.35">
      <c r="A187" s="12" t="s">
        <v>117</v>
      </c>
      <c r="B187" s="13" t="s">
        <v>460</v>
      </c>
      <c r="C187" s="13" t="s">
        <v>16</v>
      </c>
      <c r="D187" s="11">
        <v>10</v>
      </c>
      <c r="E187" s="11">
        <v>2190.9996000000001</v>
      </c>
      <c r="F187" s="11">
        <v>0.87685999999999997</v>
      </c>
      <c r="G187" s="11">
        <v>3636.4929999999999</v>
      </c>
      <c r="H187" s="11">
        <v>1341271</v>
      </c>
      <c r="I187" s="11">
        <v>457183.08</v>
      </c>
      <c r="J187" s="11">
        <v>457183.08</v>
      </c>
      <c r="K187" s="16">
        <f t="shared" si="2"/>
        <v>914366.16</v>
      </c>
      <c r="L187" s="18"/>
      <c r="GL187"/>
    </row>
    <row r="188" spans="1:194" x14ac:dyDescent="0.35">
      <c r="A188" s="12" t="s">
        <v>118</v>
      </c>
      <c r="B188" s="13" t="s">
        <v>461</v>
      </c>
      <c r="C188" s="13" t="s">
        <v>16</v>
      </c>
      <c r="D188" s="11">
        <v>10</v>
      </c>
      <c r="E188" s="11">
        <v>2593.107</v>
      </c>
      <c r="F188" s="11">
        <v>0.87685999999999997</v>
      </c>
      <c r="G188" s="11">
        <v>0</v>
      </c>
      <c r="H188" s="11">
        <v>365951</v>
      </c>
      <c r="I188" s="11">
        <v>16044.39</v>
      </c>
      <c r="J188" s="11">
        <v>16044.39</v>
      </c>
      <c r="K188" s="16">
        <f t="shared" si="2"/>
        <v>32088.78</v>
      </c>
      <c r="L188" s="18"/>
      <c r="GL188"/>
    </row>
    <row r="189" spans="1:194" x14ac:dyDescent="0.35">
      <c r="A189" s="12" t="s">
        <v>119</v>
      </c>
      <c r="B189" s="13" t="s">
        <v>462</v>
      </c>
      <c r="C189" s="13" t="s">
        <v>16</v>
      </c>
      <c r="D189" s="11">
        <v>7.5</v>
      </c>
      <c r="E189" s="11">
        <v>2190.9996000000001</v>
      </c>
      <c r="F189" s="11">
        <v>0.87685999999999997</v>
      </c>
      <c r="G189" s="11">
        <v>1967.7260000000001</v>
      </c>
      <c r="H189" s="11">
        <v>15455795</v>
      </c>
      <c r="I189" s="11">
        <v>893192.76</v>
      </c>
      <c r="J189" s="11">
        <v>446596.38</v>
      </c>
      <c r="K189" s="16">
        <f t="shared" si="2"/>
        <v>1339789.1400000001</v>
      </c>
      <c r="L189" s="18"/>
      <c r="GL189"/>
    </row>
    <row r="190" spans="1:194" x14ac:dyDescent="0.35">
      <c r="A190" s="12" t="s">
        <v>121</v>
      </c>
      <c r="B190" s="13" t="s">
        <v>463</v>
      </c>
      <c r="C190" s="13" t="s">
        <v>16</v>
      </c>
      <c r="D190" s="11">
        <v>6.05</v>
      </c>
      <c r="E190" s="11">
        <v>2190.9996000000001</v>
      </c>
      <c r="F190" s="11">
        <v>0.86897999999999997</v>
      </c>
      <c r="G190" s="11">
        <v>11996.212</v>
      </c>
      <c r="H190" s="11">
        <v>17642495</v>
      </c>
      <c r="I190" s="11">
        <v>2080733.55</v>
      </c>
      <c r="J190" s="11">
        <v>436954.05</v>
      </c>
      <c r="K190" s="16">
        <f t="shared" si="2"/>
        <v>2517687.6</v>
      </c>
      <c r="L190" s="18"/>
      <c r="GL190"/>
    </row>
    <row r="191" spans="1:194" x14ac:dyDescent="0.35">
      <c r="A191" s="12" t="s">
        <v>122</v>
      </c>
      <c r="B191" s="13" t="s">
        <v>464</v>
      </c>
      <c r="C191" s="13" t="s">
        <v>16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6">
        <f t="shared" si="2"/>
        <v>0</v>
      </c>
      <c r="L191" s="18"/>
      <c r="GL191"/>
    </row>
    <row r="192" spans="1:194" x14ac:dyDescent="0.35">
      <c r="A192" s="12" t="s">
        <v>178</v>
      </c>
      <c r="B192" s="13" t="s">
        <v>465</v>
      </c>
      <c r="C192" s="13" t="s">
        <v>16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6">
        <f t="shared" si="2"/>
        <v>0</v>
      </c>
      <c r="L192" s="18"/>
      <c r="GL192"/>
    </row>
    <row r="193" spans="1:194" x14ac:dyDescent="0.35">
      <c r="A193" s="12" t="s">
        <v>312</v>
      </c>
      <c r="B193" s="13" t="s">
        <v>466</v>
      </c>
      <c r="C193" s="13" t="s">
        <v>16</v>
      </c>
      <c r="D193" s="11">
        <v>5</v>
      </c>
      <c r="E193" s="11">
        <v>1969.3114</v>
      </c>
      <c r="F193" s="11">
        <v>2.6984300000000001</v>
      </c>
      <c r="G193" s="11">
        <v>211.54</v>
      </c>
      <c r="H193" s="11">
        <v>5880</v>
      </c>
      <c r="I193" s="11">
        <v>21622.75</v>
      </c>
      <c r="J193" s="11">
        <v>0</v>
      </c>
      <c r="K193" s="16">
        <f t="shared" si="2"/>
        <v>21622.75</v>
      </c>
      <c r="L193" s="18"/>
      <c r="GL193"/>
    </row>
    <row r="194" spans="1:194" x14ac:dyDescent="0.35">
      <c r="A194" s="12" t="s">
        <v>130</v>
      </c>
      <c r="B194" s="13" t="s">
        <v>467</v>
      </c>
      <c r="C194" s="13" t="s">
        <v>16</v>
      </c>
      <c r="D194" s="11">
        <v>5</v>
      </c>
      <c r="E194" s="11">
        <v>2026.818</v>
      </c>
      <c r="F194" s="11">
        <v>0.33705000000000002</v>
      </c>
      <c r="G194" s="11">
        <v>0</v>
      </c>
      <c r="H194" s="11">
        <v>937796</v>
      </c>
      <c r="I194" s="11">
        <v>15804.21</v>
      </c>
      <c r="J194" s="11">
        <v>0</v>
      </c>
      <c r="K194" s="16">
        <f t="shared" si="2"/>
        <v>15804.21</v>
      </c>
      <c r="L194" s="18"/>
      <c r="GL194"/>
    </row>
    <row r="195" spans="1:194" x14ac:dyDescent="0.35">
      <c r="A195" s="12" t="s">
        <v>133</v>
      </c>
      <c r="B195" s="13" t="s">
        <v>468</v>
      </c>
      <c r="C195" s="13" t="s">
        <v>16</v>
      </c>
      <c r="D195" s="11">
        <v>9.3000000000000007</v>
      </c>
      <c r="E195" s="11">
        <v>2063.9780999999998</v>
      </c>
      <c r="F195" s="11">
        <v>1.18615</v>
      </c>
      <c r="G195" s="11">
        <v>10647.324000000001</v>
      </c>
      <c r="H195" s="11">
        <v>5457088</v>
      </c>
      <c r="I195" s="11">
        <v>1422438.42</v>
      </c>
      <c r="J195" s="11">
        <v>1223297.05</v>
      </c>
      <c r="K195" s="16">
        <f t="shared" si="2"/>
        <v>2645735.4699999997</v>
      </c>
      <c r="L195" s="18"/>
      <c r="GL195"/>
    </row>
    <row r="196" spans="1:194" x14ac:dyDescent="0.35">
      <c r="A196" s="12" t="s">
        <v>134</v>
      </c>
      <c r="B196" s="13" t="s">
        <v>469</v>
      </c>
      <c r="C196" s="13" t="s">
        <v>16</v>
      </c>
      <c r="D196" s="11">
        <v>10</v>
      </c>
      <c r="E196" s="11">
        <v>2273.8809000000001</v>
      </c>
      <c r="F196" s="11">
        <v>0.79529000000000005</v>
      </c>
      <c r="G196" s="11">
        <v>5416.0360000000001</v>
      </c>
      <c r="H196" s="11">
        <v>12292243</v>
      </c>
      <c r="I196" s="11">
        <v>1104565.94</v>
      </c>
      <c r="J196" s="11">
        <v>1104565.94</v>
      </c>
      <c r="K196" s="16">
        <f t="shared" si="2"/>
        <v>2209131.88</v>
      </c>
      <c r="L196" s="18"/>
      <c r="GL196"/>
    </row>
    <row r="197" spans="1:194" x14ac:dyDescent="0.35">
      <c r="A197" s="12" t="s">
        <v>135</v>
      </c>
      <c r="B197" s="13" t="s">
        <v>470</v>
      </c>
      <c r="C197" s="13" t="s">
        <v>16</v>
      </c>
      <c r="D197" s="11">
        <v>7.4</v>
      </c>
      <c r="E197" s="11">
        <v>2273.8809000000001</v>
      </c>
      <c r="F197" s="11">
        <v>0.79529000000000005</v>
      </c>
      <c r="G197" s="11">
        <v>2267.37</v>
      </c>
      <c r="H197" s="11">
        <v>21188561</v>
      </c>
      <c r="I197" s="11">
        <v>1100339</v>
      </c>
      <c r="J197" s="11">
        <v>528162.72</v>
      </c>
      <c r="K197" s="16">
        <f t="shared" si="2"/>
        <v>1628501.72</v>
      </c>
      <c r="L197" s="18"/>
      <c r="GL197"/>
    </row>
    <row r="198" spans="1:194" x14ac:dyDescent="0.35">
      <c r="A198" s="12" t="s">
        <v>139</v>
      </c>
      <c r="B198" s="13" t="s">
        <v>471</v>
      </c>
      <c r="C198" s="13" t="s">
        <v>16</v>
      </c>
      <c r="D198" s="11">
        <v>9.3000000000000007</v>
      </c>
      <c r="E198" s="11">
        <v>2063.9780999999998</v>
      </c>
      <c r="F198" s="11">
        <v>1.32152</v>
      </c>
      <c r="G198" s="11">
        <v>11490.06</v>
      </c>
      <c r="H198" s="11">
        <v>60445</v>
      </c>
      <c r="I198" s="11">
        <v>1189755.57</v>
      </c>
      <c r="J198" s="11">
        <v>1023189.79</v>
      </c>
      <c r="K198" s="16">
        <f t="shared" si="2"/>
        <v>2212945.3600000003</v>
      </c>
      <c r="L198" s="18"/>
      <c r="GL198"/>
    </row>
    <row r="199" spans="1:194" x14ac:dyDescent="0.35">
      <c r="A199" s="12" t="s">
        <v>141</v>
      </c>
      <c r="B199" s="13" t="s">
        <v>472</v>
      </c>
      <c r="C199" s="13" t="s">
        <v>16</v>
      </c>
      <c r="D199" s="11">
        <v>7.8</v>
      </c>
      <c r="E199" s="11">
        <v>2063.9780999999998</v>
      </c>
      <c r="F199" s="11">
        <v>0.90495999999999999</v>
      </c>
      <c r="G199" s="11">
        <v>31.056000000000001</v>
      </c>
      <c r="H199" s="11">
        <v>1040475</v>
      </c>
      <c r="I199" s="11">
        <v>50284.36</v>
      </c>
      <c r="J199" s="11">
        <v>28159.24</v>
      </c>
      <c r="K199" s="16">
        <f t="shared" si="2"/>
        <v>78443.600000000006</v>
      </c>
      <c r="L199" s="18"/>
      <c r="GL199"/>
    </row>
    <row r="200" spans="1:194" x14ac:dyDescent="0.35">
      <c r="A200" s="12" t="s">
        <v>144</v>
      </c>
      <c r="B200" s="13" t="s">
        <v>473</v>
      </c>
      <c r="C200" s="13" t="s">
        <v>16</v>
      </c>
      <c r="D200" s="11">
        <v>9.3000000000000007</v>
      </c>
      <c r="E200" s="11">
        <v>2063.9780999999998</v>
      </c>
      <c r="F200" s="11">
        <v>1.3118700000000001</v>
      </c>
      <c r="G200" s="11">
        <v>1741.2460000000001</v>
      </c>
      <c r="H200" s="11">
        <v>50322</v>
      </c>
      <c r="I200" s="11">
        <v>182995.48</v>
      </c>
      <c r="J200" s="11">
        <v>157376.10999999999</v>
      </c>
      <c r="K200" s="16">
        <f t="shared" si="2"/>
        <v>340371.58999999997</v>
      </c>
      <c r="L200" s="18"/>
      <c r="GL200"/>
    </row>
    <row r="201" spans="1:194" x14ac:dyDescent="0.35">
      <c r="A201" s="12" t="s">
        <v>145</v>
      </c>
      <c r="B201" s="13" t="s">
        <v>474</v>
      </c>
      <c r="C201" s="13" t="s">
        <v>16</v>
      </c>
      <c r="D201" s="11">
        <v>9.3000000000000007</v>
      </c>
      <c r="E201" s="11">
        <v>2063.9780999999998</v>
      </c>
      <c r="F201" s="11">
        <v>1.16171</v>
      </c>
      <c r="G201" s="11">
        <v>51.247999999999998</v>
      </c>
      <c r="H201" s="11">
        <v>15338</v>
      </c>
      <c r="I201" s="11">
        <v>6179.65</v>
      </c>
      <c r="J201" s="11">
        <v>5314.5</v>
      </c>
      <c r="K201" s="16">
        <f t="shared" si="2"/>
        <v>11494.15</v>
      </c>
      <c r="L201" s="18"/>
      <c r="GL201"/>
    </row>
    <row r="202" spans="1:194" x14ac:dyDescent="0.35">
      <c r="A202" s="12" t="s">
        <v>146</v>
      </c>
      <c r="B202" s="13" t="s">
        <v>475</v>
      </c>
      <c r="C202" s="13" t="s">
        <v>16</v>
      </c>
      <c r="D202" s="11">
        <v>9.3000000000000007</v>
      </c>
      <c r="E202" s="11">
        <v>2063.9780999999998</v>
      </c>
      <c r="F202" s="11">
        <v>1.25989</v>
      </c>
      <c r="G202" s="11">
        <v>2966.5320000000002</v>
      </c>
      <c r="H202" s="11">
        <v>65430</v>
      </c>
      <c r="I202" s="11">
        <v>310264.58</v>
      </c>
      <c r="J202" s="11">
        <v>266827.53999999998</v>
      </c>
      <c r="K202" s="16">
        <f t="shared" ref="K202:K265" si="3">SUM(I202:J202)</f>
        <v>577092.12</v>
      </c>
      <c r="L202" s="18"/>
      <c r="GL202"/>
    </row>
    <row r="203" spans="1:194" x14ac:dyDescent="0.35">
      <c r="A203" s="12" t="s">
        <v>147</v>
      </c>
      <c r="B203" s="13" t="s">
        <v>476</v>
      </c>
      <c r="C203" s="13" t="s">
        <v>16</v>
      </c>
      <c r="D203" s="11">
        <v>9.3000000000000007</v>
      </c>
      <c r="E203" s="11">
        <v>2063.9780999999998</v>
      </c>
      <c r="F203" s="11">
        <v>1.4253</v>
      </c>
      <c r="G203" s="11">
        <v>2807.4360000000001</v>
      </c>
      <c r="H203" s="11">
        <v>148850</v>
      </c>
      <c r="I203" s="11">
        <v>300332.12</v>
      </c>
      <c r="J203" s="11">
        <v>258285.62</v>
      </c>
      <c r="K203" s="16">
        <f t="shared" si="3"/>
        <v>558617.74</v>
      </c>
      <c r="L203" s="18"/>
      <c r="GL203"/>
    </row>
    <row r="204" spans="1:194" x14ac:dyDescent="0.35">
      <c r="A204" s="12" t="s">
        <v>148</v>
      </c>
      <c r="B204" s="13" t="s">
        <v>477</v>
      </c>
      <c r="C204" s="13" t="s">
        <v>16</v>
      </c>
      <c r="D204" s="11">
        <v>9.4</v>
      </c>
      <c r="E204" s="11">
        <v>2063.9780999999998</v>
      </c>
      <c r="F204" s="11">
        <v>1.1776</v>
      </c>
      <c r="G204" s="11">
        <v>2373.1559999999999</v>
      </c>
      <c r="H204" s="11">
        <v>387265</v>
      </c>
      <c r="I204" s="11">
        <v>267709.26</v>
      </c>
      <c r="J204" s="11">
        <v>235584.15</v>
      </c>
      <c r="K204" s="16">
        <f t="shared" si="3"/>
        <v>503293.41000000003</v>
      </c>
      <c r="L204" s="18"/>
      <c r="GL204"/>
    </row>
    <row r="205" spans="1:194" x14ac:dyDescent="0.35">
      <c r="A205" s="12" t="s">
        <v>149</v>
      </c>
      <c r="B205" s="13" t="s">
        <v>478</v>
      </c>
      <c r="C205" s="13" t="s">
        <v>16</v>
      </c>
      <c r="D205" s="11">
        <v>9.3000000000000007</v>
      </c>
      <c r="E205" s="11">
        <v>2063.9780999999998</v>
      </c>
      <c r="F205" s="11">
        <v>1.1652800000000001</v>
      </c>
      <c r="G205" s="11">
        <v>1227.08</v>
      </c>
      <c r="H205" s="11">
        <v>131270</v>
      </c>
      <c r="I205" s="11">
        <v>134281.63</v>
      </c>
      <c r="J205" s="11">
        <v>115482.2</v>
      </c>
      <c r="K205" s="16">
        <f t="shared" si="3"/>
        <v>249763.83000000002</v>
      </c>
      <c r="L205" s="18"/>
      <c r="GL205"/>
    </row>
    <row r="206" spans="1:194" x14ac:dyDescent="0.35">
      <c r="A206" s="12" t="s">
        <v>152</v>
      </c>
      <c r="B206" s="13" t="s">
        <v>479</v>
      </c>
      <c r="C206" s="13" t="s">
        <v>16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6">
        <f t="shared" si="3"/>
        <v>0</v>
      </c>
      <c r="L206" s="18"/>
      <c r="GL206"/>
    </row>
    <row r="207" spans="1:194" x14ac:dyDescent="0.35">
      <c r="A207" s="12" t="s">
        <v>153</v>
      </c>
      <c r="B207" s="13" t="s">
        <v>480</v>
      </c>
      <c r="C207" s="13" t="s">
        <v>16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6">
        <f t="shared" si="3"/>
        <v>0</v>
      </c>
      <c r="L207" s="18"/>
      <c r="GL207"/>
    </row>
    <row r="208" spans="1:194" x14ac:dyDescent="0.35">
      <c r="A208" s="12" t="s">
        <v>154</v>
      </c>
      <c r="B208" s="13" t="s">
        <v>481</v>
      </c>
      <c r="C208" s="13" t="s">
        <v>16</v>
      </c>
      <c r="D208" s="11">
        <v>10</v>
      </c>
      <c r="E208" s="11">
        <v>2273.8809000000001</v>
      </c>
      <c r="F208" s="11">
        <v>0.87929999999999997</v>
      </c>
      <c r="G208" s="11">
        <v>26647.827000000001</v>
      </c>
      <c r="H208" s="11">
        <v>115617397</v>
      </c>
      <c r="I208" s="11">
        <v>8112818.0999999996</v>
      </c>
      <c r="J208" s="11">
        <v>8112818.0999999996</v>
      </c>
      <c r="K208" s="16">
        <f t="shared" si="3"/>
        <v>16225636.199999999</v>
      </c>
      <c r="L208" s="18"/>
      <c r="GL208"/>
    </row>
    <row r="209" spans="1:194" x14ac:dyDescent="0.35">
      <c r="A209" s="12" t="s">
        <v>155</v>
      </c>
      <c r="B209" s="13" t="s">
        <v>482</v>
      </c>
      <c r="C209" s="13" t="s">
        <v>16</v>
      </c>
      <c r="D209" s="11">
        <v>9.3000000000000007</v>
      </c>
      <c r="E209" s="11">
        <v>2063.9780999999998</v>
      </c>
      <c r="F209" s="11">
        <v>1.1512800000000001</v>
      </c>
      <c r="G209" s="11">
        <v>1011.674</v>
      </c>
      <c r="H209" s="11">
        <v>33758</v>
      </c>
      <c r="I209" s="11">
        <v>106346.89</v>
      </c>
      <c r="J209" s="11">
        <v>91458.33</v>
      </c>
      <c r="K209" s="16">
        <f t="shared" si="3"/>
        <v>197805.22</v>
      </c>
      <c r="L209" s="18"/>
      <c r="GL209"/>
    </row>
    <row r="210" spans="1:194" x14ac:dyDescent="0.35">
      <c r="A210" s="12" t="s">
        <v>158</v>
      </c>
      <c r="B210" s="13" t="s">
        <v>483</v>
      </c>
      <c r="C210" s="13" t="s">
        <v>16</v>
      </c>
      <c r="D210" s="11">
        <v>9.3000000000000007</v>
      </c>
      <c r="E210" s="11">
        <v>2063.9780999999998</v>
      </c>
      <c r="F210" s="11">
        <v>0.89944000000000002</v>
      </c>
      <c r="G210" s="11">
        <v>1090.9590000000001</v>
      </c>
      <c r="H210" s="11">
        <v>1569971</v>
      </c>
      <c r="I210" s="11">
        <v>183190.51</v>
      </c>
      <c r="J210" s="11">
        <v>157543.84</v>
      </c>
      <c r="K210" s="16">
        <f t="shared" si="3"/>
        <v>340734.35</v>
      </c>
      <c r="L210" s="18"/>
      <c r="GL210"/>
    </row>
    <row r="211" spans="1:194" x14ac:dyDescent="0.35">
      <c r="A211" s="12" t="s">
        <v>162</v>
      </c>
      <c r="B211" s="13" t="s">
        <v>484</v>
      </c>
      <c r="C211" s="13" t="s">
        <v>16</v>
      </c>
      <c r="D211" s="11">
        <v>9.3000000000000007</v>
      </c>
      <c r="E211" s="11">
        <v>2063.9780999999998</v>
      </c>
      <c r="F211" s="11">
        <v>1.7466999999999999</v>
      </c>
      <c r="G211" s="11">
        <v>1227.5889999999999</v>
      </c>
      <c r="H211" s="11">
        <v>52909</v>
      </c>
      <c r="I211" s="11">
        <v>131306.65</v>
      </c>
      <c r="J211" s="11">
        <v>112923.72</v>
      </c>
      <c r="K211" s="16">
        <f t="shared" si="3"/>
        <v>244230.37</v>
      </c>
      <c r="L211" s="18"/>
      <c r="GL211"/>
    </row>
    <row r="212" spans="1:194" x14ac:dyDescent="0.35">
      <c r="A212" s="12" t="s">
        <v>163</v>
      </c>
      <c r="B212" s="13" t="s">
        <v>485</v>
      </c>
      <c r="C212" s="13" t="s">
        <v>16</v>
      </c>
      <c r="D212" s="11">
        <v>9.3000000000000007</v>
      </c>
      <c r="E212" s="11">
        <v>2063.9780999999998</v>
      </c>
      <c r="F212" s="11">
        <v>1.56473</v>
      </c>
      <c r="G212" s="11">
        <v>1555.671</v>
      </c>
      <c r="H212" s="11">
        <v>22853</v>
      </c>
      <c r="I212" s="11">
        <v>162331.48000000001</v>
      </c>
      <c r="J212" s="11">
        <v>139605.07</v>
      </c>
      <c r="K212" s="16">
        <f t="shared" si="3"/>
        <v>301936.55000000005</v>
      </c>
      <c r="L212" s="18"/>
      <c r="GL212"/>
    </row>
    <row r="213" spans="1:194" x14ac:dyDescent="0.35">
      <c r="A213" s="12" t="s">
        <v>164</v>
      </c>
      <c r="B213" s="13" t="s">
        <v>486</v>
      </c>
      <c r="C213" s="13" t="s">
        <v>16</v>
      </c>
      <c r="D213" s="11">
        <v>9.3000000000000007</v>
      </c>
      <c r="E213" s="11">
        <v>2063.9780999999998</v>
      </c>
      <c r="F213" s="11">
        <v>1.7613000000000001</v>
      </c>
      <c r="G213" s="11">
        <v>734.89200000000005</v>
      </c>
      <c r="H213" s="11">
        <v>29322</v>
      </c>
      <c r="I213" s="11">
        <v>78422.289999999994</v>
      </c>
      <c r="J213" s="11">
        <v>67443.17</v>
      </c>
      <c r="K213" s="16">
        <f t="shared" si="3"/>
        <v>145865.46</v>
      </c>
      <c r="L213" s="18"/>
      <c r="GL213"/>
    </row>
    <row r="214" spans="1:194" x14ac:dyDescent="0.35">
      <c r="A214" s="12" t="s">
        <v>165</v>
      </c>
      <c r="B214" s="13" t="s">
        <v>487</v>
      </c>
      <c r="C214" s="13" t="s">
        <v>16</v>
      </c>
      <c r="D214" s="11">
        <v>10</v>
      </c>
      <c r="E214" s="11">
        <v>2273.8809000000001</v>
      </c>
      <c r="F214" s="11">
        <v>0.99604999999999999</v>
      </c>
      <c r="G214" s="11">
        <v>15133.705</v>
      </c>
      <c r="H214" s="11">
        <v>84565739</v>
      </c>
      <c r="I214" s="11">
        <v>5932197.3499999996</v>
      </c>
      <c r="J214" s="11">
        <v>5932197.3499999996</v>
      </c>
      <c r="K214" s="16">
        <f t="shared" si="3"/>
        <v>11864394.699999999</v>
      </c>
      <c r="L214" s="18"/>
      <c r="GL214"/>
    </row>
    <row r="215" spans="1:194" x14ac:dyDescent="0.35">
      <c r="A215" s="12" t="s">
        <v>170</v>
      </c>
      <c r="B215" s="13" t="s">
        <v>488</v>
      </c>
      <c r="C215" s="13" t="s">
        <v>16</v>
      </c>
      <c r="D215" s="11">
        <v>7</v>
      </c>
      <c r="E215" s="11">
        <v>2273.8809000000001</v>
      </c>
      <c r="F215" s="11">
        <v>0.79529000000000005</v>
      </c>
      <c r="G215" s="11">
        <v>3658.529</v>
      </c>
      <c r="H215" s="11">
        <v>6242840</v>
      </c>
      <c r="I215" s="11">
        <v>664196.37</v>
      </c>
      <c r="J215" s="11">
        <v>265678.55</v>
      </c>
      <c r="K215" s="16">
        <f t="shared" si="3"/>
        <v>929874.91999999993</v>
      </c>
      <c r="L215" s="18"/>
      <c r="GL215"/>
    </row>
    <row r="216" spans="1:194" x14ac:dyDescent="0.35">
      <c r="A216" s="12" t="s">
        <v>174</v>
      </c>
      <c r="B216" s="13" t="s">
        <v>489</v>
      </c>
      <c r="C216" s="13" t="s">
        <v>16</v>
      </c>
      <c r="D216" s="11">
        <v>10</v>
      </c>
      <c r="E216" s="11">
        <v>2063.9780999999998</v>
      </c>
      <c r="F216" s="11">
        <v>0.81101999999999996</v>
      </c>
      <c r="G216" s="11">
        <v>2243.0949999999998</v>
      </c>
      <c r="H216" s="11">
        <v>170350</v>
      </c>
      <c r="I216" s="11">
        <v>238392.81</v>
      </c>
      <c r="J216" s="11">
        <v>238392.81</v>
      </c>
      <c r="K216" s="16">
        <f t="shared" si="3"/>
        <v>476785.62</v>
      </c>
      <c r="L216" s="18"/>
      <c r="GL216"/>
    </row>
    <row r="217" spans="1:194" x14ac:dyDescent="0.35">
      <c r="A217" s="12" t="s">
        <v>175</v>
      </c>
      <c r="B217" s="13" t="s">
        <v>490</v>
      </c>
      <c r="C217" s="13" t="s">
        <v>16</v>
      </c>
      <c r="D217" s="11">
        <v>9.3000000000000007</v>
      </c>
      <c r="E217" s="11">
        <v>2063.9780999999998</v>
      </c>
      <c r="F217" s="11">
        <v>1.0784100000000001</v>
      </c>
      <c r="G217" s="11">
        <v>7411.1009999999997</v>
      </c>
      <c r="H217" s="11">
        <v>1338595</v>
      </c>
      <c r="I217" s="11">
        <v>836995.22</v>
      </c>
      <c r="J217" s="11">
        <v>719815.89</v>
      </c>
      <c r="K217" s="16">
        <f t="shared" si="3"/>
        <v>1556811.1099999999</v>
      </c>
      <c r="L217" s="18"/>
      <c r="GL217"/>
    </row>
    <row r="218" spans="1:194" x14ac:dyDescent="0.35">
      <c r="A218" s="12" t="s">
        <v>180</v>
      </c>
      <c r="B218" s="13" t="s">
        <v>491</v>
      </c>
      <c r="C218" s="13" t="s">
        <v>16</v>
      </c>
      <c r="D218" s="11">
        <v>5</v>
      </c>
      <c r="E218" s="11">
        <v>2045.5612000000001</v>
      </c>
      <c r="F218" s="11">
        <v>1.3551</v>
      </c>
      <c r="G218" s="11">
        <v>0</v>
      </c>
      <c r="H218" s="11">
        <v>0</v>
      </c>
      <c r="I218" s="11">
        <v>0</v>
      </c>
      <c r="J218" s="11">
        <v>0</v>
      </c>
      <c r="K218" s="16">
        <f t="shared" si="3"/>
        <v>0</v>
      </c>
      <c r="L218" s="18"/>
      <c r="GL218"/>
    </row>
    <row r="219" spans="1:194" x14ac:dyDescent="0.35">
      <c r="A219" s="12" t="s">
        <v>181</v>
      </c>
      <c r="B219" s="13" t="s">
        <v>492</v>
      </c>
      <c r="C219" s="13" t="s">
        <v>16</v>
      </c>
      <c r="D219" s="11">
        <v>5</v>
      </c>
      <c r="E219" s="11">
        <v>2052.8672000000001</v>
      </c>
      <c r="F219" s="11">
        <v>1.01125</v>
      </c>
      <c r="G219" s="11">
        <v>1573.3789999999999</v>
      </c>
      <c r="H219" s="11">
        <v>183054</v>
      </c>
      <c r="I219" s="11">
        <v>170752.57</v>
      </c>
      <c r="J219" s="11">
        <v>0</v>
      </c>
      <c r="K219" s="16">
        <f t="shared" si="3"/>
        <v>170752.57</v>
      </c>
      <c r="L219" s="18"/>
      <c r="GL219"/>
    </row>
    <row r="220" spans="1:194" x14ac:dyDescent="0.35">
      <c r="A220" s="12" t="s">
        <v>182</v>
      </c>
      <c r="B220" s="13" t="s">
        <v>493</v>
      </c>
      <c r="C220" s="13" t="s">
        <v>16</v>
      </c>
      <c r="D220" s="11">
        <v>9.3000000000000007</v>
      </c>
      <c r="E220" s="11">
        <v>1983.4289000000001</v>
      </c>
      <c r="F220" s="11">
        <v>1.0230300000000001</v>
      </c>
      <c r="G220" s="11">
        <v>18.411999999999999</v>
      </c>
      <c r="H220" s="11">
        <v>254</v>
      </c>
      <c r="I220" s="11">
        <v>1838.94</v>
      </c>
      <c r="J220" s="11">
        <v>1581.49</v>
      </c>
      <c r="K220" s="16">
        <f t="shared" si="3"/>
        <v>3420.4300000000003</v>
      </c>
      <c r="L220" s="18"/>
      <c r="GL220"/>
    </row>
    <row r="221" spans="1:194" x14ac:dyDescent="0.35">
      <c r="A221" s="12" t="s">
        <v>183</v>
      </c>
      <c r="B221" s="13" t="s">
        <v>494</v>
      </c>
      <c r="C221" s="13" t="s">
        <v>16</v>
      </c>
      <c r="D221" s="11">
        <v>8.3000000000000007</v>
      </c>
      <c r="E221" s="11">
        <v>1983.4289000000001</v>
      </c>
      <c r="F221" s="11">
        <v>1.0009300000000001</v>
      </c>
      <c r="G221" s="11">
        <v>3050.3739999999998</v>
      </c>
      <c r="H221" s="11">
        <v>111160</v>
      </c>
      <c r="I221" s="11">
        <v>308073.17</v>
      </c>
      <c r="J221" s="11">
        <v>203328.29</v>
      </c>
      <c r="K221" s="16">
        <f t="shared" si="3"/>
        <v>511401.45999999996</v>
      </c>
      <c r="L221" s="18"/>
      <c r="GL221"/>
    </row>
    <row r="222" spans="1:194" x14ac:dyDescent="0.35">
      <c r="A222" s="12" t="s">
        <v>184</v>
      </c>
      <c r="B222" s="13" t="s">
        <v>495</v>
      </c>
      <c r="C222" s="13" t="s">
        <v>16</v>
      </c>
      <c r="D222" s="11">
        <v>9.3000000000000007</v>
      </c>
      <c r="E222" s="11">
        <v>2053.8083999999999</v>
      </c>
      <c r="F222" s="11">
        <v>0.74753000000000003</v>
      </c>
      <c r="G222" s="11">
        <v>860.41300000000001</v>
      </c>
      <c r="H222" s="11">
        <v>109594</v>
      </c>
      <c r="I222" s="11">
        <v>92452.41</v>
      </c>
      <c r="J222" s="11">
        <v>79509.070000000007</v>
      </c>
      <c r="K222" s="16">
        <f t="shared" si="3"/>
        <v>171961.48</v>
      </c>
      <c r="L222" s="18"/>
      <c r="GL222"/>
    </row>
    <row r="223" spans="1:194" x14ac:dyDescent="0.35">
      <c r="A223" s="12" t="s">
        <v>185</v>
      </c>
      <c r="B223" s="13" t="s">
        <v>496</v>
      </c>
      <c r="C223" s="13" t="s">
        <v>16</v>
      </c>
      <c r="D223" s="11">
        <v>9.3000000000000007</v>
      </c>
      <c r="E223" s="11">
        <v>1983.4289000000001</v>
      </c>
      <c r="F223" s="11">
        <v>1.0051000000000001</v>
      </c>
      <c r="G223" s="11">
        <v>539.83299999999997</v>
      </c>
      <c r="H223" s="11">
        <v>11530</v>
      </c>
      <c r="I223" s="11">
        <v>54115.46</v>
      </c>
      <c r="J223" s="11">
        <v>46539.29</v>
      </c>
      <c r="K223" s="16">
        <f t="shared" si="3"/>
        <v>100654.75</v>
      </c>
      <c r="L223" s="18"/>
      <c r="GL223"/>
    </row>
    <row r="224" spans="1:194" x14ac:dyDescent="0.35">
      <c r="A224" s="12" t="s">
        <v>186</v>
      </c>
      <c r="B224" s="13" t="s">
        <v>497</v>
      </c>
      <c r="C224" s="13" t="s">
        <v>16</v>
      </c>
      <c r="D224" s="11">
        <v>8.7200000000000006</v>
      </c>
      <c r="E224" s="11">
        <v>2053.8083999999999</v>
      </c>
      <c r="F224" s="11">
        <v>1.28599</v>
      </c>
      <c r="G224" s="11">
        <v>1735.896</v>
      </c>
      <c r="H224" s="11">
        <v>94056</v>
      </c>
      <c r="I224" s="11">
        <v>184307.64</v>
      </c>
      <c r="J224" s="11">
        <v>137124.89000000001</v>
      </c>
      <c r="K224" s="16">
        <f t="shared" si="3"/>
        <v>321432.53000000003</v>
      </c>
      <c r="L224" s="18"/>
      <c r="GL224"/>
    </row>
    <row r="225" spans="1:194" x14ac:dyDescent="0.35">
      <c r="A225" s="12" t="s">
        <v>187</v>
      </c>
      <c r="B225" s="13" t="s">
        <v>498</v>
      </c>
      <c r="C225" s="13" t="s">
        <v>16</v>
      </c>
      <c r="D225" s="11">
        <v>9.3000000000000007</v>
      </c>
      <c r="E225" s="11">
        <v>1983.4289000000001</v>
      </c>
      <c r="F225" s="11">
        <v>0.88422000000000001</v>
      </c>
      <c r="G225" s="11">
        <v>603.59299999999996</v>
      </c>
      <c r="H225" s="11">
        <v>752357</v>
      </c>
      <c r="I225" s="11">
        <v>93121.65</v>
      </c>
      <c r="J225" s="11">
        <v>80084.61</v>
      </c>
      <c r="K225" s="16">
        <f t="shared" si="3"/>
        <v>173206.26</v>
      </c>
      <c r="L225" s="18"/>
      <c r="GL225"/>
    </row>
    <row r="226" spans="1:194" x14ac:dyDescent="0.35">
      <c r="A226" s="12" t="s">
        <v>188</v>
      </c>
      <c r="B226" s="13" t="s">
        <v>499</v>
      </c>
      <c r="C226" s="13" t="s">
        <v>16</v>
      </c>
      <c r="D226" s="11">
        <v>9.3000000000000007</v>
      </c>
      <c r="E226" s="11">
        <v>2053.8083999999999</v>
      </c>
      <c r="F226" s="11">
        <v>0.88348000000000004</v>
      </c>
      <c r="G226" s="11">
        <v>1371.0119999999999</v>
      </c>
      <c r="H226" s="11">
        <v>705392</v>
      </c>
      <c r="I226" s="11">
        <v>171949.78</v>
      </c>
      <c r="J226" s="11">
        <v>147876.81</v>
      </c>
      <c r="K226" s="16">
        <f t="shared" si="3"/>
        <v>319826.58999999997</v>
      </c>
      <c r="L226" s="18"/>
      <c r="GL226"/>
    </row>
    <row r="227" spans="1:194" x14ac:dyDescent="0.35">
      <c r="A227" s="12" t="s">
        <v>189</v>
      </c>
      <c r="B227" s="13" t="s">
        <v>500</v>
      </c>
      <c r="C227" s="13" t="s">
        <v>16</v>
      </c>
      <c r="D227" s="11">
        <v>9.3000000000000007</v>
      </c>
      <c r="E227" s="11">
        <v>2053.8083999999999</v>
      </c>
      <c r="F227" s="11">
        <v>1.44015</v>
      </c>
      <c r="G227" s="11">
        <v>804.39599999999996</v>
      </c>
      <c r="H227" s="11">
        <v>62164</v>
      </c>
      <c r="I227" s="11">
        <v>87080.04</v>
      </c>
      <c r="J227" s="11">
        <v>74888.83</v>
      </c>
      <c r="K227" s="16">
        <f t="shared" si="3"/>
        <v>161968.87</v>
      </c>
      <c r="L227" s="18"/>
      <c r="GL227"/>
    </row>
    <row r="228" spans="1:194" x14ac:dyDescent="0.35">
      <c r="A228" s="12" t="s">
        <v>190</v>
      </c>
      <c r="B228" s="13" t="s">
        <v>501</v>
      </c>
      <c r="C228" s="13" t="s">
        <v>16</v>
      </c>
      <c r="D228" s="11">
        <v>9.3000000000000007</v>
      </c>
      <c r="E228" s="11">
        <v>2053.8083999999999</v>
      </c>
      <c r="F228" s="11">
        <v>1.1495</v>
      </c>
      <c r="G228" s="11">
        <v>99.697999999999993</v>
      </c>
      <c r="H228" s="11">
        <v>3705</v>
      </c>
      <c r="I228" s="11">
        <v>10450.969999999999</v>
      </c>
      <c r="J228" s="11">
        <v>8987.84</v>
      </c>
      <c r="K228" s="16">
        <f t="shared" si="3"/>
        <v>19438.809999999998</v>
      </c>
      <c r="L228" s="18"/>
      <c r="GL228"/>
    </row>
    <row r="229" spans="1:194" x14ac:dyDescent="0.35">
      <c r="A229" s="12" t="s">
        <v>191</v>
      </c>
      <c r="B229" s="13" t="s">
        <v>502</v>
      </c>
      <c r="C229" s="13" t="s">
        <v>16</v>
      </c>
      <c r="D229" s="11">
        <v>9.3000000000000007</v>
      </c>
      <c r="E229" s="11">
        <v>2053.8083999999999</v>
      </c>
      <c r="F229" s="11">
        <v>0.80430999999999997</v>
      </c>
      <c r="G229" s="11">
        <v>72.313999999999993</v>
      </c>
      <c r="H229" s="11">
        <v>12903</v>
      </c>
      <c r="I229" s="11">
        <v>7944.86</v>
      </c>
      <c r="J229" s="11">
        <v>6832.58</v>
      </c>
      <c r="K229" s="16">
        <f t="shared" si="3"/>
        <v>14777.439999999999</v>
      </c>
      <c r="L229" s="18"/>
      <c r="GL229"/>
    </row>
    <row r="230" spans="1:194" x14ac:dyDescent="0.35">
      <c r="A230" s="12" t="s">
        <v>192</v>
      </c>
      <c r="B230" s="13" t="s">
        <v>503</v>
      </c>
      <c r="C230" s="13" t="s">
        <v>16</v>
      </c>
      <c r="D230" s="11">
        <v>8.83</v>
      </c>
      <c r="E230" s="11">
        <v>2053.8083999999999</v>
      </c>
      <c r="F230" s="11">
        <v>1.06186</v>
      </c>
      <c r="G230" s="11">
        <v>763.10199999999998</v>
      </c>
      <c r="H230" s="11">
        <v>18538</v>
      </c>
      <c r="I230" s="11">
        <v>79347.5</v>
      </c>
      <c r="J230" s="11">
        <v>60780.19</v>
      </c>
      <c r="K230" s="16">
        <f t="shared" si="3"/>
        <v>140127.69</v>
      </c>
      <c r="L230" s="18"/>
      <c r="GL230"/>
    </row>
    <row r="231" spans="1:194" x14ac:dyDescent="0.35">
      <c r="A231" s="12" t="s">
        <v>193</v>
      </c>
      <c r="B231" s="13" t="s">
        <v>504</v>
      </c>
      <c r="C231" s="13" t="s">
        <v>16</v>
      </c>
      <c r="D231" s="11">
        <v>7.5</v>
      </c>
      <c r="E231" s="11">
        <v>2095.9380000000001</v>
      </c>
      <c r="F231" s="11">
        <v>1.7104200000000001</v>
      </c>
      <c r="G231" s="11">
        <v>73.801000000000002</v>
      </c>
      <c r="H231" s="11">
        <v>1420</v>
      </c>
      <c r="I231" s="11">
        <v>7855.56</v>
      </c>
      <c r="J231" s="11">
        <v>3927.78</v>
      </c>
      <c r="K231" s="16">
        <f t="shared" si="3"/>
        <v>11783.34</v>
      </c>
      <c r="L231" s="18"/>
      <c r="GL231"/>
    </row>
    <row r="232" spans="1:194" x14ac:dyDescent="0.35">
      <c r="A232" s="12" t="s">
        <v>194</v>
      </c>
      <c r="B232" s="13" t="s">
        <v>505</v>
      </c>
      <c r="C232" s="13" t="s">
        <v>16</v>
      </c>
      <c r="D232" s="11">
        <v>7.5</v>
      </c>
      <c r="E232" s="11">
        <v>1928.9061999999999</v>
      </c>
      <c r="F232" s="11">
        <v>1.65144</v>
      </c>
      <c r="G232" s="11">
        <v>411.17700000000002</v>
      </c>
      <c r="H232" s="11">
        <v>7047</v>
      </c>
      <c r="I232" s="11">
        <v>40237.980000000003</v>
      </c>
      <c r="J232" s="11">
        <v>20118.990000000002</v>
      </c>
      <c r="K232" s="16">
        <f t="shared" si="3"/>
        <v>60356.97</v>
      </c>
      <c r="L232" s="18"/>
      <c r="GL232"/>
    </row>
    <row r="233" spans="1:194" x14ac:dyDescent="0.35">
      <c r="A233" s="12" t="s">
        <v>195</v>
      </c>
      <c r="B233" s="13" t="s">
        <v>506</v>
      </c>
      <c r="C233" s="13" t="s">
        <v>16</v>
      </c>
      <c r="D233" s="11">
        <v>7.5</v>
      </c>
      <c r="E233" s="11">
        <v>1986.3715</v>
      </c>
      <c r="F233" s="11">
        <v>0.35880000000000001</v>
      </c>
      <c r="G233" s="11">
        <v>0</v>
      </c>
      <c r="H233" s="11">
        <v>112054</v>
      </c>
      <c r="I233" s="11">
        <v>2010.25</v>
      </c>
      <c r="J233" s="11">
        <v>1005.12</v>
      </c>
      <c r="K233" s="16">
        <f t="shared" si="3"/>
        <v>3015.37</v>
      </c>
      <c r="L233" s="18"/>
      <c r="GL233"/>
    </row>
    <row r="234" spans="1:194" x14ac:dyDescent="0.35">
      <c r="A234" s="12" t="s">
        <v>196</v>
      </c>
      <c r="B234" s="13" t="s">
        <v>507</v>
      </c>
      <c r="C234" s="13" t="s">
        <v>16</v>
      </c>
      <c r="D234" s="11">
        <v>7.5</v>
      </c>
      <c r="E234" s="11">
        <v>1986.3715</v>
      </c>
      <c r="F234" s="11">
        <v>0.35870000000000002</v>
      </c>
      <c r="G234" s="11">
        <v>26.587</v>
      </c>
      <c r="H234" s="11">
        <v>151920</v>
      </c>
      <c r="I234" s="11">
        <v>5365.27</v>
      </c>
      <c r="J234" s="11">
        <v>2682.63</v>
      </c>
      <c r="K234" s="16">
        <f t="shared" si="3"/>
        <v>8047.9000000000005</v>
      </c>
      <c r="L234" s="1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/>
    </row>
    <row r="235" spans="1:194" x14ac:dyDescent="0.35">
      <c r="A235" s="12" t="s">
        <v>197</v>
      </c>
      <c r="B235" s="13" t="s">
        <v>508</v>
      </c>
      <c r="C235" s="13" t="s">
        <v>16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6">
        <f t="shared" si="3"/>
        <v>0</v>
      </c>
      <c r="L235" s="1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/>
    </row>
    <row r="236" spans="1:194" x14ac:dyDescent="0.35">
      <c r="A236" s="12" t="s">
        <v>198</v>
      </c>
      <c r="B236" s="13" t="s">
        <v>509</v>
      </c>
      <c r="C236" s="13" t="s">
        <v>16</v>
      </c>
      <c r="D236" s="11">
        <v>7.5</v>
      </c>
      <c r="E236" s="11">
        <v>1918.0001</v>
      </c>
      <c r="F236" s="11">
        <v>2.6984300000000001</v>
      </c>
      <c r="G236" s="11">
        <v>42.44</v>
      </c>
      <c r="H236" s="11">
        <v>2403</v>
      </c>
      <c r="I236" s="11">
        <v>4394.21</v>
      </c>
      <c r="J236" s="11">
        <v>2197.11</v>
      </c>
      <c r="K236" s="16">
        <f t="shared" si="3"/>
        <v>6591.32</v>
      </c>
      <c r="L236" s="18"/>
      <c r="GL236"/>
    </row>
    <row r="237" spans="1:194" x14ac:dyDescent="0.35">
      <c r="A237" s="12" t="s">
        <v>199</v>
      </c>
      <c r="B237" s="13" t="s">
        <v>510</v>
      </c>
      <c r="C237" s="13" t="s">
        <v>16</v>
      </c>
      <c r="D237" s="11">
        <v>7.5</v>
      </c>
      <c r="E237" s="11">
        <v>1986.3715</v>
      </c>
      <c r="F237" s="11">
        <v>1.72804</v>
      </c>
      <c r="G237" s="11">
        <v>52.055999999999997</v>
      </c>
      <c r="H237" s="11">
        <v>2988</v>
      </c>
      <c r="I237" s="11">
        <v>5428.3</v>
      </c>
      <c r="J237" s="11">
        <v>2714.15</v>
      </c>
      <c r="K237" s="16">
        <f t="shared" si="3"/>
        <v>8142.4500000000007</v>
      </c>
      <c r="L237" s="18"/>
      <c r="GL237"/>
    </row>
    <row r="238" spans="1:194" x14ac:dyDescent="0.35">
      <c r="A238" s="12" t="s">
        <v>200</v>
      </c>
      <c r="B238" s="13" t="s">
        <v>511</v>
      </c>
      <c r="C238" s="13" t="s">
        <v>16</v>
      </c>
      <c r="D238" s="11">
        <v>9.3000000000000007</v>
      </c>
      <c r="E238" s="11">
        <v>1986.3715</v>
      </c>
      <c r="F238" s="11">
        <v>1.5018100000000001</v>
      </c>
      <c r="G238" s="11">
        <v>132.547</v>
      </c>
      <c r="H238" s="11">
        <v>1323</v>
      </c>
      <c r="I238" s="11">
        <v>13263.72</v>
      </c>
      <c r="J238" s="11">
        <v>11406.8</v>
      </c>
      <c r="K238" s="16">
        <f t="shared" si="3"/>
        <v>24670.519999999997</v>
      </c>
      <c r="L238" s="18"/>
      <c r="GL238"/>
    </row>
    <row r="239" spans="1:194" x14ac:dyDescent="0.35">
      <c r="A239" s="12" t="s">
        <v>201</v>
      </c>
      <c r="B239" s="13" t="s">
        <v>512</v>
      </c>
      <c r="C239" s="13" t="s">
        <v>16</v>
      </c>
      <c r="D239" s="11">
        <v>9.0399999999999991</v>
      </c>
      <c r="E239" s="11">
        <v>1986.3715</v>
      </c>
      <c r="F239" s="11">
        <v>1.1914100000000001</v>
      </c>
      <c r="G239" s="11">
        <v>870.00900000000001</v>
      </c>
      <c r="H239" s="11">
        <v>31731</v>
      </c>
      <c r="I239" s="11">
        <v>88298.29</v>
      </c>
      <c r="J239" s="11">
        <v>71345.009999999995</v>
      </c>
      <c r="K239" s="16">
        <f t="shared" si="3"/>
        <v>159643.29999999999</v>
      </c>
      <c r="L239" s="18"/>
      <c r="GL239"/>
    </row>
    <row r="240" spans="1:194" x14ac:dyDescent="0.35">
      <c r="A240" s="12" t="s">
        <v>202</v>
      </c>
      <c r="B240" s="13" t="s">
        <v>513</v>
      </c>
      <c r="C240" s="13" t="s">
        <v>16</v>
      </c>
      <c r="D240" s="11">
        <v>7.5</v>
      </c>
      <c r="E240" s="11">
        <v>1979.2909</v>
      </c>
      <c r="F240" s="11">
        <v>1.51112</v>
      </c>
      <c r="G240" s="11">
        <v>26.954999999999998</v>
      </c>
      <c r="H240" s="11">
        <v>1470</v>
      </c>
      <c r="I240" s="11">
        <v>2778.66</v>
      </c>
      <c r="J240" s="11">
        <v>1389.33</v>
      </c>
      <c r="K240" s="16">
        <f t="shared" si="3"/>
        <v>4167.99</v>
      </c>
      <c r="L240" s="18"/>
      <c r="GL240"/>
    </row>
    <row r="241" spans="1:194" x14ac:dyDescent="0.35">
      <c r="A241" s="12" t="s">
        <v>203</v>
      </c>
      <c r="B241" s="13" t="s">
        <v>505</v>
      </c>
      <c r="C241" s="13" t="s">
        <v>16</v>
      </c>
      <c r="D241" s="11">
        <v>7.5</v>
      </c>
      <c r="E241" s="11">
        <v>2089.7492000000002</v>
      </c>
      <c r="F241" s="11">
        <v>0.3513</v>
      </c>
      <c r="G241" s="11">
        <v>50.499000000000002</v>
      </c>
      <c r="H241" s="11">
        <v>97003</v>
      </c>
      <c r="I241" s="11">
        <v>6980.37</v>
      </c>
      <c r="J241" s="11">
        <v>3490.18</v>
      </c>
      <c r="K241" s="16">
        <f t="shared" si="3"/>
        <v>10470.549999999999</v>
      </c>
      <c r="L241" s="18"/>
      <c r="GL241"/>
    </row>
    <row r="242" spans="1:194" x14ac:dyDescent="0.35">
      <c r="A242" s="12" t="s">
        <v>204</v>
      </c>
      <c r="B242" s="13" t="s">
        <v>514</v>
      </c>
      <c r="C242" s="13" t="s">
        <v>16</v>
      </c>
      <c r="D242" s="11">
        <v>5</v>
      </c>
      <c r="E242" s="11">
        <v>2055.0925999999999</v>
      </c>
      <c r="F242" s="11">
        <v>2.6984300000000001</v>
      </c>
      <c r="G242" s="11">
        <v>0</v>
      </c>
      <c r="H242" s="11">
        <v>0</v>
      </c>
      <c r="I242" s="11">
        <v>0</v>
      </c>
      <c r="J242" s="11">
        <v>0</v>
      </c>
      <c r="K242" s="16">
        <f t="shared" si="3"/>
        <v>0</v>
      </c>
      <c r="L242" s="18"/>
      <c r="GL242"/>
    </row>
    <row r="243" spans="1:194" x14ac:dyDescent="0.35">
      <c r="A243" s="12" t="s">
        <v>205</v>
      </c>
      <c r="B243" s="13" t="s">
        <v>515</v>
      </c>
      <c r="C243" s="13" t="s">
        <v>16</v>
      </c>
      <c r="D243" s="11">
        <v>5</v>
      </c>
      <c r="E243" s="11">
        <v>2094.5461</v>
      </c>
      <c r="F243" s="11">
        <v>2.6984300000000001</v>
      </c>
      <c r="G243" s="11">
        <v>95.86</v>
      </c>
      <c r="H243" s="11">
        <v>68769</v>
      </c>
      <c r="I243" s="11">
        <v>19317.580000000002</v>
      </c>
      <c r="J243" s="11">
        <v>0</v>
      </c>
      <c r="K243" s="16">
        <f t="shared" si="3"/>
        <v>19317.580000000002</v>
      </c>
      <c r="L243" s="18"/>
      <c r="GL243"/>
    </row>
    <row r="244" spans="1:194" x14ac:dyDescent="0.35">
      <c r="A244" s="12" t="s">
        <v>206</v>
      </c>
      <c r="B244" s="13" t="s">
        <v>516</v>
      </c>
      <c r="C244" s="13" t="s">
        <v>16</v>
      </c>
      <c r="D244" s="11">
        <v>5</v>
      </c>
      <c r="E244" s="11">
        <v>1980.1269</v>
      </c>
      <c r="F244" s="11">
        <v>2.6984300000000001</v>
      </c>
      <c r="G244" s="11">
        <v>37.491999999999997</v>
      </c>
      <c r="H244" s="11">
        <v>409</v>
      </c>
      <c r="I244" s="11">
        <v>3767.13</v>
      </c>
      <c r="J244" s="11">
        <v>0</v>
      </c>
      <c r="K244" s="16">
        <f t="shared" si="3"/>
        <v>3767.13</v>
      </c>
      <c r="L244" s="18"/>
      <c r="GL244"/>
    </row>
    <row r="245" spans="1:194" x14ac:dyDescent="0.35">
      <c r="A245" s="12" t="s">
        <v>298</v>
      </c>
      <c r="B245" s="13" t="s">
        <v>299</v>
      </c>
      <c r="C245" s="13" t="s">
        <v>16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6">
        <f t="shared" si="3"/>
        <v>0</v>
      </c>
      <c r="L245" s="18"/>
      <c r="GL245"/>
    </row>
    <row r="246" spans="1:194" x14ac:dyDescent="0.35">
      <c r="A246" s="12" t="s">
        <v>207</v>
      </c>
      <c r="B246" s="13" t="s">
        <v>517</v>
      </c>
      <c r="C246" s="13" t="s">
        <v>16</v>
      </c>
      <c r="D246" s="11">
        <v>5</v>
      </c>
      <c r="E246" s="11">
        <v>1983.7808</v>
      </c>
      <c r="F246" s="11">
        <v>0.65275000000000005</v>
      </c>
      <c r="G246" s="11">
        <v>33.450000000000003</v>
      </c>
      <c r="H246" s="11">
        <v>47946</v>
      </c>
      <c r="I246" s="11">
        <v>4882.71</v>
      </c>
      <c r="J246" s="11">
        <v>0</v>
      </c>
      <c r="K246" s="16">
        <f t="shared" si="3"/>
        <v>4882.71</v>
      </c>
      <c r="L246" s="18"/>
      <c r="GL246"/>
    </row>
    <row r="247" spans="1:194" x14ac:dyDescent="0.35">
      <c r="A247" s="12" t="s">
        <v>289</v>
      </c>
      <c r="B247" s="13" t="s">
        <v>518</v>
      </c>
      <c r="C247" s="13" t="s">
        <v>16</v>
      </c>
      <c r="D247" s="11">
        <v>5</v>
      </c>
      <c r="E247" s="11">
        <v>1986.2302999999999</v>
      </c>
      <c r="F247" s="11">
        <v>0.66800999999999999</v>
      </c>
      <c r="G247" s="11">
        <v>20.100000000000001</v>
      </c>
      <c r="H247" s="11">
        <v>328</v>
      </c>
      <c r="I247" s="11">
        <v>2007.12</v>
      </c>
      <c r="J247" s="11">
        <v>0</v>
      </c>
      <c r="K247" s="16">
        <f t="shared" si="3"/>
        <v>2007.12</v>
      </c>
      <c r="L247" s="1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/>
    </row>
    <row r="248" spans="1:194" x14ac:dyDescent="0.35">
      <c r="A248" s="12" t="s">
        <v>208</v>
      </c>
      <c r="B248" s="13" t="s">
        <v>519</v>
      </c>
      <c r="C248" s="13" t="s">
        <v>16</v>
      </c>
      <c r="D248" s="11">
        <v>5</v>
      </c>
      <c r="E248" s="11">
        <v>2271.8589999999999</v>
      </c>
      <c r="F248" s="11">
        <v>0.71579999999999999</v>
      </c>
      <c r="G248" s="11">
        <v>0</v>
      </c>
      <c r="H248" s="11">
        <v>0</v>
      </c>
      <c r="I248" s="11">
        <v>0</v>
      </c>
      <c r="J248" s="11">
        <v>0</v>
      </c>
      <c r="K248" s="16">
        <f t="shared" si="3"/>
        <v>0</v>
      </c>
      <c r="L248" s="1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/>
    </row>
    <row r="249" spans="1:194" x14ac:dyDescent="0.35">
      <c r="A249" s="12" t="s">
        <v>209</v>
      </c>
      <c r="B249" s="13" t="s">
        <v>520</v>
      </c>
      <c r="C249" s="13" t="s">
        <v>16</v>
      </c>
      <c r="D249" s="11">
        <v>5</v>
      </c>
      <c r="E249" s="11">
        <v>2146.8508999999999</v>
      </c>
      <c r="F249" s="11">
        <v>2.6984300000000001</v>
      </c>
      <c r="G249" s="11">
        <v>9.77</v>
      </c>
      <c r="H249" s="11">
        <v>254</v>
      </c>
      <c r="I249" s="11">
        <v>1083.01</v>
      </c>
      <c r="J249" s="11">
        <v>0</v>
      </c>
      <c r="K249" s="16">
        <f t="shared" si="3"/>
        <v>1083.01</v>
      </c>
      <c r="L249" s="18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/>
    </row>
    <row r="250" spans="1:194" x14ac:dyDescent="0.35">
      <c r="A250" s="12" t="s">
        <v>210</v>
      </c>
      <c r="B250" s="13" t="s">
        <v>521</v>
      </c>
      <c r="C250" s="13" t="s">
        <v>16</v>
      </c>
      <c r="D250" s="11">
        <v>10</v>
      </c>
      <c r="E250" s="11">
        <v>2113.7419</v>
      </c>
      <c r="F250" s="11">
        <v>0.78147999999999995</v>
      </c>
      <c r="G250" s="11">
        <v>27.997</v>
      </c>
      <c r="H250" s="11">
        <v>1057</v>
      </c>
      <c r="I250" s="11">
        <v>3000.22</v>
      </c>
      <c r="J250" s="11">
        <v>3000.22</v>
      </c>
      <c r="K250" s="16">
        <f t="shared" si="3"/>
        <v>6000.44</v>
      </c>
      <c r="L250" s="18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/>
    </row>
    <row r="251" spans="1:194" x14ac:dyDescent="0.35">
      <c r="A251" s="12" t="s">
        <v>211</v>
      </c>
      <c r="B251" s="13" t="s">
        <v>522</v>
      </c>
      <c r="C251" s="13" t="s">
        <v>16</v>
      </c>
      <c r="D251" s="11">
        <v>10</v>
      </c>
      <c r="E251" s="11">
        <v>2113.7419</v>
      </c>
      <c r="F251" s="11">
        <v>1.15377</v>
      </c>
      <c r="G251" s="11">
        <v>161.655</v>
      </c>
      <c r="H251" s="11">
        <v>435976</v>
      </c>
      <c r="I251" s="11">
        <v>42235.65</v>
      </c>
      <c r="J251" s="11">
        <v>42235.65</v>
      </c>
      <c r="K251" s="16">
        <f t="shared" si="3"/>
        <v>84471.3</v>
      </c>
      <c r="L251" s="1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/>
    </row>
    <row r="252" spans="1:194" x14ac:dyDescent="0.35">
      <c r="A252" s="12" t="s">
        <v>212</v>
      </c>
      <c r="B252" s="13" t="s">
        <v>523</v>
      </c>
      <c r="C252" s="13" t="s">
        <v>16</v>
      </c>
      <c r="D252" s="11">
        <v>10</v>
      </c>
      <c r="E252" s="11">
        <v>2113.7419</v>
      </c>
      <c r="F252" s="11">
        <v>0.71889999999999998</v>
      </c>
      <c r="G252" s="11">
        <v>126.80200000000001</v>
      </c>
      <c r="H252" s="11">
        <v>15583</v>
      </c>
      <c r="I252" s="11">
        <v>13961.47</v>
      </c>
      <c r="J252" s="11">
        <v>13961.47</v>
      </c>
      <c r="K252" s="16">
        <f t="shared" si="3"/>
        <v>27922.94</v>
      </c>
      <c r="L252" s="1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/>
    </row>
    <row r="253" spans="1:194" x14ac:dyDescent="0.35">
      <c r="A253" s="12" t="s">
        <v>213</v>
      </c>
      <c r="B253" s="13" t="s">
        <v>524</v>
      </c>
      <c r="C253" s="13" t="s">
        <v>16</v>
      </c>
      <c r="D253" s="11">
        <v>5.84</v>
      </c>
      <c r="E253" s="11">
        <v>2113.7419</v>
      </c>
      <c r="F253" s="11">
        <v>1.15377</v>
      </c>
      <c r="G253" s="11">
        <v>2222.5360000000001</v>
      </c>
      <c r="H253" s="11">
        <v>1726799</v>
      </c>
      <c r="I253" s="11">
        <v>334509.82</v>
      </c>
      <c r="J253" s="11">
        <v>56197.65</v>
      </c>
      <c r="K253" s="16">
        <f t="shared" si="3"/>
        <v>390707.47000000003</v>
      </c>
      <c r="L253" s="1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/>
    </row>
    <row r="254" spans="1:194" x14ac:dyDescent="0.35">
      <c r="A254" s="12" t="s">
        <v>214</v>
      </c>
      <c r="B254" s="13" t="s">
        <v>525</v>
      </c>
      <c r="C254" s="13" t="s">
        <v>16</v>
      </c>
      <c r="D254" s="11">
        <v>6.36</v>
      </c>
      <c r="E254" s="11">
        <v>2113.7419</v>
      </c>
      <c r="F254" s="11">
        <v>0.92025000000000001</v>
      </c>
      <c r="G254" s="11">
        <v>3764.0880000000002</v>
      </c>
      <c r="H254" s="11">
        <v>2325076</v>
      </c>
      <c r="I254" s="11">
        <v>504798.09</v>
      </c>
      <c r="J254" s="11">
        <v>137305.07999999999</v>
      </c>
      <c r="K254" s="16">
        <f t="shared" si="3"/>
        <v>642103.17000000004</v>
      </c>
      <c r="L254" s="1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/>
    </row>
    <row r="255" spans="1:194" x14ac:dyDescent="0.35">
      <c r="A255" s="12" t="s">
        <v>215</v>
      </c>
      <c r="B255" s="13" t="s">
        <v>526</v>
      </c>
      <c r="C255" s="13" t="s">
        <v>16</v>
      </c>
      <c r="D255" s="11">
        <v>6.46</v>
      </c>
      <c r="E255" s="11">
        <v>2113.7419</v>
      </c>
      <c r="F255" s="11">
        <v>1.05159</v>
      </c>
      <c r="G255" s="11">
        <v>1091.1410000000001</v>
      </c>
      <c r="H255" s="11">
        <v>1954993</v>
      </c>
      <c r="I255" s="11">
        <v>218112.08</v>
      </c>
      <c r="J255" s="11">
        <v>63688.73</v>
      </c>
      <c r="K255" s="16">
        <f t="shared" si="3"/>
        <v>281800.81</v>
      </c>
      <c r="L255" s="1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/>
    </row>
    <row r="256" spans="1:194" x14ac:dyDescent="0.35">
      <c r="A256" s="12" t="s">
        <v>216</v>
      </c>
      <c r="B256" s="13" t="s">
        <v>527</v>
      </c>
      <c r="C256" s="13" t="s">
        <v>16</v>
      </c>
      <c r="D256" s="11">
        <v>10</v>
      </c>
      <c r="E256" s="11">
        <v>2113.7419</v>
      </c>
      <c r="F256" s="11">
        <v>1.05159</v>
      </c>
      <c r="G256" s="11">
        <v>143.67099999999999</v>
      </c>
      <c r="H256" s="11">
        <v>417</v>
      </c>
      <c r="I256" s="11">
        <v>15206.1</v>
      </c>
      <c r="J256" s="11">
        <v>15206.1</v>
      </c>
      <c r="K256" s="16">
        <f t="shared" si="3"/>
        <v>30412.2</v>
      </c>
      <c r="L256" s="18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/>
    </row>
    <row r="257" spans="1:194" x14ac:dyDescent="0.35">
      <c r="A257" s="12" t="s">
        <v>217</v>
      </c>
      <c r="B257" s="13" t="s">
        <v>528</v>
      </c>
      <c r="C257" s="13" t="s">
        <v>16</v>
      </c>
      <c r="D257" s="11">
        <v>10</v>
      </c>
      <c r="E257" s="11">
        <v>2113.7419</v>
      </c>
      <c r="F257" s="11">
        <v>0.71889999999999998</v>
      </c>
      <c r="G257" s="11">
        <v>180.50299999999999</v>
      </c>
      <c r="H257" s="11">
        <v>6344</v>
      </c>
      <c r="I257" s="11">
        <v>19304.87</v>
      </c>
      <c r="J257" s="11">
        <v>19304.87</v>
      </c>
      <c r="K257" s="16">
        <f t="shared" si="3"/>
        <v>38609.74</v>
      </c>
      <c r="L257" s="18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/>
    </row>
    <row r="258" spans="1:194" x14ac:dyDescent="0.35">
      <c r="A258" s="12" t="s">
        <v>218</v>
      </c>
      <c r="B258" s="13" t="s">
        <v>529</v>
      </c>
      <c r="C258" s="13" t="s">
        <v>16</v>
      </c>
      <c r="D258" s="11">
        <v>10</v>
      </c>
      <c r="E258" s="11">
        <v>2113.7419</v>
      </c>
      <c r="F258" s="11">
        <v>1.05017</v>
      </c>
      <c r="G258" s="11">
        <v>330.42200000000003</v>
      </c>
      <c r="H258" s="11">
        <v>25046</v>
      </c>
      <c r="I258" s="11">
        <v>36236.47</v>
      </c>
      <c r="J258" s="11">
        <v>36236.47</v>
      </c>
      <c r="K258" s="16">
        <f t="shared" si="3"/>
        <v>72472.94</v>
      </c>
      <c r="L258" s="18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/>
    </row>
    <row r="259" spans="1:194" x14ac:dyDescent="0.35">
      <c r="A259" s="12" t="s">
        <v>219</v>
      </c>
      <c r="B259" s="13" t="s">
        <v>530</v>
      </c>
      <c r="C259" s="13" t="s">
        <v>16</v>
      </c>
      <c r="D259" s="11">
        <v>5.0999999999999996</v>
      </c>
      <c r="E259" s="11">
        <v>2113.7419</v>
      </c>
      <c r="F259" s="11">
        <v>0.77964999999999995</v>
      </c>
      <c r="G259" s="11">
        <v>1192.0519999999999</v>
      </c>
      <c r="H259" s="11">
        <v>78830</v>
      </c>
      <c r="I259" s="11">
        <v>129057.5</v>
      </c>
      <c r="J259" s="11">
        <v>2581.15</v>
      </c>
      <c r="K259" s="16">
        <f t="shared" si="3"/>
        <v>131638.65</v>
      </c>
      <c r="L259" s="1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/>
    </row>
    <row r="260" spans="1:194" x14ac:dyDescent="0.35">
      <c r="A260" s="12" t="s">
        <v>220</v>
      </c>
      <c r="B260" s="13" t="s">
        <v>531</v>
      </c>
      <c r="C260" s="13" t="s">
        <v>16</v>
      </c>
      <c r="D260" s="11">
        <v>6.01</v>
      </c>
      <c r="E260" s="11">
        <v>2113.7419</v>
      </c>
      <c r="F260" s="11">
        <v>1.15377</v>
      </c>
      <c r="G260" s="11">
        <v>1717.912</v>
      </c>
      <c r="H260" s="11">
        <v>580147</v>
      </c>
      <c r="I260" s="11">
        <v>215028.94</v>
      </c>
      <c r="J260" s="11">
        <v>43435.85</v>
      </c>
      <c r="K260" s="16">
        <f t="shared" si="3"/>
        <v>258464.79</v>
      </c>
      <c r="L260" s="1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/>
    </row>
    <row r="261" spans="1:194" x14ac:dyDescent="0.35">
      <c r="A261" s="12" t="s">
        <v>221</v>
      </c>
      <c r="B261" s="13" t="s">
        <v>532</v>
      </c>
      <c r="C261" s="13" t="s">
        <v>16</v>
      </c>
      <c r="D261" s="11">
        <v>5.68</v>
      </c>
      <c r="E261" s="11">
        <v>2113.7419</v>
      </c>
      <c r="F261" s="11">
        <v>1.05159</v>
      </c>
      <c r="G261" s="11">
        <v>6757.8389999999999</v>
      </c>
      <c r="H261" s="11">
        <v>3525749</v>
      </c>
      <c r="I261" s="11">
        <v>899598.49</v>
      </c>
      <c r="J261" s="11">
        <v>122345.39</v>
      </c>
      <c r="K261" s="16">
        <f t="shared" si="3"/>
        <v>1021943.88</v>
      </c>
      <c r="L261" s="1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/>
    </row>
    <row r="262" spans="1:194" x14ac:dyDescent="0.35">
      <c r="A262" s="12" t="s">
        <v>222</v>
      </c>
      <c r="B262" s="13" t="s">
        <v>533</v>
      </c>
      <c r="C262" s="13" t="s">
        <v>16</v>
      </c>
      <c r="D262" s="11">
        <v>6.05</v>
      </c>
      <c r="E262" s="11">
        <v>2113.7419</v>
      </c>
      <c r="F262" s="11">
        <v>1.13981</v>
      </c>
      <c r="G262" s="11">
        <v>5468.6480000000001</v>
      </c>
      <c r="H262" s="11">
        <v>5831450</v>
      </c>
      <c r="I262" s="11">
        <v>910302.77</v>
      </c>
      <c r="J262" s="11">
        <v>191163.58</v>
      </c>
      <c r="K262" s="16">
        <f t="shared" si="3"/>
        <v>1101466.3500000001</v>
      </c>
      <c r="L262" s="1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/>
    </row>
    <row r="263" spans="1:194" x14ac:dyDescent="0.35">
      <c r="A263" s="12" t="s">
        <v>223</v>
      </c>
      <c r="B263" s="13" t="s">
        <v>534</v>
      </c>
      <c r="C263" s="13" t="s">
        <v>16</v>
      </c>
      <c r="D263" s="11">
        <v>10</v>
      </c>
      <c r="E263" s="11">
        <v>2113.7419</v>
      </c>
      <c r="F263" s="11">
        <v>0.78147999999999995</v>
      </c>
      <c r="G263" s="11">
        <v>74.453000000000003</v>
      </c>
      <c r="H263" s="11">
        <v>8581</v>
      </c>
      <c r="I263" s="11">
        <v>8204.02</v>
      </c>
      <c r="J263" s="11">
        <v>8204.02</v>
      </c>
      <c r="K263" s="16">
        <f t="shared" si="3"/>
        <v>16408.04</v>
      </c>
      <c r="L263" s="1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/>
    </row>
    <row r="264" spans="1:194" x14ac:dyDescent="0.35">
      <c r="A264" s="12" t="s">
        <v>224</v>
      </c>
      <c r="B264" s="13" t="s">
        <v>535</v>
      </c>
      <c r="C264" s="13" t="s">
        <v>16</v>
      </c>
      <c r="D264" s="11">
        <v>10</v>
      </c>
      <c r="E264" s="11">
        <v>2113.7419</v>
      </c>
      <c r="F264" s="11">
        <v>0.71889999999999998</v>
      </c>
      <c r="G264" s="11">
        <v>264.416</v>
      </c>
      <c r="H264" s="11">
        <v>8637</v>
      </c>
      <c r="I264" s="11">
        <v>28255.82</v>
      </c>
      <c r="J264" s="11">
        <v>28255.82</v>
      </c>
      <c r="K264" s="16">
        <f t="shared" si="3"/>
        <v>56511.64</v>
      </c>
      <c r="L264" s="1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/>
    </row>
    <row r="265" spans="1:194" x14ac:dyDescent="0.35">
      <c r="A265" s="12" t="s">
        <v>225</v>
      </c>
      <c r="B265" s="13" t="s">
        <v>569</v>
      </c>
      <c r="C265" s="13" t="s">
        <v>16</v>
      </c>
      <c r="D265" s="11">
        <v>10</v>
      </c>
      <c r="E265" s="11">
        <v>2113.7419</v>
      </c>
      <c r="F265" s="11">
        <v>1.13981</v>
      </c>
      <c r="G265" s="11">
        <v>81.888000000000005</v>
      </c>
      <c r="H265" s="11">
        <v>129208</v>
      </c>
      <c r="I265" s="11">
        <v>16018.13</v>
      </c>
      <c r="J265" s="11">
        <v>16018.13</v>
      </c>
      <c r="K265" s="16">
        <f t="shared" si="3"/>
        <v>32036.26</v>
      </c>
      <c r="L265" s="1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/>
    </row>
    <row r="266" spans="1:194" x14ac:dyDescent="0.35">
      <c r="A266" s="12" t="s">
        <v>226</v>
      </c>
      <c r="B266" s="13" t="s">
        <v>536</v>
      </c>
      <c r="C266" s="13" t="s">
        <v>16</v>
      </c>
      <c r="D266" s="11">
        <v>10</v>
      </c>
      <c r="E266" s="11">
        <v>2113.7419</v>
      </c>
      <c r="F266" s="11">
        <v>1.15377</v>
      </c>
      <c r="G266" s="11">
        <v>263.07600000000002</v>
      </c>
      <c r="H266" s="11">
        <v>2018</v>
      </c>
      <c r="I266" s="11">
        <v>27920.15</v>
      </c>
      <c r="J266" s="11">
        <v>27920.15</v>
      </c>
      <c r="K266" s="16">
        <f t="shared" ref="K266:K300" si="4">SUM(I266:J266)</f>
        <v>55840.3</v>
      </c>
      <c r="L266" s="1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/>
    </row>
    <row r="267" spans="1:194" x14ac:dyDescent="0.35">
      <c r="A267" s="12" t="s">
        <v>227</v>
      </c>
      <c r="B267" s="13" t="s">
        <v>537</v>
      </c>
      <c r="C267" s="13" t="s">
        <v>16</v>
      </c>
      <c r="D267" s="11">
        <v>10</v>
      </c>
      <c r="E267" s="11">
        <v>2113.7419</v>
      </c>
      <c r="F267" s="11">
        <v>0.78147999999999995</v>
      </c>
      <c r="G267" s="11">
        <v>1360.19</v>
      </c>
      <c r="H267" s="11">
        <v>15866</v>
      </c>
      <c r="I267" s="11">
        <v>144374.48000000001</v>
      </c>
      <c r="J267" s="11">
        <v>144374.48000000001</v>
      </c>
      <c r="K267" s="16">
        <f t="shared" si="4"/>
        <v>288748.96000000002</v>
      </c>
      <c r="L267" s="1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/>
    </row>
    <row r="268" spans="1:194" x14ac:dyDescent="0.35">
      <c r="A268" s="12" t="s">
        <v>228</v>
      </c>
      <c r="B268" s="13" t="s">
        <v>538</v>
      </c>
      <c r="C268" s="13" t="s">
        <v>16</v>
      </c>
      <c r="D268" s="11">
        <v>6.86</v>
      </c>
      <c r="E268" s="11">
        <v>2113.7419</v>
      </c>
      <c r="F268" s="11">
        <v>1.15374</v>
      </c>
      <c r="G268" s="11">
        <v>4847.3599999999997</v>
      </c>
      <c r="H268" s="11">
        <v>1612449</v>
      </c>
      <c r="I268" s="11">
        <v>605320.74</v>
      </c>
      <c r="J268" s="11">
        <v>225179.32</v>
      </c>
      <c r="K268" s="16">
        <f t="shared" si="4"/>
        <v>830500.06</v>
      </c>
      <c r="L268" s="1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/>
    </row>
    <row r="269" spans="1:194" x14ac:dyDescent="0.35">
      <c r="A269" s="12" t="s">
        <v>229</v>
      </c>
      <c r="B269" s="13" t="s">
        <v>539</v>
      </c>
      <c r="C269" s="13" t="s">
        <v>16</v>
      </c>
      <c r="D269" s="11">
        <v>9.9</v>
      </c>
      <c r="E269" s="11">
        <v>2113.7419</v>
      </c>
      <c r="F269" s="11">
        <v>1.3963099999999999</v>
      </c>
      <c r="G269" s="11">
        <v>59.621000000000002</v>
      </c>
      <c r="H269" s="11">
        <v>9343</v>
      </c>
      <c r="I269" s="11">
        <v>6953.46</v>
      </c>
      <c r="J269" s="11">
        <v>6814.39</v>
      </c>
      <c r="K269" s="16">
        <f t="shared" si="4"/>
        <v>13767.85</v>
      </c>
      <c r="L269" s="1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/>
    </row>
    <row r="270" spans="1:194" x14ac:dyDescent="0.35">
      <c r="A270" s="12" t="s">
        <v>230</v>
      </c>
      <c r="B270" s="13" t="s">
        <v>540</v>
      </c>
      <c r="C270" s="13" t="s">
        <v>16</v>
      </c>
      <c r="D270" s="11">
        <v>8.8000000000000007</v>
      </c>
      <c r="E270" s="11">
        <v>2113.7419</v>
      </c>
      <c r="F270" s="11">
        <v>0.66110000000000002</v>
      </c>
      <c r="G270" s="11">
        <v>1589.6279999999999</v>
      </c>
      <c r="H270" s="11">
        <v>805866</v>
      </c>
      <c r="I270" s="11">
        <v>194641.07</v>
      </c>
      <c r="J270" s="11">
        <v>147927.21</v>
      </c>
      <c r="K270" s="16">
        <f t="shared" si="4"/>
        <v>342568.28</v>
      </c>
      <c r="L270" s="1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/>
    </row>
    <row r="271" spans="1:194" x14ac:dyDescent="0.35">
      <c r="A271" s="12" t="s">
        <v>231</v>
      </c>
      <c r="B271" s="13" t="s">
        <v>541</v>
      </c>
      <c r="C271" s="13" t="s">
        <v>16</v>
      </c>
      <c r="D271" s="11">
        <v>10</v>
      </c>
      <c r="E271" s="11">
        <v>1931.64</v>
      </c>
      <c r="F271" s="11">
        <v>0.61655000000000004</v>
      </c>
      <c r="G271" s="11">
        <v>5765.7619999999997</v>
      </c>
      <c r="H271" s="11">
        <v>2198117</v>
      </c>
      <c r="I271" s="11">
        <v>624631.28</v>
      </c>
      <c r="J271" s="11">
        <v>624631.28</v>
      </c>
      <c r="K271" s="16">
        <f t="shared" si="4"/>
        <v>1249262.56</v>
      </c>
      <c r="L271" s="1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/>
    </row>
    <row r="272" spans="1:194" x14ac:dyDescent="0.35">
      <c r="A272" s="12" t="s">
        <v>232</v>
      </c>
      <c r="B272" s="13" t="s">
        <v>541</v>
      </c>
      <c r="C272" s="13" t="s">
        <v>16</v>
      </c>
      <c r="D272" s="11">
        <v>10</v>
      </c>
      <c r="E272" s="11">
        <v>1957.9516000000001</v>
      </c>
      <c r="F272" s="11">
        <v>0.71960999999999997</v>
      </c>
      <c r="G272" s="11">
        <v>2863.5520000000001</v>
      </c>
      <c r="H272" s="11">
        <v>212560</v>
      </c>
      <c r="I272" s="11">
        <v>287982.83</v>
      </c>
      <c r="J272" s="11">
        <v>287982.83</v>
      </c>
      <c r="K272" s="16">
        <f t="shared" si="4"/>
        <v>575965.66</v>
      </c>
      <c r="L272" s="1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/>
    </row>
    <row r="273" spans="1:194" x14ac:dyDescent="0.35">
      <c r="A273" s="12" t="s">
        <v>233</v>
      </c>
      <c r="B273" s="13" t="s">
        <v>529</v>
      </c>
      <c r="C273" s="13" t="s">
        <v>16</v>
      </c>
      <c r="D273" s="11">
        <v>10</v>
      </c>
      <c r="E273" s="11">
        <v>2113.7419</v>
      </c>
      <c r="F273" s="11">
        <v>1.15374</v>
      </c>
      <c r="G273" s="11">
        <v>167.291</v>
      </c>
      <c r="H273" s="11">
        <v>4962</v>
      </c>
      <c r="I273" s="11">
        <v>17966.740000000002</v>
      </c>
      <c r="J273" s="11">
        <v>17966.740000000002</v>
      </c>
      <c r="K273" s="16">
        <f t="shared" si="4"/>
        <v>35933.480000000003</v>
      </c>
      <c r="L273" s="18"/>
      <c r="GL273"/>
    </row>
    <row r="274" spans="1:194" x14ac:dyDescent="0.35">
      <c r="A274" s="12" t="s">
        <v>234</v>
      </c>
      <c r="B274" s="13" t="s">
        <v>542</v>
      </c>
      <c r="C274" s="13" t="s">
        <v>16</v>
      </c>
      <c r="D274" s="11">
        <v>10</v>
      </c>
      <c r="E274" s="11">
        <v>2113.7419</v>
      </c>
      <c r="F274" s="11">
        <v>0.71889999999999998</v>
      </c>
      <c r="G274" s="11">
        <v>110.569</v>
      </c>
      <c r="H274" s="11">
        <v>2068</v>
      </c>
      <c r="I274" s="11">
        <v>11760.05</v>
      </c>
      <c r="J274" s="11">
        <v>11760.05</v>
      </c>
      <c r="K274" s="16">
        <f t="shared" si="4"/>
        <v>23520.1</v>
      </c>
      <c r="L274" s="18"/>
      <c r="GL274"/>
    </row>
    <row r="275" spans="1:194" x14ac:dyDescent="0.35">
      <c r="A275" s="12" t="s">
        <v>235</v>
      </c>
      <c r="B275" s="13" t="s">
        <v>543</v>
      </c>
      <c r="C275" s="13" t="s">
        <v>16</v>
      </c>
      <c r="D275" s="11">
        <v>10</v>
      </c>
      <c r="E275" s="11">
        <v>2113.7419</v>
      </c>
      <c r="F275" s="11">
        <v>0.78147999999999995</v>
      </c>
      <c r="G275" s="11">
        <v>145.11000000000001</v>
      </c>
      <c r="H275" s="11">
        <v>115289</v>
      </c>
      <c r="I275" s="11">
        <v>19841.060000000001</v>
      </c>
      <c r="J275" s="11">
        <v>19841.060000000001</v>
      </c>
      <c r="K275" s="16">
        <f t="shared" si="4"/>
        <v>39682.120000000003</v>
      </c>
      <c r="L275" s="18"/>
      <c r="GL275"/>
    </row>
    <row r="276" spans="1:194" x14ac:dyDescent="0.35">
      <c r="A276" s="12" t="s">
        <v>236</v>
      </c>
      <c r="B276" s="13" t="s">
        <v>544</v>
      </c>
      <c r="C276" s="13" t="s">
        <v>16</v>
      </c>
      <c r="D276" s="11">
        <v>6.47</v>
      </c>
      <c r="E276" s="11">
        <v>2113.7419</v>
      </c>
      <c r="F276" s="11">
        <v>0.78147999999999995</v>
      </c>
      <c r="G276" s="11">
        <v>469.02199999999999</v>
      </c>
      <c r="H276" s="11">
        <v>1219060</v>
      </c>
      <c r="I276" s="11">
        <v>97203.12</v>
      </c>
      <c r="J276" s="11">
        <v>28577.72</v>
      </c>
      <c r="K276" s="16">
        <f t="shared" si="4"/>
        <v>125780.84</v>
      </c>
      <c r="L276" s="18"/>
      <c r="GL276"/>
    </row>
    <row r="277" spans="1:194" x14ac:dyDescent="0.35">
      <c r="A277" s="12" t="s">
        <v>237</v>
      </c>
      <c r="B277" s="13" t="s">
        <v>545</v>
      </c>
      <c r="C277" s="13" t="s">
        <v>16</v>
      </c>
      <c r="D277" s="11">
        <v>9.56</v>
      </c>
      <c r="E277" s="11">
        <v>2113.7419</v>
      </c>
      <c r="F277" s="11">
        <v>1.15377</v>
      </c>
      <c r="G277" s="11">
        <v>162.21600000000001</v>
      </c>
      <c r="H277" s="11">
        <v>17699</v>
      </c>
      <c r="I277" s="11">
        <v>18165.169999999998</v>
      </c>
      <c r="J277" s="11">
        <v>16566.63</v>
      </c>
      <c r="K277" s="16">
        <f t="shared" si="4"/>
        <v>34731.800000000003</v>
      </c>
      <c r="L277" s="18"/>
      <c r="GL277"/>
    </row>
    <row r="278" spans="1:194" x14ac:dyDescent="0.35">
      <c r="A278" s="12" t="s">
        <v>238</v>
      </c>
      <c r="B278" s="13" t="s">
        <v>546</v>
      </c>
      <c r="C278" s="13" t="s">
        <v>16</v>
      </c>
      <c r="D278" s="11">
        <v>10</v>
      </c>
      <c r="E278" s="11">
        <v>2049.1396</v>
      </c>
      <c r="F278" s="11">
        <v>1.0759000000000001</v>
      </c>
      <c r="G278" s="11">
        <v>0</v>
      </c>
      <c r="H278" s="11">
        <v>0</v>
      </c>
      <c r="I278" s="11">
        <v>0</v>
      </c>
      <c r="J278" s="11">
        <v>0</v>
      </c>
      <c r="K278" s="16">
        <f t="shared" si="4"/>
        <v>0</v>
      </c>
      <c r="L278" s="18"/>
      <c r="GL278"/>
    </row>
    <row r="279" spans="1:194" x14ac:dyDescent="0.35">
      <c r="A279" s="12" t="s">
        <v>239</v>
      </c>
      <c r="B279" s="13" t="s">
        <v>546</v>
      </c>
      <c r="C279" s="13" t="s">
        <v>16</v>
      </c>
      <c r="D279" s="11">
        <v>10</v>
      </c>
      <c r="E279" s="11">
        <v>2049.1396</v>
      </c>
      <c r="F279" s="11">
        <v>1.6775</v>
      </c>
      <c r="G279" s="11">
        <v>107.625</v>
      </c>
      <c r="H279" s="11">
        <v>10749</v>
      </c>
      <c r="I279" s="11">
        <v>11928.5</v>
      </c>
      <c r="J279" s="11">
        <v>11928.5</v>
      </c>
      <c r="K279" s="16">
        <f t="shared" si="4"/>
        <v>23857</v>
      </c>
      <c r="L279" s="18"/>
      <c r="GL279"/>
    </row>
    <row r="280" spans="1:194" x14ac:dyDescent="0.35">
      <c r="A280" s="12" t="s">
        <v>240</v>
      </c>
      <c r="B280" s="13" t="s">
        <v>546</v>
      </c>
      <c r="C280" s="13" t="s">
        <v>16</v>
      </c>
      <c r="D280" s="11">
        <v>10</v>
      </c>
      <c r="E280" s="11">
        <v>2049.1396</v>
      </c>
      <c r="F280" s="11">
        <v>1.6326499999999999</v>
      </c>
      <c r="G280" s="11">
        <v>189.679</v>
      </c>
      <c r="H280" s="11">
        <v>23161</v>
      </c>
      <c r="I280" s="11">
        <v>21324.63</v>
      </c>
      <c r="J280" s="11">
        <v>21324.63</v>
      </c>
      <c r="K280" s="16">
        <f t="shared" si="4"/>
        <v>42649.26</v>
      </c>
      <c r="L280" s="18"/>
      <c r="GL280"/>
    </row>
    <row r="281" spans="1:194" x14ac:dyDescent="0.35">
      <c r="A281" s="12" t="s">
        <v>297</v>
      </c>
      <c r="B281" s="13" t="s">
        <v>546</v>
      </c>
      <c r="C281" s="13" t="s">
        <v>16</v>
      </c>
      <c r="D281" s="11">
        <v>10</v>
      </c>
      <c r="E281" s="11">
        <v>2049.1396</v>
      </c>
      <c r="F281" s="11">
        <v>0.64293999999999996</v>
      </c>
      <c r="G281" s="11">
        <v>0</v>
      </c>
      <c r="H281" s="11">
        <v>0</v>
      </c>
      <c r="I281" s="11">
        <v>0</v>
      </c>
      <c r="J281" s="11">
        <v>0</v>
      </c>
      <c r="K281" s="16">
        <f t="shared" si="4"/>
        <v>0</v>
      </c>
      <c r="L281" s="18"/>
      <c r="GL281"/>
    </row>
    <row r="282" spans="1:194" x14ac:dyDescent="0.35">
      <c r="A282" s="12" t="s">
        <v>241</v>
      </c>
      <c r="B282" s="13" t="s">
        <v>547</v>
      </c>
      <c r="C282" s="13" t="s">
        <v>16</v>
      </c>
      <c r="D282" s="11">
        <v>7.5</v>
      </c>
      <c r="E282" s="11">
        <v>2495.1383999999998</v>
      </c>
      <c r="F282" s="11">
        <v>0.66357999999999995</v>
      </c>
      <c r="G282" s="11">
        <v>0</v>
      </c>
      <c r="H282" s="11">
        <v>0</v>
      </c>
      <c r="I282" s="11">
        <v>0</v>
      </c>
      <c r="J282" s="11">
        <v>0</v>
      </c>
      <c r="K282" s="16">
        <f t="shared" si="4"/>
        <v>0</v>
      </c>
      <c r="L282" s="18"/>
      <c r="GL282"/>
    </row>
    <row r="283" spans="1:194" x14ac:dyDescent="0.35">
      <c r="A283" s="12" t="s">
        <v>242</v>
      </c>
      <c r="B283" s="13" t="s">
        <v>547</v>
      </c>
      <c r="C283" s="13" t="s">
        <v>16</v>
      </c>
      <c r="D283" s="11">
        <v>7.5</v>
      </c>
      <c r="E283" s="11">
        <v>2495.1383999999998</v>
      </c>
      <c r="F283" s="11">
        <v>0.58640000000000003</v>
      </c>
      <c r="G283" s="11">
        <v>70.87</v>
      </c>
      <c r="H283" s="11">
        <v>7500301</v>
      </c>
      <c r="I283" s="11">
        <v>228750.35</v>
      </c>
      <c r="J283" s="11">
        <v>114375.17</v>
      </c>
      <c r="K283" s="16">
        <f t="shared" si="4"/>
        <v>343125.52</v>
      </c>
      <c r="L283" s="18"/>
      <c r="GL283"/>
    </row>
    <row r="284" spans="1:194" x14ac:dyDescent="0.35">
      <c r="A284" s="12" t="s">
        <v>243</v>
      </c>
      <c r="B284" s="13" t="s">
        <v>548</v>
      </c>
      <c r="C284" s="13" t="s">
        <v>16</v>
      </c>
      <c r="D284" s="11">
        <v>7.5</v>
      </c>
      <c r="E284" s="11">
        <v>1866.933</v>
      </c>
      <c r="F284" s="11">
        <v>0.70513999999999999</v>
      </c>
      <c r="G284" s="11">
        <v>98.510999999999996</v>
      </c>
      <c r="H284" s="11">
        <v>20167</v>
      </c>
      <c r="I284" s="11">
        <v>9906.7000000000007</v>
      </c>
      <c r="J284" s="11">
        <v>4953.3500000000004</v>
      </c>
      <c r="K284" s="16">
        <f t="shared" si="4"/>
        <v>14860.050000000001</v>
      </c>
      <c r="L284" s="18"/>
      <c r="GL284"/>
    </row>
    <row r="285" spans="1:194" x14ac:dyDescent="0.35">
      <c r="A285" s="12" t="s">
        <v>244</v>
      </c>
      <c r="B285" s="13" t="s">
        <v>549</v>
      </c>
      <c r="C285" s="13" t="s">
        <v>16</v>
      </c>
      <c r="D285" s="11">
        <v>7.5</v>
      </c>
      <c r="E285" s="11">
        <v>1866.933</v>
      </c>
      <c r="F285" s="11">
        <v>0.94933000000000001</v>
      </c>
      <c r="G285" s="11">
        <v>194.523</v>
      </c>
      <c r="H285" s="11">
        <v>9641</v>
      </c>
      <c r="I285" s="11">
        <v>18615.689999999999</v>
      </c>
      <c r="J285" s="11">
        <v>9307.85</v>
      </c>
      <c r="K285" s="16">
        <f t="shared" si="4"/>
        <v>27923.54</v>
      </c>
      <c r="L285" s="18"/>
      <c r="GL285"/>
    </row>
    <row r="286" spans="1:194" x14ac:dyDescent="0.35">
      <c r="A286" s="12" t="s">
        <v>245</v>
      </c>
      <c r="B286" s="13" t="s">
        <v>550</v>
      </c>
      <c r="C286" s="13" t="s">
        <v>16</v>
      </c>
      <c r="D286" s="11">
        <v>7.5</v>
      </c>
      <c r="E286" s="11">
        <v>1866.933</v>
      </c>
      <c r="F286" s="11">
        <v>0.69623999999999997</v>
      </c>
      <c r="G286" s="11">
        <v>100.839</v>
      </c>
      <c r="H286" s="11">
        <v>2662</v>
      </c>
      <c r="I286" s="11">
        <v>9505.65</v>
      </c>
      <c r="J286" s="11">
        <v>4752.83</v>
      </c>
      <c r="K286" s="16">
        <f t="shared" si="4"/>
        <v>14258.48</v>
      </c>
      <c r="L286" s="18"/>
      <c r="GL286"/>
    </row>
    <row r="287" spans="1:194" x14ac:dyDescent="0.35">
      <c r="A287" s="12" t="s">
        <v>246</v>
      </c>
      <c r="B287" s="13" t="s">
        <v>570</v>
      </c>
      <c r="C287" s="13" t="s">
        <v>16</v>
      </c>
      <c r="D287" s="11">
        <v>7.5</v>
      </c>
      <c r="E287" s="11">
        <v>1866.933</v>
      </c>
      <c r="F287" s="11">
        <v>0.56555999999999995</v>
      </c>
      <c r="G287" s="11">
        <v>0</v>
      </c>
      <c r="H287" s="11">
        <v>0</v>
      </c>
      <c r="I287" s="11">
        <v>0</v>
      </c>
      <c r="J287" s="11">
        <v>0</v>
      </c>
      <c r="K287" s="16">
        <f t="shared" si="4"/>
        <v>0</v>
      </c>
      <c r="L287" s="18"/>
      <c r="GL287"/>
    </row>
    <row r="288" spans="1:194" x14ac:dyDescent="0.35">
      <c r="A288" s="12" t="s">
        <v>252</v>
      </c>
      <c r="B288" s="13" t="s">
        <v>551</v>
      </c>
      <c r="C288" s="13" t="s">
        <v>16</v>
      </c>
      <c r="D288" s="11">
        <v>10</v>
      </c>
      <c r="E288" s="11">
        <v>2026.8969</v>
      </c>
      <c r="F288" s="11">
        <v>2.6984300000000001</v>
      </c>
      <c r="G288" s="11">
        <v>30</v>
      </c>
      <c r="H288" s="11">
        <v>0</v>
      </c>
      <c r="I288" s="11">
        <v>3040.35</v>
      </c>
      <c r="J288" s="11">
        <v>3040.35</v>
      </c>
      <c r="K288" s="16">
        <f t="shared" si="4"/>
        <v>6080.7</v>
      </c>
      <c r="L288" s="18"/>
      <c r="GL288"/>
    </row>
    <row r="289" spans="1:194" x14ac:dyDescent="0.35">
      <c r="A289" s="12" t="s">
        <v>253</v>
      </c>
      <c r="B289" s="13" t="s">
        <v>552</v>
      </c>
      <c r="C289" s="13" t="s">
        <v>16</v>
      </c>
      <c r="D289" s="11">
        <v>10</v>
      </c>
      <c r="E289" s="11">
        <v>2059.2181</v>
      </c>
      <c r="F289" s="11">
        <v>2.6984300000000001</v>
      </c>
      <c r="G289" s="11">
        <v>425</v>
      </c>
      <c r="H289" s="11">
        <v>14071</v>
      </c>
      <c r="I289" s="11">
        <v>45656.87</v>
      </c>
      <c r="J289" s="11">
        <v>45656.87</v>
      </c>
      <c r="K289" s="16">
        <f t="shared" si="4"/>
        <v>91313.74</v>
      </c>
      <c r="L289" s="18"/>
      <c r="GL289"/>
    </row>
    <row r="290" spans="1:194" x14ac:dyDescent="0.35">
      <c r="A290" s="12" t="s">
        <v>254</v>
      </c>
      <c r="B290" s="13" t="s">
        <v>553</v>
      </c>
      <c r="C290" s="13" t="s">
        <v>16</v>
      </c>
      <c r="D290" s="11">
        <v>9.3000000000000007</v>
      </c>
      <c r="E290" s="11">
        <v>2060.9553000000001</v>
      </c>
      <c r="F290" s="11">
        <v>1.37253</v>
      </c>
      <c r="G290" s="11">
        <v>375.19200000000001</v>
      </c>
      <c r="H290" s="11">
        <v>37186</v>
      </c>
      <c r="I290" s="11">
        <v>41214.639999999999</v>
      </c>
      <c r="J290" s="11">
        <v>35444.589999999997</v>
      </c>
      <c r="K290" s="16">
        <f t="shared" si="4"/>
        <v>76659.23</v>
      </c>
      <c r="L290" s="18"/>
      <c r="GL290"/>
    </row>
    <row r="291" spans="1:194" x14ac:dyDescent="0.35">
      <c r="A291" s="12" t="s">
        <v>255</v>
      </c>
      <c r="B291" s="13" t="s">
        <v>554</v>
      </c>
      <c r="C291" s="13" t="s">
        <v>16</v>
      </c>
      <c r="D291" s="11">
        <v>7.8</v>
      </c>
      <c r="E291" s="11">
        <v>2495.1383999999998</v>
      </c>
      <c r="F291" s="11">
        <v>0.86738000000000004</v>
      </c>
      <c r="G291" s="11">
        <v>0</v>
      </c>
      <c r="H291" s="11">
        <v>1690977</v>
      </c>
      <c r="I291" s="11">
        <v>73335.98</v>
      </c>
      <c r="J291" s="11">
        <v>41068.15</v>
      </c>
      <c r="K291" s="16">
        <f t="shared" si="4"/>
        <v>114404.13</v>
      </c>
      <c r="L291" s="18"/>
      <c r="GL291"/>
    </row>
    <row r="292" spans="1:194" x14ac:dyDescent="0.35">
      <c r="A292" s="12" t="s">
        <v>256</v>
      </c>
      <c r="B292" s="13" t="s">
        <v>555</v>
      </c>
      <c r="C292" s="13" t="s">
        <v>16</v>
      </c>
      <c r="D292" s="11">
        <v>9.3000000000000007</v>
      </c>
      <c r="E292" s="11">
        <v>2060.9553000000001</v>
      </c>
      <c r="F292" s="11">
        <v>1.1715500000000001</v>
      </c>
      <c r="G292" s="11">
        <v>0</v>
      </c>
      <c r="H292" s="11">
        <v>0</v>
      </c>
      <c r="I292" s="11">
        <v>0</v>
      </c>
      <c r="J292" s="11">
        <v>0</v>
      </c>
      <c r="K292" s="16">
        <f t="shared" si="4"/>
        <v>0</v>
      </c>
      <c r="L292" s="18"/>
      <c r="GL292"/>
    </row>
    <row r="293" spans="1:194" x14ac:dyDescent="0.35">
      <c r="A293" s="12" t="s">
        <v>257</v>
      </c>
      <c r="B293" s="13" t="s">
        <v>556</v>
      </c>
      <c r="C293" s="13" t="s">
        <v>16</v>
      </c>
      <c r="D293" s="11">
        <v>7.8</v>
      </c>
      <c r="E293" s="11">
        <v>2495.1383999999998</v>
      </c>
      <c r="F293" s="11">
        <v>0.83077999999999996</v>
      </c>
      <c r="G293" s="11">
        <v>0</v>
      </c>
      <c r="H293" s="11">
        <v>3504303</v>
      </c>
      <c r="I293" s="11">
        <v>145565.24</v>
      </c>
      <c r="J293" s="11">
        <v>81516.539999999994</v>
      </c>
      <c r="K293" s="16">
        <f t="shared" si="4"/>
        <v>227081.77999999997</v>
      </c>
      <c r="L293" s="18"/>
      <c r="GL293"/>
    </row>
    <row r="294" spans="1:194" x14ac:dyDescent="0.35">
      <c r="A294" s="12" t="s">
        <v>258</v>
      </c>
      <c r="B294" s="13" t="s">
        <v>557</v>
      </c>
      <c r="C294" s="13" t="s">
        <v>16</v>
      </c>
      <c r="D294" s="11">
        <v>6.47</v>
      </c>
      <c r="E294" s="11">
        <v>2060.9553000000001</v>
      </c>
      <c r="F294" s="11">
        <v>0.96177999999999997</v>
      </c>
      <c r="G294" s="11">
        <v>8913.3449999999993</v>
      </c>
      <c r="H294" s="11">
        <v>17855531</v>
      </c>
      <c r="I294" s="11">
        <v>1777154.91</v>
      </c>
      <c r="J294" s="11">
        <v>522483.54</v>
      </c>
      <c r="K294" s="16">
        <f t="shared" si="4"/>
        <v>2299638.4499999997</v>
      </c>
      <c r="L294" s="18"/>
      <c r="GL294"/>
    </row>
    <row r="295" spans="1:194" x14ac:dyDescent="0.35">
      <c r="A295" s="12" t="s">
        <v>259</v>
      </c>
      <c r="B295" s="13" t="s">
        <v>558</v>
      </c>
      <c r="C295" s="13" t="s">
        <v>16</v>
      </c>
      <c r="D295" s="11">
        <v>9.3000000000000007</v>
      </c>
      <c r="E295" s="11">
        <v>2060.9553000000001</v>
      </c>
      <c r="F295" s="11">
        <v>1.0536099999999999</v>
      </c>
      <c r="G295" s="11">
        <v>230.84899999999999</v>
      </c>
      <c r="H295" s="11">
        <v>327047</v>
      </c>
      <c r="I295" s="11">
        <v>41017.47</v>
      </c>
      <c r="J295" s="11">
        <v>35275.03</v>
      </c>
      <c r="K295" s="16">
        <f t="shared" si="4"/>
        <v>76292.5</v>
      </c>
      <c r="L295" s="18"/>
      <c r="GL295"/>
    </row>
    <row r="296" spans="1:194" x14ac:dyDescent="0.35">
      <c r="A296" s="12" t="s">
        <v>260</v>
      </c>
      <c r="B296" s="13" t="s">
        <v>559</v>
      </c>
      <c r="C296" s="13" t="s">
        <v>16</v>
      </c>
      <c r="D296" s="11">
        <v>9.3000000000000007</v>
      </c>
      <c r="E296" s="11">
        <v>2495.1383999999998</v>
      </c>
      <c r="F296" s="11">
        <v>0.61439999999999995</v>
      </c>
      <c r="G296" s="11">
        <v>0</v>
      </c>
      <c r="H296" s="11">
        <v>994800</v>
      </c>
      <c r="I296" s="11">
        <v>30560.26</v>
      </c>
      <c r="J296" s="11">
        <v>26281.82</v>
      </c>
      <c r="K296" s="16">
        <f t="shared" si="4"/>
        <v>56842.080000000002</v>
      </c>
      <c r="L296" s="18"/>
      <c r="GL296"/>
    </row>
    <row r="297" spans="1:194" x14ac:dyDescent="0.35">
      <c r="A297" s="12" t="s">
        <v>261</v>
      </c>
      <c r="B297" s="13" t="s">
        <v>560</v>
      </c>
      <c r="C297" s="13" t="s">
        <v>16</v>
      </c>
      <c r="D297" s="11">
        <v>7.8</v>
      </c>
      <c r="E297" s="11">
        <v>2495.1383999999998</v>
      </c>
      <c r="F297" s="11">
        <v>0.99036999999999997</v>
      </c>
      <c r="G297" s="11">
        <v>0</v>
      </c>
      <c r="H297" s="11">
        <v>405193</v>
      </c>
      <c r="I297" s="11">
        <v>20064.55</v>
      </c>
      <c r="J297" s="11">
        <v>11236.15</v>
      </c>
      <c r="K297" s="16">
        <f t="shared" si="4"/>
        <v>31300.699999999997</v>
      </c>
      <c r="L297" s="18"/>
      <c r="GL297"/>
    </row>
    <row r="298" spans="1:194" x14ac:dyDescent="0.35">
      <c r="A298" s="12" t="s">
        <v>263</v>
      </c>
      <c r="B298" s="13" t="s">
        <v>571</v>
      </c>
      <c r="C298" s="13" t="s">
        <v>16</v>
      </c>
      <c r="D298" s="11">
        <v>10</v>
      </c>
      <c r="E298" s="11">
        <v>2062.5171</v>
      </c>
      <c r="F298" s="11">
        <v>0.87756999999999996</v>
      </c>
      <c r="G298" s="11">
        <v>11402.548000000001</v>
      </c>
      <c r="H298" s="11">
        <v>1725829</v>
      </c>
      <c r="I298" s="11">
        <v>1251624.3</v>
      </c>
      <c r="J298" s="11">
        <v>1251624.3</v>
      </c>
      <c r="K298" s="16">
        <f t="shared" si="4"/>
        <v>2503248.6</v>
      </c>
      <c r="L298" s="18"/>
      <c r="GL298"/>
    </row>
    <row r="299" spans="1:194" x14ac:dyDescent="0.35">
      <c r="A299" s="12" t="s">
        <v>572</v>
      </c>
      <c r="B299" s="13" t="s">
        <v>574</v>
      </c>
      <c r="C299" s="13" t="s">
        <v>16</v>
      </c>
      <c r="D299" s="11">
        <v>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6">
        <f t="shared" si="4"/>
        <v>0</v>
      </c>
      <c r="L299" s="18"/>
      <c r="GL299"/>
    </row>
    <row r="300" spans="1:194" x14ac:dyDescent="0.35">
      <c r="A300" s="12" t="s">
        <v>573</v>
      </c>
      <c r="B300" s="13" t="s">
        <v>344</v>
      </c>
      <c r="C300" s="13" t="s">
        <v>19</v>
      </c>
      <c r="D300" s="11">
        <v>0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6">
        <f t="shared" si="4"/>
        <v>0</v>
      </c>
      <c r="L300" s="18"/>
      <c r="GL300"/>
    </row>
    <row r="301" spans="1:194" x14ac:dyDescent="0.35">
      <c r="A301" s="12" t="s">
        <v>264</v>
      </c>
      <c r="B301" s="13" t="s">
        <v>561</v>
      </c>
      <c r="C301" s="13" t="s">
        <v>16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6">
        <f>SUM(I301:J301)</f>
        <v>0</v>
      </c>
      <c r="L301" s="18"/>
      <c r="GL301"/>
    </row>
    <row r="302" spans="1:194" x14ac:dyDescent="0.35">
      <c r="A302" s="12" t="s">
        <v>284</v>
      </c>
      <c r="B302" s="13" t="s">
        <v>562</v>
      </c>
      <c r="C302" s="13" t="s">
        <v>16</v>
      </c>
      <c r="D302" s="11">
        <v>5</v>
      </c>
      <c r="E302" s="11">
        <v>2006.2170000000001</v>
      </c>
      <c r="F302" s="11">
        <v>2.698</v>
      </c>
      <c r="G302" s="11">
        <v>0</v>
      </c>
      <c r="H302" s="11">
        <v>0</v>
      </c>
      <c r="I302" s="11">
        <v>0</v>
      </c>
      <c r="J302" s="11">
        <v>0</v>
      </c>
      <c r="K302" s="16">
        <f>SUM(I302:J302)</f>
        <v>0</v>
      </c>
      <c r="L302" s="18"/>
    </row>
    <row r="303" spans="1:194" x14ac:dyDescent="0.35">
      <c r="A303" s="12" t="s">
        <v>575</v>
      </c>
      <c r="B303" s="13" t="s">
        <v>336</v>
      </c>
      <c r="C303" s="13" t="s">
        <v>19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6">
        <f t="shared" ref="K303:K323" si="5">SUM(I303:J303)</f>
        <v>0</v>
      </c>
      <c r="L303" s="18"/>
    </row>
    <row r="304" spans="1:194" x14ac:dyDescent="0.35">
      <c r="A304" s="12" t="s">
        <v>576</v>
      </c>
      <c r="B304" s="13" t="s">
        <v>579</v>
      </c>
      <c r="C304" s="13" t="s">
        <v>19</v>
      </c>
      <c r="D304" s="11">
        <v>10</v>
      </c>
      <c r="E304" s="11">
        <v>2050.7006999999999</v>
      </c>
      <c r="F304" s="11">
        <v>1.29297</v>
      </c>
      <c r="G304" s="11">
        <v>295730.04499999998</v>
      </c>
      <c r="H304" s="11">
        <v>30332966</v>
      </c>
      <c r="I304" s="11">
        <v>32283671.27</v>
      </c>
      <c r="J304" s="11">
        <v>32283671.27</v>
      </c>
      <c r="K304" s="16">
        <f t="shared" si="5"/>
        <v>64567342.539999999</v>
      </c>
      <c r="L304" s="18"/>
    </row>
    <row r="305" spans="1:12" x14ac:dyDescent="0.35">
      <c r="A305" s="12" t="s">
        <v>578</v>
      </c>
      <c r="B305" s="13" t="s">
        <v>299</v>
      </c>
      <c r="C305" s="13" t="s">
        <v>16</v>
      </c>
      <c r="D305" s="11">
        <v>5</v>
      </c>
      <c r="E305" s="11">
        <v>1993.6439</v>
      </c>
      <c r="F305" s="11">
        <v>2.6984300000000001</v>
      </c>
      <c r="G305" s="11">
        <v>21.670999999999999</v>
      </c>
      <c r="H305" s="11">
        <v>625</v>
      </c>
      <c r="I305" s="11">
        <v>2244.54</v>
      </c>
      <c r="J305" s="11">
        <v>0</v>
      </c>
      <c r="K305" s="16">
        <f t="shared" si="5"/>
        <v>2244.54</v>
      </c>
      <c r="L305" s="18"/>
    </row>
    <row r="306" spans="1:12" x14ac:dyDescent="0.35">
      <c r="A306" s="12" t="s">
        <v>577</v>
      </c>
      <c r="B306" s="13" t="s">
        <v>580</v>
      </c>
      <c r="C306" s="13" t="s">
        <v>16</v>
      </c>
      <c r="D306" s="11">
        <v>8.68</v>
      </c>
      <c r="E306" s="11">
        <v>2113.7419</v>
      </c>
      <c r="F306" s="11">
        <v>0.88793999999999995</v>
      </c>
      <c r="G306" s="11">
        <v>225.59700000000001</v>
      </c>
      <c r="H306" s="11">
        <v>225353</v>
      </c>
      <c r="I306" s="11">
        <v>33847.69</v>
      </c>
      <c r="J306" s="11">
        <v>24911.9</v>
      </c>
      <c r="K306" s="16">
        <f t="shared" si="5"/>
        <v>58759.590000000004</v>
      </c>
      <c r="L306" s="18"/>
    </row>
    <row r="307" spans="1:12" x14ac:dyDescent="0.35">
      <c r="A307" s="12" t="s">
        <v>582</v>
      </c>
      <c r="B307" s="13" t="s">
        <v>593</v>
      </c>
      <c r="C307" s="13" t="s">
        <v>16</v>
      </c>
      <c r="D307" s="11">
        <v>7.5</v>
      </c>
      <c r="E307" s="11">
        <v>1762.7056</v>
      </c>
      <c r="F307" s="11">
        <v>0.61907999999999996</v>
      </c>
      <c r="G307" s="11">
        <v>6719.9449999999997</v>
      </c>
      <c r="H307" s="11">
        <v>64884</v>
      </c>
      <c r="I307" s="11">
        <v>594272.65</v>
      </c>
      <c r="J307" s="11">
        <v>297136.33</v>
      </c>
      <c r="K307" s="16">
        <f t="shared" si="5"/>
        <v>891408.98</v>
      </c>
      <c r="L307" s="18"/>
    </row>
    <row r="308" spans="1:12" x14ac:dyDescent="0.35">
      <c r="A308" s="12" t="s">
        <v>583</v>
      </c>
      <c r="B308" s="13" t="s">
        <v>594</v>
      </c>
      <c r="C308" s="13" t="s">
        <v>16</v>
      </c>
      <c r="D308" s="11">
        <v>7.5</v>
      </c>
      <c r="E308" s="11">
        <v>1866.933</v>
      </c>
      <c r="F308" s="11">
        <v>0.75804000000000005</v>
      </c>
      <c r="G308" s="11">
        <v>134.59299999999999</v>
      </c>
      <c r="H308" s="11">
        <v>4754</v>
      </c>
      <c r="I308" s="11">
        <v>12743.99</v>
      </c>
      <c r="J308" s="11">
        <v>6372</v>
      </c>
      <c r="K308" s="16">
        <f t="shared" si="5"/>
        <v>19115.989999999998</v>
      </c>
      <c r="L308" s="18"/>
    </row>
    <row r="309" spans="1:12" x14ac:dyDescent="0.35">
      <c r="A309" s="12" t="s">
        <v>584</v>
      </c>
      <c r="B309" s="13" t="s">
        <v>595</v>
      </c>
      <c r="C309" s="13" t="s">
        <v>16</v>
      </c>
      <c r="D309" s="11">
        <v>7.5</v>
      </c>
      <c r="E309" s="11">
        <v>1762.7056</v>
      </c>
      <c r="F309" s="11">
        <v>0.61639999999999995</v>
      </c>
      <c r="G309" s="11">
        <v>14035.264999999999</v>
      </c>
      <c r="H309" s="11">
        <v>456378</v>
      </c>
      <c r="I309" s="11">
        <v>1251067.58</v>
      </c>
      <c r="J309" s="11">
        <v>625533.79</v>
      </c>
      <c r="K309" s="16">
        <f t="shared" si="5"/>
        <v>1876601.37</v>
      </c>
      <c r="L309" s="18"/>
    </row>
    <row r="310" spans="1:12" x14ac:dyDescent="0.35">
      <c r="A310" s="12" t="s">
        <v>585</v>
      </c>
      <c r="B310" s="13" t="s">
        <v>596</v>
      </c>
      <c r="C310" s="13" t="s">
        <v>16</v>
      </c>
      <c r="D310" s="11">
        <v>7.5</v>
      </c>
      <c r="E310" s="11">
        <v>1866.933</v>
      </c>
      <c r="F310" s="11">
        <v>0.95992</v>
      </c>
      <c r="G310" s="11">
        <v>1006.009</v>
      </c>
      <c r="H310" s="11">
        <v>51988</v>
      </c>
      <c r="I310" s="11">
        <v>96402.79</v>
      </c>
      <c r="J310" s="11">
        <v>48201.39</v>
      </c>
      <c r="K310" s="16">
        <f t="shared" si="5"/>
        <v>144604.18</v>
      </c>
      <c r="L310" s="18"/>
    </row>
    <row r="311" spans="1:12" x14ac:dyDescent="0.35">
      <c r="A311" s="12" t="s">
        <v>586</v>
      </c>
      <c r="B311" s="13" t="s">
        <v>597</v>
      </c>
      <c r="C311" s="13" t="s">
        <v>16</v>
      </c>
      <c r="D311" s="11">
        <v>7.5</v>
      </c>
      <c r="E311" s="11">
        <v>1951.0289</v>
      </c>
      <c r="F311" s="11">
        <v>0.80376999999999998</v>
      </c>
      <c r="G311" s="11">
        <v>3309.183</v>
      </c>
      <c r="H311" s="11">
        <v>597593</v>
      </c>
      <c r="I311" s="11">
        <v>346831.95</v>
      </c>
      <c r="J311" s="11">
        <v>173415.97</v>
      </c>
      <c r="K311" s="16">
        <f t="shared" si="5"/>
        <v>520247.92000000004</v>
      </c>
      <c r="L311" s="18"/>
    </row>
    <row r="312" spans="1:12" x14ac:dyDescent="0.35">
      <c r="A312" s="12" t="s">
        <v>587</v>
      </c>
      <c r="B312" s="13" t="s">
        <v>598</v>
      </c>
      <c r="C312" s="13" t="s">
        <v>16</v>
      </c>
      <c r="D312" s="11">
        <v>7.5</v>
      </c>
      <c r="E312" s="11">
        <v>1866.933</v>
      </c>
      <c r="F312" s="11">
        <v>0.78302000000000005</v>
      </c>
      <c r="G312" s="11">
        <v>2042.0129999999999</v>
      </c>
      <c r="H312" s="11">
        <v>89123</v>
      </c>
      <c r="I312" s="11">
        <v>194104.33</v>
      </c>
      <c r="J312" s="11">
        <v>97052.160000000003</v>
      </c>
      <c r="K312" s="16">
        <f t="shared" si="5"/>
        <v>291156.49</v>
      </c>
      <c r="L312" s="18"/>
    </row>
    <row r="313" spans="1:12" x14ac:dyDescent="0.35">
      <c r="A313" s="12" t="s">
        <v>588</v>
      </c>
      <c r="B313" s="13" t="s">
        <v>599</v>
      </c>
      <c r="C313" s="13" t="s">
        <v>16</v>
      </c>
      <c r="D313" s="11">
        <v>7.5</v>
      </c>
      <c r="E313" s="11">
        <v>2096.7348000000002</v>
      </c>
      <c r="F313" s="11">
        <v>0.98519000000000001</v>
      </c>
      <c r="G313" s="11">
        <v>3358.5120000000002</v>
      </c>
      <c r="H313" s="11">
        <v>299103</v>
      </c>
      <c r="I313" s="11">
        <v>366829.11</v>
      </c>
      <c r="J313" s="11">
        <v>183414.56</v>
      </c>
      <c r="K313" s="16">
        <f t="shared" si="5"/>
        <v>550243.66999999993</v>
      </c>
      <c r="L313" s="18"/>
    </row>
    <row r="314" spans="1:12" x14ac:dyDescent="0.35">
      <c r="A314" s="12" t="s">
        <v>589</v>
      </c>
      <c r="B314" s="13" t="s">
        <v>603</v>
      </c>
      <c r="C314" s="13" t="s">
        <v>16</v>
      </c>
      <c r="D314" s="11">
        <v>7.5</v>
      </c>
      <c r="E314" s="11">
        <v>1762.7056</v>
      </c>
      <c r="F314" s="11">
        <v>0.60741000000000001</v>
      </c>
      <c r="G314" s="11">
        <v>3311.5729999999999</v>
      </c>
      <c r="H314" s="11">
        <v>71414</v>
      </c>
      <c r="I314" s="11">
        <v>294035.28999999998</v>
      </c>
      <c r="J314" s="11">
        <v>147017.65</v>
      </c>
      <c r="K314" s="16">
        <f t="shared" si="5"/>
        <v>441052.93999999994</v>
      </c>
      <c r="L314" s="18"/>
    </row>
    <row r="315" spans="1:12" x14ac:dyDescent="0.35">
      <c r="A315" s="12" t="s">
        <v>590</v>
      </c>
      <c r="B315" s="13" t="s">
        <v>600</v>
      </c>
      <c r="C315" s="13" t="s">
        <v>16</v>
      </c>
      <c r="D315" s="11">
        <v>7.5</v>
      </c>
      <c r="E315" s="11">
        <v>1866.933</v>
      </c>
      <c r="F315" s="11">
        <v>0.60189999999999999</v>
      </c>
      <c r="G315" s="11">
        <v>1154.317</v>
      </c>
      <c r="H315" s="11">
        <v>18500</v>
      </c>
      <c r="I315" s="11">
        <v>108308.38</v>
      </c>
      <c r="J315" s="11">
        <v>54154.19</v>
      </c>
      <c r="K315" s="16">
        <f t="shared" si="5"/>
        <v>162462.57</v>
      </c>
      <c r="L315" s="18"/>
    </row>
    <row r="316" spans="1:12" x14ac:dyDescent="0.35">
      <c r="A316" s="12" t="s">
        <v>591</v>
      </c>
      <c r="B316" s="13" t="s">
        <v>601</v>
      </c>
      <c r="C316" s="13" t="s">
        <v>16</v>
      </c>
      <c r="D316" s="11">
        <v>7.5</v>
      </c>
      <c r="E316" s="11">
        <v>1866.933</v>
      </c>
      <c r="F316" s="11">
        <v>0.98848000000000003</v>
      </c>
      <c r="G316" s="11">
        <v>307.52499999999998</v>
      </c>
      <c r="H316" s="11">
        <v>0</v>
      </c>
      <c r="I316" s="11">
        <v>28706.43</v>
      </c>
      <c r="J316" s="11">
        <v>14353.21</v>
      </c>
      <c r="K316" s="16">
        <f t="shared" si="5"/>
        <v>43059.64</v>
      </c>
      <c r="L316" s="18"/>
    </row>
    <row r="317" spans="1:12" x14ac:dyDescent="0.35">
      <c r="A317" s="12" t="s">
        <v>604</v>
      </c>
      <c r="B317" s="13" t="s">
        <v>606</v>
      </c>
      <c r="C317" s="13" t="s">
        <v>16</v>
      </c>
      <c r="D317" s="11">
        <v>0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6">
        <f t="shared" si="5"/>
        <v>0</v>
      </c>
      <c r="L317" s="18"/>
    </row>
    <row r="318" spans="1:12" x14ac:dyDescent="0.35">
      <c r="A318" s="12" t="s">
        <v>605</v>
      </c>
      <c r="B318" s="13" t="s">
        <v>607</v>
      </c>
      <c r="C318" s="13" t="s">
        <v>19</v>
      </c>
      <c r="D318" s="11">
        <v>7.5</v>
      </c>
      <c r="E318" s="11">
        <v>2063.9780999999998</v>
      </c>
      <c r="F318" s="11">
        <v>0.64781999999999995</v>
      </c>
      <c r="G318" s="11">
        <v>550.08399999999995</v>
      </c>
      <c r="H318" s="11">
        <v>47803323</v>
      </c>
      <c r="I318" s="11">
        <v>1605165.5</v>
      </c>
      <c r="J318" s="11">
        <v>802582.75</v>
      </c>
      <c r="K318" s="16">
        <f t="shared" si="5"/>
        <v>2407748.25</v>
      </c>
      <c r="L318" s="18"/>
    </row>
    <row r="319" spans="1:12" x14ac:dyDescent="0.35">
      <c r="A319" s="12" t="s">
        <v>592</v>
      </c>
      <c r="B319" s="13" t="s">
        <v>602</v>
      </c>
      <c r="C319" s="13" t="s">
        <v>16</v>
      </c>
      <c r="D319" s="11">
        <v>7.5</v>
      </c>
      <c r="E319" s="11">
        <v>1866.933</v>
      </c>
      <c r="F319" s="11">
        <v>0.64622999999999997</v>
      </c>
      <c r="G319" s="11">
        <v>1748.818</v>
      </c>
      <c r="H319" s="11">
        <v>636730</v>
      </c>
      <c r="I319" s="11">
        <v>183820</v>
      </c>
      <c r="J319" s="11">
        <v>91910</v>
      </c>
      <c r="K319" s="16">
        <f t="shared" si="5"/>
        <v>275730</v>
      </c>
      <c r="L319" s="18"/>
    </row>
    <row r="320" spans="1:12" x14ac:dyDescent="0.35">
      <c r="A320" s="12" t="s">
        <v>581</v>
      </c>
      <c r="B320" s="13" t="s">
        <v>465</v>
      </c>
      <c r="C320" s="13" t="s">
        <v>16</v>
      </c>
      <c r="D320" s="11">
        <v>5</v>
      </c>
      <c r="E320" s="11">
        <v>1516.4820999999999</v>
      </c>
      <c r="F320" s="11">
        <v>1.1362000000000001</v>
      </c>
      <c r="G320" s="11">
        <v>14372.61</v>
      </c>
      <c r="H320" s="11">
        <v>3356407</v>
      </c>
      <c r="I320" s="11">
        <v>1280467.77</v>
      </c>
      <c r="J320" s="11">
        <v>0</v>
      </c>
      <c r="K320" s="16">
        <f t="shared" si="5"/>
        <v>1280467.77</v>
      </c>
      <c r="L320" s="18"/>
    </row>
    <row r="321" spans="1:12" x14ac:dyDescent="0.35">
      <c r="A321" s="12" t="s">
        <v>608</v>
      </c>
      <c r="B321" s="13" t="s">
        <v>610</v>
      </c>
      <c r="C321" s="13" t="s">
        <v>16</v>
      </c>
      <c r="D321" s="11">
        <v>10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6">
        <f t="shared" si="5"/>
        <v>0</v>
      </c>
      <c r="L321" s="18"/>
    </row>
    <row r="322" spans="1:12" x14ac:dyDescent="0.35">
      <c r="A322" s="12" t="s">
        <v>609</v>
      </c>
      <c r="B322" s="13" t="s">
        <v>611</v>
      </c>
      <c r="C322" s="13" t="s">
        <v>16</v>
      </c>
      <c r="D322" s="11">
        <v>0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6">
        <f t="shared" si="5"/>
        <v>0</v>
      </c>
      <c r="L322" s="18"/>
    </row>
    <row r="323" spans="1:12" x14ac:dyDescent="0.35">
      <c r="A323" s="12" t="s">
        <v>612</v>
      </c>
      <c r="B323" s="13" t="s">
        <v>606</v>
      </c>
      <c r="C323" s="13" t="s">
        <v>16</v>
      </c>
      <c r="D323" s="11">
        <v>0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6">
        <f t="shared" si="5"/>
        <v>0</v>
      </c>
      <c r="L323" s="18"/>
    </row>
    <row r="324" spans="1:12" x14ac:dyDescent="0.35">
      <c r="A324" s="12" t="s">
        <v>616</v>
      </c>
      <c r="B324" s="13" t="s">
        <v>618</v>
      </c>
      <c r="C324" s="13" t="s">
        <v>16</v>
      </c>
      <c r="D324" s="11">
        <v>5</v>
      </c>
      <c r="E324" s="11">
        <v>2078.7930999999999</v>
      </c>
      <c r="F324" s="11">
        <v>2.6984300000000001</v>
      </c>
      <c r="G324" s="11">
        <v>0</v>
      </c>
      <c r="H324" s="11">
        <v>0</v>
      </c>
      <c r="I324" s="11">
        <v>0</v>
      </c>
      <c r="J324" s="11">
        <v>0</v>
      </c>
      <c r="K324" s="16">
        <f t="shared" ref="K324:K333" si="6">SUM(I324:J324)</f>
        <v>0</v>
      </c>
      <c r="L324" s="18"/>
    </row>
    <row r="325" spans="1:12" x14ac:dyDescent="0.35">
      <c r="A325" s="12" t="s">
        <v>613</v>
      </c>
      <c r="B325" s="13" t="s">
        <v>619</v>
      </c>
      <c r="C325" s="13" t="s">
        <v>16</v>
      </c>
      <c r="D325" s="11">
        <v>10</v>
      </c>
      <c r="E325" s="11">
        <v>2416.5383000000002</v>
      </c>
      <c r="F325" s="11">
        <v>2.6984300000000001</v>
      </c>
      <c r="G325" s="11">
        <v>14.436999999999999</v>
      </c>
      <c r="H325" s="11">
        <v>110</v>
      </c>
      <c r="I325" s="11">
        <v>1759.22</v>
      </c>
      <c r="J325" s="11">
        <v>1759.22</v>
      </c>
      <c r="K325" s="16">
        <f t="shared" si="6"/>
        <v>3518.44</v>
      </c>
      <c r="L325" s="18"/>
    </row>
    <row r="326" spans="1:12" x14ac:dyDescent="0.35">
      <c r="A326" s="12" t="s">
        <v>617</v>
      </c>
      <c r="B326" s="13" t="s">
        <v>620</v>
      </c>
      <c r="C326" s="13" t="s">
        <v>16</v>
      </c>
      <c r="D326" s="11">
        <v>5</v>
      </c>
      <c r="E326" s="11">
        <v>0</v>
      </c>
      <c r="F326" s="11">
        <v>0.77378000000000002</v>
      </c>
      <c r="G326" s="11">
        <v>0</v>
      </c>
      <c r="H326" s="11">
        <v>112469</v>
      </c>
      <c r="I326" s="11">
        <v>4351.3100000000004</v>
      </c>
      <c r="J326" s="11">
        <v>0</v>
      </c>
      <c r="K326" s="16">
        <f t="shared" si="6"/>
        <v>4351.3100000000004</v>
      </c>
      <c r="L326" s="18"/>
    </row>
    <row r="327" spans="1:12" x14ac:dyDescent="0.35">
      <c r="A327" s="12" t="s">
        <v>614</v>
      </c>
      <c r="B327" s="13" t="s">
        <v>621</v>
      </c>
      <c r="C327" s="13" t="s">
        <v>19</v>
      </c>
      <c r="D327" s="11">
        <v>15</v>
      </c>
      <c r="E327" s="11">
        <v>1949.3670999999999</v>
      </c>
      <c r="F327" s="11">
        <v>2.6984300000000001</v>
      </c>
      <c r="G327" s="11">
        <v>2077.4230000000002</v>
      </c>
      <c r="H327" s="11">
        <v>507111</v>
      </c>
      <c r="I327" s="11">
        <v>270903.18</v>
      </c>
      <c r="J327" s="11">
        <v>541806.36</v>
      </c>
      <c r="K327" s="16">
        <f t="shared" si="6"/>
        <v>812709.54</v>
      </c>
      <c r="L327" s="18"/>
    </row>
    <row r="328" spans="1:12" x14ac:dyDescent="0.35">
      <c r="A328" s="12" t="s">
        <v>615</v>
      </c>
      <c r="B328" s="13" t="s">
        <v>621</v>
      </c>
      <c r="C328" s="13" t="s">
        <v>19</v>
      </c>
      <c r="D328" s="11">
        <v>15</v>
      </c>
      <c r="E328" s="11">
        <v>1949.3670999999999</v>
      </c>
      <c r="F328" s="11">
        <v>2.6984300000000001</v>
      </c>
      <c r="G328" s="11">
        <v>9140.6360000000004</v>
      </c>
      <c r="H328" s="11">
        <v>2231271</v>
      </c>
      <c r="I328" s="11">
        <v>1191969.18</v>
      </c>
      <c r="J328" s="11">
        <v>2383938.37</v>
      </c>
      <c r="K328" s="16">
        <f t="shared" si="6"/>
        <v>3575907.55</v>
      </c>
      <c r="L328" s="18"/>
    </row>
    <row r="329" spans="1:12" x14ac:dyDescent="0.35">
      <c r="A329" s="12" t="s">
        <v>622</v>
      </c>
      <c r="B329" s="13" t="s">
        <v>336</v>
      </c>
      <c r="C329" s="13" t="s">
        <v>19</v>
      </c>
      <c r="D329" s="11">
        <v>10</v>
      </c>
      <c r="E329" s="11">
        <v>1949.3670999999999</v>
      </c>
      <c r="F329" s="11">
        <v>0.62068000000000001</v>
      </c>
      <c r="G329" s="11">
        <v>25539.795999999998</v>
      </c>
      <c r="H329" s="11">
        <v>1790857</v>
      </c>
      <c r="I329" s="11">
        <v>2544899.36</v>
      </c>
      <c r="J329" s="11">
        <v>2544899.36</v>
      </c>
      <c r="K329" s="16">
        <f t="shared" si="6"/>
        <v>5089798.72</v>
      </c>
      <c r="L329" s="18"/>
    </row>
    <row r="330" spans="1:12" x14ac:dyDescent="0.35">
      <c r="A330" s="12" t="s">
        <v>624</v>
      </c>
      <c r="B330" s="13" t="s">
        <v>628</v>
      </c>
      <c r="C330" s="13" t="s">
        <v>16</v>
      </c>
      <c r="D330" s="11">
        <v>7.5</v>
      </c>
      <c r="E330" s="11">
        <v>2345.5001999999999</v>
      </c>
      <c r="F330" s="11">
        <v>2.6984300000000001</v>
      </c>
      <c r="G330" s="11">
        <v>33.298000000000002</v>
      </c>
      <c r="H330" s="11">
        <v>1099</v>
      </c>
      <c r="I330" s="11">
        <v>4053.3</v>
      </c>
      <c r="J330" s="11">
        <v>2026.65</v>
      </c>
      <c r="K330" s="16">
        <f t="shared" si="6"/>
        <v>6079.9500000000007</v>
      </c>
      <c r="L330" s="18"/>
    </row>
    <row r="331" spans="1:12" x14ac:dyDescent="0.35">
      <c r="A331" s="12" t="s">
        <v>625</v>
      </c>
      <c r="B331" s="13" t="s">
        <v>629</v>
      </c>
      <c r="C331" s="13" t="s">
        <v>16</v>
      </c>
      <c r="D331" s="11">
        <v>7.5</v>
      </c>
      <c r="E331" s="11">
        <v>2593.107</v>
      </c>
      <c r="F331" s="11">
        <v>0.76337999999999995</v>
      </c>
      <c r="G331" s="11">
        <v>1.07</v>
      </c>
      <c r="H331" s="11">
        <v>68170</v>
      </c>
      <c r="I331" s="11">
        <v>2740.71</v>
      </c>
      <c r="J331" s="11">
        <v>1370.36</v>
      </c>
      <c r="K331" s="16">
        <f t="shared" si="6"/>
        <v>4111.07</v>
      </c>
      <c r="L331" s="18"/>
    </row>
    <row r="332" spans="1:12" x14ac:dyDescent="0.35">
      <c r="A332" s="12" t="s">
        <v>626</v>
      </c>
      <c r="B332" s="13" t="s">
        <v>630</v>
      </c>
      <c r="C332" s="13" t="s">
        <v>19</v>
      </c>
      <c r="D332" s="11">
        <v>10</v>
      </c>
      <c r="E332" s="11">
        <v>2103.9425000000001</v>
      </c>
      <c r="F332" s="11">
        <v>0.91876999999999998</v>
      </c>
      <c r="G332" s="11">
        <v>33205.343000000001</v>
      </c>
      <c r="H332" s="11">
        <v>12197459</v>
      </c>
      <c r="I332" s="11">
        <v>4053439.59</v>
      </c>
      <c r="J332" s="11">
        <v>4053439.59</v>
      </c>
      <c r="K332" s="16">
        <f t="shared" si="6"/>
        <v>8106879.1799999997</v>
      </c>
      <c r="L332" s="18"/>
    </row>
    <row r="333" spans="1:12" x14ac:dyDescent="0.35">
      <c r="A333" s="12" t="s">
        <v>627</v>
      </c>
      <c r="B333" s="13" t="s">
        <v>631</v>
      </c>
      <c r="C333" s="13" t="s">
        <v>19</v>
      </c>
      <c r="D333" s="11">
        <v>15</v>
      </c>
      <c r="E333" s="11">
        <v>2103.9425000000001</v>
      </c>
      <c r="F333" s="11">
        <v>0.91876999999999998</v>
      </c>
      <c r="G333" s="11">
        <v>35972.455999999998</v>
      </c>
      <c r="H333" s="11">
        <v>13213915</v>
      </c>
      <c r="I333" s="11">
        <v>4391226.38</v>
      </c>
      <c r="J333" s="11">
        <v>8782452.7699999996</v>
      </c>
      <c r="K333" s="16">
        <f t="shared" si="6"/>
        <v>13173679.149999999</v>
      </c>
      <c r="L333" s="18"/>
    </row>
    <row r="334" spans="1:12" x14ac:dyDescent="0.35">
      <c r="A334" s="12" t="s">
        <v>272</v>
      </c>
      <c r="B334" s="13" t="s">
        <v>563</v>
      </c>
      <c r="C334" s="13" t="s">
        <v>16</v>
      </c>
      <c r="D334" s="11">
        <v>5</v>
      </c>
      <c r="E334" s="11">
        <v>1859.3520000000001</v>
      </c>
      <c r="F334" s="11">
        <v>2.698</v>
      </c>
      <c r="G334" s="11">
        <v>35.015999999999998</v>
      </c>
      <c r="H334" s="11">
        <v>525</v>
      </c>
      <c r="I334" s="11">
        <v>3326.18</v>
      </c>
      <c r="J334" s="11">
        <v>0</v>
      </c>
      <c r="K334" s="16">
        <f>SUM(I334:J334)</f>
        <v>3326.18</v>
      </c>
      <c r="L334" s="18"/>
    </row>
    <row r="335" spans="1:12" x14ac:dyDescent="0.35">
      <c r="A335" s="26" t="s">
        <v>14</v>
      </c>
      <c r="B335" s="26"/>
      <c r="C335" s="26"/>
      <c r="D335" s="26"/>
      <c r="E335" s="26"/>
      <c r="F335" s="26"/>
      <c r="G335" s="9">
        <f>SUM(G10:G334)</f>
        <v>19861174.346999992</v>
      </c>
      <c r="H335" s="9">
        <f>SUM(H10:H334)</f>
        <v>2689777469</v>
      </c>
      <c r="I335" s="9">
        <f>SUM(I10:I334)</f>
        <v>2129885865.950001</v>
      </c>
      <c r="J335" s="9">
        <f>SUM(J10:J334)</f>
        <v>2899880426.1099997</v>
      </c>
      <c r="K335" s="9">
        <f>SUM(K10:K334)</f>
        <v>5029766292.0599966</v>
      </c>
      <c r="L335" s="18"/>
    </row>
    <row r="336" spans="1:12" x14ac:dyDescent="0.35">
      <c r="C336" s="2"/>
      <c r="F336" s="2"/>
      <c r="G336" s="2"/>
      <c r="H336" s="2"/>
      <c r="I336" s="17"/>
      <c r="J336" s="17"/>
      <c r="K336" s="15"/>
      <c r="L336" s="18"/>
    </row>
    <row r="337" spans="3:12" x14ac:dyDescent="0.35">
      <c r="G337" s="14"/>
      <c r="H337" s="14"/>
      <c r="I337" s="14"/>
      <c r="J337" s="14"/>
      <c r="K337" s="14"/>
      <c r="L337" s="18"/>
    </row>
    <row r="338" spans="3:12" x14ac:dyDescent="0.35">
      <c r="C338" s="2"/>
      <c r="F338" s="2"/>
      <c r="G338" s="15"/>
      <c r="H338" s="15"/>
      <c r="I338" s="15"/>
      <c r="J338" s="15"/>
      <c r="K338" s="15"/>
    </row>
    <row r="339" spans="3:12" x14ac:dyDescent="0.35">
      <c r="C339" s="2"/>
      <c r="F339" s="2"/>
      <c r="G339" s="2"/>
      <c r="H339" s="2"/>
      <c r="I339" s="15"/>
      <c r="J339" s="15"/>
      <c r="K339" s="15"/>
    </row>
    <row r="340" spans="3:12" x14ac:dyDescent="0.35">
      <c r="C340" s="2"/>
      <c r="F340" s="2"/>
      <c r="G340" s="2"/>
      <c r="H340" s="2"/>
      <c r="I340" s="2"/>
      <c r="J340" s="2"/>
      <c r="K340" s="2"/>
    </row>
    <row r="341" spans="3:12" x14ac:dyDescent="0.35">
      <c r="C341" s="2"/>
      <c r="F341" s="2"/>
      <c r="G341" s="2"/>
      <c r="H341" s="2"/>
      <c r="I341" s="2"/>
      <c r="J341" s="2"/>
      <c r="K341" s="2"/>
    </row>
    <row r="342" spans="3:12" x14ac:dyDescent="0.35">
      <c r="C342" s="2"/>
      <c r="F342" s="2"/>
      <c r="G342" s="2"/>
      <c r="H342" s="2"/>
      <c r="I342" s="2"/>
      <c r="J342" s="2"/>
      <c r="K342" s="2"/>
    </row>
    <row r="343" spans="3:12" x14ac:dyDescent="0.35">
      <c r="C343" s="2"/>
      <c r="F343" s="2"/>
      <c r="G343" s="2"/>
      <c r="H343" s="2"/>
      <c r="I343" s="2"/>
      <c r="J343" s="2"/>
      <c r="K343" s="2"/>
    </row>
    <row r="344" spans="3:12" x14ac:dyDescent="0.35">
      <c r="C344" s="2"/>
      <c r="F344" s="2"/>
      <c r="G344" s="2"/>
      <c r="H344" s="2"/>
      <c r="I344" s="2"/>
      <c r="J344" s="2"/>
      <c r="K344" s="2"/>
    </row>
    <row r="345" spans="3:12" x14ac:dyDescent="0.35">
      <c r="C345" s="2"/>
      <c r="F345" s="2"/>
      <c r="G345" s="2"/>
      <c r="H345" s="2"/>
      <c r="I345" s="2"/>
      <c r="J345" s="2"/>
      <c r="K345" s="2"/>
    </row>
    <row r="346" spans="3:12" x14ac:dyDescent="0.35">
      <c r="C346" s="2"/>
      <c r="F346" s="2"/>
      <c r="G346" s="2"/>
      <c r="H346" s="2"/>
      <c r="I346" s="2"/>
      <c r="J346" s="2"/>
      <c r="K346" s="2"/>
    </row>
    <row r="347" spans="3:12" x14ac:dyDescent="0.35">
      <c r="C347" s="2"/>
      <c r="F347" s="2"/>
      <c r="G347" s="2"/>
      <c r="H347" s="2"/>
      <c r="I347" s="2"/>
      <c r="J347" s="2"/>
      <c r="K347" s="2"/>
    </row>
    <row r="348" spans="3:12" x14ac:dyDescent="0.35">
      <c r="C348" s="2"/>
      <c r="F348" s="2"/>
      <c r="G348" s="2"/>
      <c r="H348" s="2"/>
      <c r="I348" s="2"/>
      <c r="J348" s="2"/>
      <c r="K348" s="2"/>
    </row>
    <row r="349" spans="3:12" x14ac:dyDescent="0.35">
      <c r="C349" s="2"/>
      <c r="F349" s="2"/>
      <c r="G349" s="2"/>
      <c r="H349" s="2"/>
      <c r="I349" s="2"/>
      <c r="J349" s="2"/>
      <c r="K349" s="2"/>
    </row>
    <row r="350" spans="3:12" x14ac:dyDescent="0.35">
      <c r="C350" s="2"/>
      <c r="F350" s="2"/>
      <c r="G350" s="2"/>
      <c r="H350" s="2"/>
      <c r="I350" s="2"/>
      <c r="J350" s="2"/>
      <c r="K350" s="2"/>
    </row>
    <row r="351" spans="3:12" x14ac:dyDescent="0.35">
      <c r="C351" s="2"/>
      <c r="F351" s="2"/>
      <c r="G351" s="2"/>
      <c r="H351" s="2"/>
      <c r="I351" s="2"/>
      <c r="J351" s="2"/>
      <c r="K351" s="2"/>
    </row>
    <row r="352" spans="3:12" x14ac:dyDescent="0.35">
      <c r="C352" s="2"/>
      <c r="F352" s="2"/>
      <c r="G352" s="2"/>
      <c r="H352" s="2"/>
      <c r="I352" s="2"/>
      <c r="J352" s="2"/>
      <c r="K352" s="2"/>
    </row>
    <row r="353" spans="3:11" x14ac:dyDescent="0.35">
      <c r="C353" s="2"/>
      <c r="F353" s="2"/>
      <c r="G353" s="2"/>
      <c r="H353" s="2"/>
      <c r="I353" s="2"/>
      <c r="J353" s="2"/>
      <c r="K353" s="2"/>
    </row>
    <row r="354" spans="3:11" x14ac:dyDescent="0.35">
      <c r="C354" s="2"/>
      <c r="F354" s="2"/>
      <c r="G354" s="2"/>
      <c r="H354" s="2"/>
      <c r="I354" s="2"/>
      <c r="J354" s="2"/>
      <c r="K354" s="2"/>
    </row>
    <row r="355" spans="3:11" x14ac:dyDescent="0.35">
      <c r="C355" s="2"/>
      <c r="F355" s="2"/>
      <c r="G355" s="2"/>
      <c r="H355" s="2"/>
      <c r="I355" s="2"/>
      <c r="J355" s="2"/>
      <c r="K355" s="2"/>
    </row>
    <row r="356" spans="3:11" x14ac:dyDescent="0.35">
      <c r="C356" s="2"/>
      <c r="F356" s="2"/>
      <c r="G356" s="2"/>
      <c r="H356" s="2"/>
      <c r="I356" s="2"/>
      <c r="J356" s="2"/>
      <c r="K356" s="2"/>
    </row>
    <row r="357" spans="3:11" x14ac:dyDescent="0.35">
      <c r="C357" s="2"/>
      <c r="F357" s="2"/>
      <c r="G357" s="2"/>
      <c r="H357" s="2"/>
      <c r="I357" s="2"/>
      <c r="J357" s="2"/>
      <c r="K357" s="2"/>
    </row>
    <row r="358" spans="3:11" x14ac:dyDescent="0.35">
      <c r="C358" s="2"/>
      <c r="F358" s="2"/>
      <c r="G358" s="2"/>
      <c r="H358" s="2"/>
      <c r="I358" s="2"/>
      <c r="J358" s="2"/>
      <c r="K358" s="2"/>
    </row>
    <row r="359" spans="3:11" x14ac:dyDescent="0.35">
      <c r="C359" s="2"/>
      <c r="F359" s="2"/>
      <c r="G359" s="2"/>
      <c r="H359" s="2"/>
      <c r="I359" s="2"/>
      <c r="J359" s="2"/>
      <c r="K359" s="2"/>
    </row>
    <row r="360" spans="3:11" x14ac:dyDescent="0.35">
      <c r="C360" s="2"/>
      <c r="F360" s="2"/>
      <c r="G360" s="2"/>
      <c r="H360" s="2"/>
      <c r="I360" s="2"/>
      <c r="J360" s="2"/>
      <c r="K360" s="2"/>
    </row>
    <row r="361" spans="3:11" x14ac:dyDescent="0.35">
      <c r="C361" s="2"/>
      <c r="F361" s="2"/>
      <c r="G361" s="2"/>
      <c r="H361" s="2"/>
      <c r="I361" s="2"/>
      <c r="J361" s="2"/>
      <c r="K361" s="2"/>
    </row>
    <row r="362" spans="3:11" x14ac:dyDescent="0.35">
      <c r="C362" s="2"/>
      <c r="F362" s="2"/>
      <c r="G362" s="2"/>
      <c r="H362" s="2"/>
      <c r="I362" s="2"/>
      <c r="J362" s="2"/>
      <c r="K362" s="2"/>
    </row>
    <row r="363" spans="3:11" x14ac:dyDescent="0.35">
      <c r="C363" s="2"/>
      <c r="F363" s="2"/>
      <c r="G363" s="2"/>
      <c r="H363" s="2"/>
      <c r="I363" s="2"/>
      <c r="J363" s="2"/>
      <c r="K363" s="2"/>
    </row>
    <row r="364" spans="3:11" x14ac:dyDescent="0.35">
      <c r="C364" s="2"/>
      <c r="F364" s="2"/>
      <c r="G364" s="2"/>
      <c r="H364" s="2"/>
      <c r="I364" s="2"/>
      <c r="J364" s="2"/>
      <c r="K364" s="2"/>
    </row>
    <row r="365" spans="3:11" x14ac:dyDescent="0.35">
      <c r="C365" s="2"/>
      <c r="F365" s="2"/>
      <c r="G365" s="2"/>
      <c r="H365" s="2"/>
      <c r="I365" s="2"/>
      <c r="J365" s="2"/>
      <c r="K365" s="2"/>
    </row>
    <row r="366" spans="3:11" x14ac:dyDescent="0.35">
      <c r="C366" s="2"/>
      <c r="F366" s="2"/>
      <c r="G366" s="2"/>
      <c r="H366" s="2"/>
      <c r="I366" s="2"/>
      <c r="J366" s="2"/>
      <c r="K366" s="2"/>
    </row>
    <row r="367" spans="3:11" x14ac:dyDescent="0.35">
      <c r="C367" s="2"/>
      <c r="F367" s="2"/>
      <c r="G367" s="2"/>
      <c r="H367" s="2"/>
      <c r="I367" s="2"/>
      <c r="J367" s="2"/>
      <c r="K367" s="2"/>
    </row>
    <row r="368" spans="3:11" x14ac:dyDescent="0.35">
      <c r="C368" s="2"/>
      <c r="F368" s="2"/>
      <c r="G368" s="2"/>
      <c r="H368" s="2"/>
      <c r="I368" s="2"/>
      <c r="J368" s="2"/>
      <c r="K368" s="2"/>
    </row>
    <row r="369" spans="3:11" x14ac:dyDescent="0.35">
      <c r="C369" s="2"/>
      <c r="F369" s="2"/>
      <c r="G369" s="2"/>
      <c r="H369" s="2"/>
      <c r="I369" s="2"/>
      <c r="J369" s="2"/>
      <c r="K369" s="2"/>
    </row>
    <row r="370" spans="3:11" x14ac:dyDescent="0.35">
      <c r="C370" s="2"/>
      <c r="F370" s="2"/>
      <c r="G370" s="2"/>
      <c r="H370" s="2"/>
      <c r="I370" s="2"/>
      <c r="J370" s="2"/>
      <c r="K370" s="2"/>
    </row>
    <row r="371" spans="3:11" x14ac:dyDescent="0.35">
      <c r="C371" s="2"/>
      <c r="F371" s="2"/>
      <c r="G371" s="2"/>
      <c r="H371" s="2"/>
      <c r="I371" s="2"/>
      <c r="J371" s="2"/>
      <c r="K371" s="2"/>
    </row>
    <row r="372" spans="3:11" x14ac:dyDescent="0.35">
      <c r="C372" s="2"/>
      <c r="F372" s="2"/>
      <c r="G372" s="2"/>
      <c r="H372" s="2"/>
      <c r="I372" s="2"/>
      <c r="J372" s="2"/>
      <c r="K372" s="2"/>
    </row>
    <row r="373" spans="3:11" x14ac:dyDescent="0.35">
      <c r="C373" s="2"/>
      <c r="F373" s="2"/>
      <c r="G373" s="2"/>
      <c r="H373" s="2"/>
      <c r="I373" s="2"/>
      <c r="J373" s="2"/>
      <c r="K373" s="2"/>
    </row>
    <row r="374" spans="3:11" x14ac:dyDescent="0.35">
      <c r="C374" s="2"/>
      <c r="F374" s="2"/>
      <c r="G374" s="2"/>
      <c r="H374" s="2"/>
      <c r="I374" s="2"/>
      <c r="J374" s="2"/>
      <c r="K374" s="2"/>
    </row>
    <row r="375" spans="3:11" x14ac:dyDescent="0.35">
      <c r="C375" s="2"/>
      <c r="F375" s="2"/>
      <c r="G375" s="2"/>
      <c r="H375" s="2"/>
      <c r="I375" s="2"/>
      <c r="J375" s="2"/>
      <c r="K375" s="2"/>
    </row>
    <row r="376" spans="3:11" x14ac:dyDescent="0.35">
      <c r="C376" s="2"/>
      <c r="F376" s="2"/>
      <c r="G376" s="2"/>
      <c r="H376" s="2"/>
      <c r="I376" s="2"/>
      <c r="J376" s="2"/>
      <c r="K376" s="2"/>
    </row>
    <row r="377" spans="3:11" x14ac:dyDescent="0.35">
      <c r="C377" s="2"/>
      <c r="F377" s="2"/>
      <c r="G377" s="2"/>
      <c r="H377" s="2"/>
      <c r="I377" s="2"/>
      <c r="J377" s="2"/>
      <c r="K377" s="2"/>
    </row>
    <row r="378" spans="3:11" x14ac:dyDescent="0.35">
      <c r="C378" s="2"/>
      <c r="F378" s="2"/>
      <c r="G378" s="2"/>
      <c r="H378" s="2"/>
      <c r="I378" s="2"/>
      <c r="J378" s="2"/>
      <c r="K378" s="2"/>
    </row>
    <row r="379" spans="3:11" x14ac:dyDescent="0.35">
      <c r="C379" s="2"/>
      <c r="F379" s="2"/>
      <c r="G379" s="2"/>
      <c r="H379" s="2"/>
      <c r="I379" s="2"/>
      <c r="J379" s="2"/>
      <c r="K379" s="2"/>
    </row>
    <row r="380" spans="3:11" x14ac:dyDescent="0.35">
      <c r="C380" s="2"/>
      <c r="F380" s="2"/>
      <c r="G380" s="2"/>
      <c r="H380" s="2"/>
      <c r="I380" s="2"/>
      <c r="J380" s="2"/>
      <c r="K380" s="2"/>
    </row>
    <row r="381" spans="3:11" x14ac:dyDescent="0.35">
      <c r="C381" s="2"/>
      <c r="F381" s="2"/>
      <c r="G381" s="2"/>
      <c r="H381" s="2"/>
      <c r="I381" s="2"/>
      <c r="J381" s="2"/>
      <c r="K381" s="2"/>
    </row>
    <row r="382" spans="3:11" x14ac:dyDescent="0.35">
      <c r="C382" s="2"/>
      <c r="F382" s="2"/>
      <c r="G382" s="2"/>
      <c r="H382" s="2"/>
      <c r="I382" s="2"/>
      <c r="J382" s="2"/>
      <c r="K382" s="2"/>
    </row>
    <row r="383" spans="3:11" x14ac:dyDescent="0.35">
      <c r="C383" s="2"/>
      <c r="F383" s="2"/>
      <c r="G383" s="2"/>
      <c r="H383" s="2"/>
      <c r="I383" s="2"/>
      <c r="J383" s="2"/>
      <c r="K383" s="2"/>
    </row>
    <row r="384" spans="3:11" x14ac:dyDescent="0.35">
      <c r="C384" s="2"/>
      <c r="F384" s="2"/>
      <c r="G384" s="2"/>
      <c r="H384" s="2"/>
      <c r="I384" s="2"/>
      <c r="J384" s="2"/>
      <c r="K384" s="2"/>
    </row>
    <row r="385" spans="3:11" x14ac:dyDescent="0.35">
      <c r="C385" s="2"/>
      <c r="F385" s="2"/>
      <c r="G385" s="2"/>
      <c r="H385" s="2"/>
      <c r="I385" s="2"/>
      <c r="J385" s="2"/>
      <c r="K385" s="2"/>
    </row>
    <row r="386" spans="3:11" x14ac:dyDescent="0.35">
      <c r="C386" s="2"/>
      <c r="F386" s="2"/>
      <c r="G386" s="2"/>
      <c r="H386" s="2"/>
      <c r="I386" s="2"/>
      <c r="J386" s="2"/>
      <c r="K386" s="2"/>
    </row>
    <row r="387" spans="3:11" x14ac:dyDescent="0.35">
      <c r="C387" s="2"/>
      <c r="F387" s="2"/>
      <c r="G387" s="2"/>
      <c r="H387" s="2"/>
      <c r="I387" s="2"/>
      <c r="J387" s="2"/>
      <c r="K387" s="2"/>
    </row>
    <row r="388" spans="3:11" x14ac:dyDescent="0.35">
      <c r="C388" s="2"/>
      <c r="F388" s="2"/>
      <c r="G388" s="2"/>
      <c r="H388" s="2"/>
      <c r="I388" s="2"/>
      <c r="J388" s="2"/>
      <c r="K388" s="2"/>
    </row>
    <row r="389" spans="3:11" x14ac:dyDescent="0.35">
      <c r="C389" s="2"/>
      <c r="F389" s="2"/>
      <c r="G389" s="2"/>
      <c r="H389" s="2"/>
      <c r="I389" s="2"/>
      <c r="J389" s="2"/>
      <c r="K389" s="2"/>
    </row>
    <row r="390" spans="3:11" x14ac:dyDescent="0.35">
      <c r="C390" s="2"/>
      <c r="F390" s="2"/>
      <c r="G390" s="2"/>
      <c r="H390" s="2"/>
      <c r="I390" s="2"/>
      <c r="J390" s="2"/>
      <c r="K390" s="2"/>
    </row>
    <row r="391" spans="3:11" x14ac:dyDescent="0.35">
      <c r="C391" s="2"/>
      <c r="F391" s="2"/>
      <c r="G391" s="2"/>
      <c r="H391" s="2"/>
      <c r="I391" s="2"/>
      <c r="J391" s="2"/>
      <c r="K391" s="2"/>
    </row>
    <row r="392" spans="3:11" x14ac:dyDescent="0.35">
      <c r="C392" s="2"/>
      <c r="F392" s="2"/>
      <c r="G392" s="2"/>
      <c r="H392" s="2"/>
      <c r="I392" s="2"/>
      <c r="J392" s="2"/>
      <c r="K392" s="2"/>
    </row>
    <row r="393" spans="3:11" x14ac:dyDescent="0.35">
      <c r="C393" s="2"/>
      <c r="F393" s="2"/>
      <c r="G393" s="2"/>
      <c r="H393" s="2"/>
      <c r="I393" s="2"/>
      <c r="J393" s="2"/>
      <c r="K393" s="2"/>
    </row>
    <row r="394" spans="3:11" x14ac:dyDescent="0.35">
      <c r="C394" s="2"/>
      <c r="F394" s="2"/>
      <c r="G394" s="2"/>
      <c r="H394" s="2"/>
      <c r="I394" s="2"/>
      <c r="J394" s="2"/>
      <c r="K394" s="2"/>
    </row>
    <row r="395" spans="3:11" x14ac:dyDescent="0.35">
      <c r="C395" s="2"/>
      <c r="F395" s="2"/>
      <c r="G395" s="2"/>
      <c r="H395" s="2"/>
      <c r="I395" s="2"/>
      <c r="J395" s="2"/>
      <c r="K395" s="2"/>
    </row>
    <row r="396" spans="3:11" x14ac:dyDescent="0.35">
      <c r="C396" s="2"/>
      <c r="F396" s="2"/>
      <c r="G396" s="2"/>
      <c r="H396" s="2"/>
      <c r="I396" s="2"/>
      <c r="J396" s="2"/>
      <c r="K396" s="2"/>
    </row>
    <row r="397" spans="3:11" x14ac:dyDescent="0.35">
      <c r="C397" s="2"/>
      <c r="F397" s="2"/>
      <c r="G397" s="2"/>
      <c r="H397" s="2"/>
      <c r="I397" s="2"/>
      <c r="J397" s="2"/>
      <c r="K397" s="2"/>
    </row>
    <row r="398" spans="3:11" x14ac:dyDescent="0.35">
      <c r="C398" s="2"/>
      <c r="F398" s="2"/>
      <c r="G398" s="2"/>
      <c r="H398" s="2"/>
      <c r="I398" s="2"/>
      <c r="J398" s="2"/>
      <c r="K398" s="2"/>
    </row>
    <row r="399" spans="3:11" x14ac:dyDescent="0.35">
      <c r="C399" s="2"/>
      <c r="F399" s="2"/>
      <c r="G399" s="2"/>
      <c r="H399" s="2"/>
      <c r="I399" s="2"/>
      <c r="J399" s="2"/>
      <c r="K399" s="2"/>
    </row>
    <row r="400" spans="3:11" x14ac:dyDescent="0.35">
      <c r="C400" s="2"/>
      <c r="F400" s="2"/>
      <c r="G400" s="2"/>
      <c r="H400" s="2"/>
      <c r="I400" s="2"/>
      <c r="J400" s="2"/>
      <c r="K400" s="2"/>
    </row>
    <row r="401" spans="3:11" x14ac:dyDescent="0.35">
      <c r="C401" s="2"/>
      <c r="F401" s="2"/>
      <c r="G401" s="2"/>
      <c r="H401" s="2"/>
      <c r="I401" s="2"/>
      <c r="J401" s="2"/>
      <c r="K401" s="2"/>
    </row>
    <row r="402" spans="3:11" x14ac:dyDescent="0.35">
      <c r="C402" s="2"/>
      <c r="F402" s="2"/>
      <c r="G402" s="2"/>
      <c r="H402" s="2"/>
      <c r="I402" s="2"/>
      <c r="J402" s="2"/>
      <c r="K402" s="2"/>
    </row>
    <row r="403" spans="3:11" x14ac:dyDescent="0.35">
      <c r="C403" s="2"/>
      <c r="F403" s="2"/>
      <c r="G403" s="2"/>
      <c r="H403" s="2"/>
      <c r="I403" s="2"/>
      <c r="J403" s="2"/>
      <c r="K403" s="2"/>
    </row>
    <row r="404" spans="3:11" x14ac:dyDescent="0.35">
      <c r="C404" s="2"/>
      <c r="F404" s="2"/>
      <c r="G404" s="2"/>
      <c r="H404" s="2"/>
      <c r="I404" s="2"/>
      <c r="J404" s="2"/>
      <c r="K404" s="2"/>
    </row>
    <row r="405" spans="3:11" x14ac:dyDescent="0.35">
      <c r="C405" s="2"/>
      <c r="F405" s="2"/>
      <c r="G405" s="2"/>
      <c r="H405" s="2"/>
      <c r="I405" s="2"/>
      <c r="J405" s="2"/>
      <c r="K405" s="2"/>
    </row>
  </sheetData>
  <sortState xmlns:xlrd2="http://schemas.microsoft.com/office/spreadsheetml/2017/richdata2" ref="A104:K301">
    <sortCondition ref="C104:C301" customList="Terra,Mar"/>
    <sortCondition ref="A104:A301"/>
  </sortState>
  <mergeCells count="13">
    <mergeCell ref="I8:K8"/>
    <mergeCell ref="A8:A9"/>
    <mergeCell ref="B8:B9"/>
    <mergeCell ref="C8:C9"/>
    <mergeCell ref="D8:D9"/>
    <mergeCell ref="E8:E9"/>
    <mergeCell ref="F8:F9"/>
    <mergeCell ref="G8:H8"/>
    <mergeCell ref="F4:H4"/>
    <mergeCell ref="E5:G5"/>
    <mergeCell ref="B5:C5"/>
    <mergeCell ref="B1:E3"/>
    <mergeCell ref="A335:F335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PREÇO E PRODUÇÃO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2025-12-22T15:23:59Z</dcterms:modified>
</cp:coreProperties>
</file>