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govanp-my.sharepoint.com/personal/drcosta_anp_gov_br/Documents/Desktop/certificação site/"/>
    </mc:Choice>
  </mc:AlternateContent>
  <xr:revisionPtr revIDLastSave="282" documentId="13_ncr:1_{7C457D41-69EC-48B3-A214-383D4EA02DD5}" xr6:coauthVersionLast="47" xr6:coauthVersionMax="47" xr10:uidLastSave="{289A39EB-DFB4-4BF3-9CB5-CB715B2D11D9}"/>
  <bookViews>
    <workbookView xWindow="10310" yWindow="0" windowWidth="6100" windowHeight="9830" xr2:uid="{00000000-000D-0000-FFFF-FFFF00000000}"/>
  </bookViews>
  <sheets>
    <sheet name="Certificações RenovaBio" sheetId="1" r:id="rId1"/>
    <sheet name="Renovação da Certificação" sheetId="6" r:id="rId2"/>
    <sheet name="Certificações Ano Base 2021" sheetId="8" state="hidden" r:id="rId3"/>
    <sheet name="Certificações Ano Base 2020" sheetId="7" state="hidden" r:id="rId4"/>
    <sheet name="Certificações Ano Base 2019" sheetId="5" state="hidden" r:id="rId5"/>
    <sheet name="Certificações Ano Base 2018" sheetId="4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" l="1"/>
  <c r="J22" i="6"/>
  <c r="D26" i="6"/>
  <c r="H26" i="1"/>
  <c r="J23" i="1"/>
  <c r="I26" i="1"/>
  <c r="J14" i="6"/>
  <c r="J24" i="6"/>
  <c r="E26" i="6"/>
  <c r="J15" i="6"/>
  <c r="J4" i="6"/>
  <c r="I26" i="6"/>
  <c r="G26" i="6" l="1"/>
  <c r="G26" i="1"/>
  <c r="F26" i="1"/>
  <c r="C26" i="6"/>
  <c r="F26" i="6" l="1"/>
  <c r="J7" i="6"/>
  <c r="B26" i="6"/>
  <c r="J17" i="6"/>
  <c r="J22" i="1"/>
  <c r="J23" i="6"/>
  <c r="J12" i="6"/>
  <c r="L22" i="8"/>
  <c r="L24" i="8"/>
  <c r="J8" i="6"/>
  <c r="L22" i="4"/>
  <c r="L23" i="8"/>
  <c r="K26" i="8"/>
  <c r="J26" i="8"/>
  <c r="I26" i="8"/>
  <c r="H26" i="8"/>
  <c r="G26" i="8"/>
  <c r="F26" i="8"/>
  <c r="E26" i="8"/>
  <c r="D26" i="8"/>
  <c r="C26" i="8"/>
  <c r="B26" i="8"/>
  <c r="L25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10" i="7"/>
  <c r="L5" i="7"/>
  <c r="L6" i="7"/>
  <c r="L7" i="7"/>
  <c r="L8" i="7"/>
  <c r="L9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J5" i="6"/>
  <c r="J6" i="6"/>
  <c r="J9" i="6"/>
  <c r="J10" i="6"/>
  <c r="J11" i="6"/>
  <c r="J13" i="6"/>
  <c r="J16" i="6"/>
  <c r="J18" i="6"/>
  <c r="J19" i="6"/>
  <c r="J20" i="6"/>
  <c r="J21" i="6"/>
  <c r="J25" i="6"/>
  <c r="J26" i="6" l="1"/>
  <c r="L26" i="8"/>
  <c r="J17" i="1"/>
  <c r="I24" i="7" l="1"/>
  <c r="H24" i="7"/>
  <c r="G24" i="7"/>
  <c r="F24" i="7"/>
  <c r="E24" i="7"/>
  <c r="D24" i="7"/>
  <c r="C24" i="7"/>
  <c r="B24" i="7"/>
  <c r="C26" i="1"/>
  <c r="D26" i="1"/>
  <c r="E26" i="1"/>
  <c r="J24" i="7" l="1"/>
  <c r="K24" i="7"/>
  <c r="B26" i="1" l="1"/>
  <c r="J26" i="1" l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4" i="1"/>
  <c r="J25" i="1"/>
  <c r="J4" i="1"/>
  <c r="J24" i="5" l="1"/>
  <c r="L5" i="5" l="1"/>
  <c r="L8" i="5"/>
  <c r="L9" i="5"/>
  <c r="L10" i="5"/>
  <c r="L11" i="5"/>
  <c r="L12" i="5"/>
  <c r="L13" i="5"/>
  <c r="L14" i="5"/>
  <c r="L15" i="5"/>
  <c r="L17" i="5"/>
  <c r="L18" i="5"/>
  <c r="L19" i="5"/>
  <c r="L20" i="5"/>
  <c r="L21" i="5"/>
  <c r="L22" i="5"/>
  <c r="L24" i="5" l="1"/>
  <c r="L4" i="7"/>
  <c r="L24" i="7" s="1"/>
  <c r="J22" i="4"/>
  <c r="L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Fidalgo Sentieiro</author>
    <author>Usuário do Windows</author>
  </authors>
  <commentList>
    <comment ref="B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Processos com envio apenas do comunicado de contratação realizado entre a firma inspetora e o produtor ou importador de biocombustíveis.</t>
        </r>
      </text>
    </comment>
    <comment ref="C3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Processos que estão no período de consulta pública que devem atender a duração mínima de 30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Processos que encerraram o período de consulta pública e  a firma inspetora deve encaminhar para avaliação da ANP, os relatórios referentes ao processo de certificação.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Processos que a ANP aprovou a certificação do produtor ou importador de biocombustível.</t>
        </r>
      </text>
    </comment>
    <comment ref="I3" authorId="1" shapeId="0" xr:uid="{00000000-0006-0000-0000-00000A000000}">
      <text>
        <r>
          <rPr>
            <b/>
            <sz val="9"/>
            <color indexed="81"/>
            <rFont val="Arial"/>
            <family val="2"/>
          </rPr>
          <t>Processos que a ANP reprovou a certificação do produtor ou importador de biocombustível.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Fidalgo Sentieiro</author>
    <author>Usuário do Windows</author>
  </authors>
  <commentList>
    <comment ref="B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Processos com envio apenas do comunicado de contratação realizado entre a firma inspetora e o produtor ou importador de biocombustíveis.</t>
        </r>
      </text>
    </comment>
    <comment ref="C3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Processos que estão no período de consulta pública que devem atender a duração mínima de 30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Processos que estão em análise dos relatórios finais pela ANP para aprovação da certificação do produtor ou importador de biocombustível.</t>
        </r>
      </text>
    </comment>
    <comment ref="F3" authorId="0" shapeId="0" xr:uid="{00000000-0006-0000-0100-000009000000}">
      <text>
        <r>
          <rPr>
            <b/>
            <sz val="9"/>
            <color indexed="81"/>
            <rFont val="Segoe UI"/>
            <family val="2"/>
          </rPr>
          <t>Processos que a ANP aprovou a certificação do produtor ou importador de biocombustível.</t>
        </r>
      </text>
    </comment>
    <comment ref="I3" authorId="1" shapeId="0" xr:uid="{00000000-0006-0000-0100-00000A000000}">
      <text>
        <r>
          <rPr>
            <b/>
            <sz val="9"/>
            <color indexed="81"/>
            <rFont val="Arial"/>
            <family val="2"/>
          </rPr>
          <t>Processos que a ANP reprovou a certificação do produtor ou importador de biocombustível.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Fidalgo Sentieiro</author>
    <author>Usuário do Windows</author>
  </authors>
  <commentList>
    <comment ref="B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Processos com envio apenas do comunicado de contratação realizado entre a firma inspetora e o produtor ou importador de biocombustíveis.</t>
        </r>
      </text>
    </comment>
    <comment ref="C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Processos que estão aguardando autorização do período de consulta pública pela ANP, uma vez que deve-se respeitar o prazo de cinco dias úteis solicitado pela ANP para o início da consulta pública após envio do comunicado de consulta pública.</t>
        </r>
      </text>
    </comment>
    <comment ref="D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Processos em que na análise para a autorização do período de consulta pública, a ANP solicita à firma inspetora esclarecimentos e cumprimento de pendências para continuidade do processo de autorização.</t>
        </r>
      </text>
    </comment>
    <comment ref="E3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Processos autorizados para a consulta pública pela ANP, porém o período de consulta ainda não se iniciou.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Processos que estão no período de consulta pública que devem atender a duração mínima de 30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Processos que encerraram o período de consulta pública e  a firma inspetora deve encaminhar para avaliação da ANP, os relatórios referentes ao processo de certificação.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Processos que estão em análise dos relatórios finais pela ANP para aprovação da certificação do produtor ou importador de biocombustível.</t>
        </r>
      </text>
    </comment>
    <comment ref="I3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Processos que após a análise dos relatórios finais, a ANP solicita à firma inspetora esclarecimentos e cumprimento de pendências para continuidade do processo.</t>
        </r>
      </text>
    </comment>
    <comment ref="J3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Processos que a ANP aprovou a certificação do produtor ou importador de biocombustível.</t>
        </r>
      </text>
    </comment>
    <comment ref="K3" authorId="1" shapeId="0" xr:uid="{00000000-0006-0000-0200-00000A000000}">
      <text>
        <r>
          <rPr>
            <b/>
            <sz val="9"/>
            <color indexed="81"/>
            <rFont val="Arial"/>
            <family val="2"/>
          </rPr>
          <t>Processos que a ANP reprovou a certificação do produtor ou importador de biocombustível.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Fidalgo Sentieiro</author>
    <author>Usuário do Windows</author>
  </authors>
  <commentList>
    <comment ref="B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Processos com envio apenas do comunicado de contratação realizado entre a firma inspetora e o produtor ou importador de biocombustíveis.</t>
        </r>
      </text>
    </comment>
    <comment ref="C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Processos que estão aguardando autorização do período de consulta pública pela ANP, uma vez que deve-se respeitar o prazo de cinco dias úteis solicitado pela ANP para o início da consulta pública após envio do comunicado de consulta pública.</t>
        </r>
      </text>
    </comment>
    <comment ref="D3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Processos em que na análise para a autorização do período de consulta pública, a ANP solicita à firma inspetora esclarecimentos e cumprimento de pendências para continuidade do processo de autorização.</t>
        </r>
      </text>
    </comment>
    <comment ref="E3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Processos autorizados para a consulta pública pela ANP, porém o período de consulta ainda não se iniciou.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" authorId="0" shapeId="0" xr:uid="{00000000-0006-0000-0300-000005000000}">
      <text>
        <r>
          <rPr>
            <b/>
            <sz val="9"/>
            <color indexed="81"/>
            <rFont val="Segoe UI"/>
            <family val="2"/>
          </rPr>
          <t>Processos que estão no período de consulta pública que devem atender a duração mínima de 30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" authorId="0" shapeId="0" xr:uid="{00000000-0006-0000-0300-000006000000}">
      <text>
        <r>
          <rPr>
            <b/>
            <sz val="9"/>
            <color indexed="81"/>
            <rFont val="Segoe UI"/>
            <family val="2"/>
          </rPr>
          <t>Processos que encerraram o período de consulta pública e  a firma inspetora deve encaminhar para avaliação da ANP, os relatórios referentes ao processo de certificação.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" authorId="0" shapeId="0" xr:uid="{00000000-0006-0000-0300-000007000000}">
      <text>
        <r>
          <rPr>
            <b/>
            <sz val="9"/>
            <color indexed="81"/>
            <rFont val="Segoe UI"/>
            <family val="2"/>
          </rPr>
          <t>Processos que estão em análise dos relatórios finais pela ANP para aprovação da certificação do produtor ou importador de biocombustível.</t>
        </r>
      </text>
    </comment>
    <comment ref="I3" authorId="0" shapeId="0" xr:uid="{00000000-0006-0000-0300-000008000000}">
      <text>
        <r>
          <rPr>
            <b/>
            <sz val="9"/>
            <color indexed="81"/>
            <rFont val="Segoe UI"/>
            <family val="2"/>
          </rPr>
          <t>Processos que após a análise dos relatórios finais, a ANP solicita à firma inspetora esclarecimentos e cumprimento de pendências para continuidade do processo.</t>
        </r>
      </text>
    </comment>
    <comment ref="J3" authorId="0" shapeId="0" xr:uid="{00000000-0006-0000-0300-000009000000}">
      <text>
        <r>
          <rPr>
            <b/>
            <sz val="9"/>
            <color indexed="81"/>
            <rFont val="Segoe UI"/>
            <family val="2"/>
          </rPr>
          <t>Processos que a ANP aprovou a certificação do produtor ou importador de biocombustível.</t>
        </r>
      </text>
    </comment>
    <comment ref="K3" authorId="1" shapeId="0" xr:uid="{00000000-0006-0000-0300-00000A000000}">
      <text>
        <r>
          <rPr>
            <b/>
            <sz val="9"/>
            <color indexed="81"/>
            <rFont val="Arial"/>
            <family val="2"/>
          </rPr>
          <t>Processos que a ANP reprovou a certificação do produtor ou importador de biocombustível.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Fidalgo Sentieiro</author>
    <author>Usuário do Windows</author>
  </authors>
  <commentList>
    <comment ref="B3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Processos com envio apenas do comunicado de contratação realizado entre a firma inspetora e o produtor ou importador de biocombustíveis.</t>
        </r>
      </text>
    </comment>
    <comment ref="C3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Processos que estão aguardando autorização do período de consulta pública pela ANP, uma vez que deve-se respeitar o prazo de cinco dias úteis solicitado pela ANP para o início da consulta pública após envio do comunicado de consulta pública.</t>
        </r>
      </text>
    </comment>
    <comment ref="D3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Processos em que na análise para a autorização do período de consulta pública, a ANP solicita à firma inspetora esclarecimentos e cumprimento de pendências para continuidade do processo de autorização.</t>
        </r>
      </text>
    </comment>
    <comment ref="E3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Processos autorizados para a consulta pública pela ANP, porém o período de consulta ainda não se iniciou.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Processos que estão no período de consulta pública que devem atender a duração mínima de 30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Processos que encerraram o período de consulta pública e  a firma inspetora deve encaminhar para avaliação da ANP, os relatórios referentes ao processo de certificação.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Processos que estão em análise dos relatórios finais pela ANP para aprovação da certificação do produtor ou importador de biocombustível.</t>
        </r>
      </text>
    </comment>
    <comment ref="I3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Processos que após a análise dos relatórios finais, a ANP solicita à firma inspetora esclarecimentos e cumprimento de pendências para continuidade do processo.</t>
        </r>
      </text>
    </comment>
    <comment ref="J3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>Processos que a ANP aprovou a certificação do produtor ou importador de biocombustível.</t>
        </r>
      </text>
    </comment>
    <comment ref="K3" authorId="1" shapeId="0" xr:uid="{00000000-0006-0000-0400-00000A000000}">
      <text>
        <r>
          <rPr>
            <b/>
            <sz val="9"/>
            <color indexed="81"/>
            <rFont val="Arial"/>
            <family val="2"/>
          </rPr>
          <t>Processos que a ANP reprovou a certificação do produtor ou importador de biocombustível.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Fidalgo Sentieiro</author>
    <author>Usuário do Windows</author>
  </authors>
  <commentList>
    <comment ref="B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Processos com envio apenas do comunicado de contratação realizado entre a firma inspetora e o produtor ou importador de biocombustíveis.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Processos que estão aguardando autorização do período de consulta pública pela ANP, uma vez que deve-se respeitar o prazo de cinco dias úteis solicitado pela ANP para o início da consulta pública após envio do comunicado de consulta pública.</t>
        </r>
      </text>
    </comment>
    <comment ref="D3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Processos em que na análise para a autorização do período de consulta pública, a ANP solicita à firma inspetora esclarecimentos e cumprimento de pendências para continuidade do processo de autorização.</t>
        </r>
      </text>
    </comment>
    <comment ref="E3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Processos autorizados para a consulta pública pela ANP, porém o período de consulta ainda não se iniciou.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3" authorId="0" shapeId="0" xr:uid="{00000000-0006-0000-0500-000005000000}">
      <text>
        <r>
          <rPr>
            <b/>
            <sz val="9"/>
            <color indexed="81"/>
            <rFont val="Segoe UI"/>
            <family val="2"/>
          </rPr>
          <t>Processos que estão no período de consulta pública que devem atender a duração mínima de 30 dias.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Processos que encerraram o período de consulta pública e  a firma inspetora deve encaminhar para avaliação da ANP, os relatórios referentes ao processo de certificação.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Processos que estão em análise dos relatórios finais pela ANP para aprovação da certificação do produtor ou importador de biocombustível.</t>
        </r>
      </text>
    </comment>
    <comment ref="I3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>Processos que após a análise dos relatórios finais, a ANP solicita à firma inspetora esclarecimentos e cumprimento de pendências para continuidade do processo.</t>
        </r>
      </text>
    </comment>
    <comment ref="J3" authorId="0" shapeId="0" xr:uid="{00000000-0006-0000-0500-000009000000}">
      <text>
        <r>
          <rPr>
            <b/>
            <sz val="9"/>
            <color indexed="81"/>
            <rFont val="Segoe UI"/>
            <family val="2"/>
          </rPr>
          <t>Processos que a ANP aprovou a certificação do produtor ou importador de biocombustível.</t>
        </r>
      </text>
    </comment>
    <comment ref="K3" authorId="1" shapeId="0" xr:uid="{00000000-0006-0000-0500-00000A000000}">
      <text>
        <r>
          <rPr>
            <b/>
            <sz val="9"/>
            <color indexed="81"/>
            <rFont val="Arial"/>
            <family val="2"/>
          </rPr>
          <t>Processos que a ANP reprovou a certificação do produtor ou importador de biocombustível.</t>
        </r>
      </text>
    </comment>
  </commentList>
</comments>
</file>

<file path=xl/sharedStrings.xml><?xml version="1.0" encoding="utf-8"?>
<sst xmlns="http://schemas.openxmlformats.org/spreadsheetml/2006/main" count="225" uniqueCount="52">
  <si>
    <t>Processos Administrativos de Certificação Renovabio</t>
  </si>
  <si>
    <t>Estados</t>
  </si>
  <si>
    <t>Contratações Comunicadas</t>
  </si>
  <si>
    <t>Consultas Públicas Em Análise pela ANP</t>
  </si>
  <si>
    <t>Consultas Públicas Aguardando Cumprimento de Pendências</t>
  </si>
  <si>
    <t>Consultas Públicas Aprovadas</t>
  </si>
  <si>
    <t>Consultas Públicas em Andamento</t>
  </si>
  <si>
    <t>Aguardando Envio do Relatório Final pelas Firmas Inspetoras</t>
  </si>
  <si>
    <t>Relatório Final Aguardando Análise pela ANP</t>
  </si>
  <si>
    <t>Relatórios Finais Aguardando Cumprimento de Pendências pelas Firmas Inspetoras</t>
  </si>
  <si>
    <t>Certificações Aprovadas</t>
  </si>
  <si>
    <t>Certificações Reprovadas</t>
  </si>
  <si>
    <t>Total de Processos</t>
  </si>
  <si>
    <t>AL</t>
  </si>
  <si>
    <t>BA</t>
  </si>
  <si>
    <t>CE</t>
  </si>
  <si>
    <t>ES</t>
  </si>
  <si>
    <t>GO</t>
  </si>
  <si>
    <t>MA</t>
  </si>
  <si>
    <t>MG</t>
  </si>
  <si>
    <t xml:space="preserve"> 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</si>
  <si>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</si>
  <si>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</si>
  <si>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</si>
  <si>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</si>
  <si>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</si>
  <si>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</si>
  <si>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</si>
  <si>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</si>
  <si>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</si>
  <si>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</si>
  <si>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RS</t>
  </si>
  <si>
    <t>SE</t>
  </si>
  <si>
    <t>SP</t>
  </si>
  <si>
    <t>TO</t>
  </si>
  <si>
    <t xml:space="preserve">Total </t>
  </si>
  <si>
    <t>Fonte: SBQ - Coordenação RenovaBio</t>
  </si>
  <si>
    <t>As análises dos Processos de Certificação são realizadas em ordem cronológica dos protocolos de documentação no SEI (Sistema Eletrônico de Informações) conforme situação do processo (Aviso de Consulta Pública e Relatório Final ou Cumprimento de Exigências).</t>
  </si>
  <si>
    <t>Processos Administrativos de Renovação de Certificação Renovabio</t>
  </si>
  <si>
    <t>As análises dos Processos de Renovação de Certificação são realizadas em ordem cronológica dos protocolos de documentação no SEI (Sistema Eletrônico de Informações) conforme situação do processo (Aviso de Consulta Pública e Relatório Final ou Cumprimento de Exigências).</t>
  </si>
  <si>
    <t>SC</t>
  </si>
  <si>
    <t>Atualizado em 08/09/2023</t>
  </si>
  <si>
    <t>Certificação Revogada</t>
  </si>
  <si>
    <t xml:space="preserve">Certificação Vencida </t>
  </si>
  <si>
    <t>Certidão  Revogada</t>
  </si>
  <si>
    <t>Aviso de Contratação</t>
  </si>
  <si>
    <t>Em análise pela ANP</t>
  </si>
  <si>
    <t>Em Consulta Pública</t>
  </si>
  <si>
    <t>Certificações Vencidas</t>
  </si>
  <si>
    <t>Processo Encerrado</t>
  </si>
  <si>
    <t>Certificação Reprovada</t>
  </si>
  <si>
    <t>Atualizado em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</si>
</sst>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;\-\ #,##0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  <font>
      <sz val="10"/>
      <color indexed="64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12"/>
      <name val="Arial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61">
    <xf numFmtId="0" fontId="0" fillId="0" borderId="0"/>
    <xf numFmtId="0" fontId="10" fillId="0" borderId="0"/>
    <xf numFmtId="0" fontId="11" fillId="0" borderId="0"/>
    <xf numFmtId="0" fontId="9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0" fontId="14" fillId="0" borderId="0"/>
    <xf numFmtId="164" fontId="1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" fontId="15" fillId="3" borderId="11" applyNumberFormat="0" applyProtection="0">
      <alignment horizontal="left" vertical="center" indent="1"/>
    </xf>
    <xf numFmtId="4" fontId="16" fillId="4" borderId="12" applyNumberFormat="0" applyProtection="0">
      <alignment horizontal="center" vertical="center"/>
    </xf>
    <xf numFmtId="4" fontId="17" fillId="5" borderId="12" applyNumberFormat="0" applyProtection="0">
      <alignment vertical="center"/>
    </xf>
    <xf numFmtId="4" fontId="16" fillId="4" borderId="12" applyNumberFormat="0" applyProtection="0">
      <alignment horizontal="left" vertical="center" indent="1"/>
    </xf>
    <xf numFmtId="4" fontId="16" fillId="6" borderId="0" applyNumberFormat="0" applyProtection="0">
      <alignment horizontal="left" vertical="center" indent="1"/>
    </xf>
    <xf numFmtId="4" fontId="18" fillId="7" borderId="12" applyNumberFormat="0" applyProtection="0">
      <alignment horizontal="right" vertical="center"/>
    </xf>
    <xf numFmtId="4" fontId="18" fillId="8" borderId="12" applyNumberFormat="0" applyProtection="0">
      <alignment horizontal="right" vertical="center"/>
    </xf>
    <xf numFmtId="4" fontId="18" fillId="9" borderId="12" applyNumberFormat="0" applyProtection="0">
      <alignment horizontal="right" vertical="center"/>
    </xf>
    <xf numFmtId="4" fontId="18" fillId="10" borderId="12" applyNumberFormat="0" applyProtection="0">
      <alignment horizontal="right" vertical="center"/>
    </xf>
    <xf numFmtId="4" fontId="18" fillId="11" borderId="12" applyNumberFormat="0" applyProtection="0">
      <alignment horizontal="right" vertical="center"/>
    </xf>
    <xf numFmtId="4" fontId="18" fillId="12" borderId="12" applyNumberFormat="0" applyProtection="0">
      <alignment horizontal="right" vertical="center"/>
    </xf>
    <xf numFmtId="165" fontId="18" fillId="13" borderId="12" applyNumberFormat="0" applyProtection="0">
      <alignment horizontal="right" vertical="center"/>
      <protection locked="0"/>
    </xf>
    <xf numFmtId="4" fontId="18" fillId="14" borderId="12" applyNumberFormat="0" applyProtection="0">
      <alignment horizontal="right" vertical="center"/>
    </xf>
    <xf numFmtId="4" fontId="18" fillId="15" borderId="12" applyNumberFormat="0" applyProtection="0">
      <alignment horizontal="right" vertical="center"/>
    </xf>
    <xf numFmtId="4" fontId="16" fillId="16" borderId="13" applyNumberFormat="0" applyProtection="0">
      <alignment horizontal="left" vertical="center" indent="1"/>
    </xf>
    <xf numFmtId="4" fontId="19" fillId="17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20" fillId="17" borderId="12" applyNumberFormat="0" applyProtection="0">
      <alignment horizontal="right" vertical="center"/>
    </xf>
    <xf numFmtId="4" fontId="21" fillId="17" borderId="0" applyNumberFormat="0" applyProtection="0">
      <alignment horizontal="left" vertical="center" indent="1"/>
    </xf>
    <xf numFmtId="4" fontId="21" fillId="6" borderId="0" applyNumberFormat="0" applyProtection="0">
      <alignment horizontal="left" vertical="center" indent="1"/>
    </xf>
    <xf numFmtId="4" fontId="20" fillId="18" borderId="12" applyNumberFormat="0" applyProtection="0">
      <alignment vertical="center"/>
    </xf>
    <xf numFmtId="4" fontId="22" fillId="18" borderId="12" applyNumberFormat="0" applyProtection="0">
      <alignment vertical="center"/>
    </xf>
    <xf numFmtId="4" fontId="19" fillId="17" borderId="14" applyNumberFormat="0" applyProtection="0">
      <alignment horizontal="left" vertical="center" indent="1"/>
    </xf>
    <xf numFmtId="4" fontId="18" fillId="18" borderId="12" applyNumberFormat="0" applyProtection="0">
      <alignment horizontal="center" vertical="center"/>
    </xf>
    <xf numFmtId="4" fontId="21" fillId="18" borderId="12" applyNumberFormat="0" applyProtection="0">
      <alignment horizontal="center" vertical="center"/>
    </xf>
    <xf numFmtId="4" fontId="23" fillId="19" borderId="14" applyNumberFormat="0" applyProtection="0">
      <alignment horizontal="left" vertical="center" indent="1"/>
    </xf>
    <xf numFmtId="4" fontId="24" fillId="18" borderId="12" applyNumberFormat="0" applyProtection="0">
      <alignment horizontal="right" vertical="center"/>
    </xf>
    <xf numFmtId="0" fontId="14" fillId="0" borderId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5" fillId="0" borderId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61">
    <cellStyle name="Hyperlink" xfId="3" xr:uid="{00000000-0005-0000-0000-000000000000}"/>
    <cellStyle name="Normal" xfId="0" builtinId="0"/>
    <cellStyle name="Normal 11" xfId="40" xr:uid="{00000000-0005-0000-0000-000002000000}"/>
    <cellStyle name="Normal 2" xfId="1" xr:uid="{00000000-0005-0000-0000-000003000000}"/>
    <cellStyle name="Normal 2 2" xfId="7" xr:uid="{00000000-0005-0000-0000-000004000000}"/>
    <cellStyle name="Normal 3" xfId="2" xr:uid="{00000000-0005-0000-0000-000005000000}"/>
    <cellStyle name="Normal 3 2" xfId="9" xr:uid="{00000000-0005-0000-0000-000006000000}"/>
    <cellStyle name="Normal 4" xfId="6" xr:uid="{00000000-0005-0000-0000-000007000000}"/>
    <cellStyle name="Normal 4 2" xfId="44" xr:uid="{00000000-0005-0000-0000-000008000000}"/>
    <cellStyle name="Porcentagem 2" xfId="10" xr:uid="{00000000-0005-0000-0000-000009000000}"/>
    <cellStyle name="SAPBEXaggData" xfId="14" xr:uid="{00000000-0005-0000-0000-00000A000000}"/>
    <cellStyle name="SAPBEXaggDataEmph" xfId="15" xr:uid="{00000000-0005-0000-0000-00000B000000}"/>
    <cellStyle name="SAPBEXaggItem" xfId="16" xr:uid="{00000000-0005-0000-0000-00000C000000}"/>
    <cellStyle name="SAPBEXchaText" xfId="17" xr:uid="{00000000-0005-0000-0000-00000D000000}"/>
    <cellStyle name="SAPBEXexcBad7" xfId="18" xr:uid="{00000000-0005-0000-0000-00000E000000}"/>
    <cellStyle name="SAPBEXexcBad8" xfId="19" xr:uid="{00000000-0005-0000-0000-00000F000000}"/>
    <cellStyle name="SAPBEXexcBad9" xfId="20" xr:uid="{00000000-0005-0000-0000-000010000000}"/>
    <cellStyle name="SAPBEXexcCritical4" xfId="21" xr:uid="{00000000-0005-0000-0000-000011000000}"/>
    <cellStyle name="SAPBEXexcCritical5" xfId="22" xr:uid="{00000000-0005-0000-0000-000012000000}"/>
    <cellStyle name="SAPBEXexcCritical6" xfId="23" xr:uid="{00000000-0005-0000-0000-000013000000}"/>
    <cellStyle name="SAPBEXexcGood1" xfId="24" xr:uid="{00000000-0005-0000-0000-000014000000}"/>
    <cellStyle name="SAPBEXexcGood2" xfId="25" xr:uid="{00000000-0005-0000-0000-000015000000}"/>
    <cellStyle name="SAPBEXexcGood3" xfId="26" xr:uid="{00000000-0005-0000-0000-000016000000}"/>
    <cellStyle name="SAPBEXfilterDrill" xfId="27" xr:uid="{00000000-0005-0000-0000-000017000000}"/>
    <cellStyle name="SAPBEXfilterItem" xfId="28" xr:uid="{00000000-0005-0000-0000-000018000000}"/>
    <cellStyle name="SAPBEXfilterText" xfId="29" xr:uid="{00000000-0005-0000-0000-000019000000}"/>
    <cellStyle name="SAPBEXformats" xfId="30" xr:uid="{00000000-0005-0000-0000-00001A000000}"/>
    <cellStyle name="SAPBEXheaderItem" xfId="31" xr:uid="{00000000-0005-0000-0000-00001B000000}"/>
    <cellStyle name="SAPBEXheaderText" xfId="32" xr:uid="{00000000-0005-0000-0000-00001C000000}"/>
    <cellStyle name="SAPBEXresData" xfId="33" xr:uid="{00000000-0005-0000-0000-00001D000000}"/>
    <cellStyle name="SAPBEXresDataEmph" xfId="34" xr:uid="{00000000-0005-0000-0000-00001E000000}"/>
    <cellStyle name="SAPBEXresItem" xfId="35" xr:uid="{00000000-0005-0000-0000-00001F000000}"/>
    <cellStyle name="SAPBEXstdData" xfId="36" xr:uid="{00000000-0005-0000-0000-000020000000}"/>
    <cellStyle name="SAPBEXstdDataEmph" xfId="37" xr:uid="{00000000-0005-0000-0000-000021000000}"/>
    <cellStyle name="SAPBEXstdItem" xfId="13" xr:uid="{00000000-0005-0000-0000-000022000000}"/>
    <cellStyle name="SAPBEXtitle" xfId="38" xr:uid="{00000000-0005-0000-0000-000023000000}"/>
    <cellStyle name="SAPBEXundefined" xfId="39" xr:uid="{00000000-0005-0000-0000-000024000000}"/>
    <cellStyle name="Separador de milhares 2" xfId="8" xr:uid="{00000000-0005-0000-0000-000025000000}"/>
    <cellStyle name="Separador de milhares 2 2" xfId="45" xr:uid="{00000000-0005-0000-0000-000026000000}"/>
    <cellStyle name="Separador de milhares 2 3" xfId="53" xr:uid="{00000000-0005-0000-0000-000027000000}"/>
    <cellStyle name="Separador de milhares 3" xfId="11" xr:uid="{00000000-0005-0000-0000-000028000000}"/>
    <cellStyle name="Separador de milhares 3 2" xfId="46" xr:uid="{00000000-0005-0000-0000-000029000000}"/>
    <cellStyle name="Separador de milhares 3 3" xfId="54" xr:uid="{00000000-0005-0000-0000-00002A000000}"/>
    <cellStyle name="Separador de milhares 4" xfId="12" xr:uid="{00000000-0005-0000-0000-00002B000000}"/>
    <cellStyle name="Separador de milhares 4 2" xfId="47" xr:uid="{00000000-0005-0000-0000-00002C000000}"/>
    <cellStyle name="Separador de milhares 4 3" xfId="55" xr:uid="{00000000-0005-0000-0000-00002D000000}"/>
    <cellStyle name="Separador de milhares 6" xfId="41" xr:uid="{00000000-0005-0000-0000-00002E000000}"/>
    <cellStyle name="Separador de milhares 6 2" xfId="48" xr:uid="{00000000-0005-0000-0000-00002F000000}"/>
    <cellStyle name="Separador de milhares 6 3" xfId="56" xr:uid="{00000000-0005-0000-0000-000030000000}"/>
    <cellStyle name="Vírgula 2" xfId="4" xr:uid="{00000000-0005-0000-0000-000031000000}"/>
    <cellStyle name="Vírgula 2 2" xfId="42" xr:uid="{00000000-0005-0000-0000-000032000000}"/>
    <cellStyle name="Vírgula 2 2 2" xfId="51" xr:uid="{00000000-0005-0000-0000-000033000000}"/>
    <cellStyle name="Vírgula 2 2 3" xfId="59" xr:uid="{00000000-0005-0000-0000-000034000000}"/>
    <cellStyle name="Vírgula 2 3" xfId="49" xr:uid="{00000000-0005-0000-0000-000035000000}"/>
    <cellStyle name="Vírgula 2 4" xfId="57" xr:uid="{00000000-0005-0000-0000-000036000000}"/>
    <cellStyle name="Vírgula 3" xfId="5" xr:uid="{00000000-0005-0000-0000-000037000000}"/>
    <cellStyle name="Vírgula 3 2" xfId="50" xr:uid="{00000000-0005-0000-0000-000038000000}"/>
    <cellStyle name="Vírgula 3 3" xfId="58" xr:uid="{00000000-0005-0000-0000-000039000000}"/>
    <cellStyle name="Vírgula 4" xfId="43" xr:uid="{00000000-0005-0000-0000-00003A000000}"/>
    <cellStyle name="Vírgula 4 2" xfId="60" xr:uid="{00000000-0005-0000-0000-00003B000000}"/>
    <cellStyle name="Vírgula 5" xfId="52" xr:uid="{00000000-0005-0000-0000-00003C000000}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1597369</xdr:colOff>
      <xdr:row>2</xdr:row>
      <xdr:rowOff>0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88973595-CFF8-4AA5-BFB7-429519A3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586943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1130754</xdr:colOff>
      <xdr:row>0</xdr:row>
      <xdr:rowOff>0</xdr:rowOff>
    </xdr:from>
    <xdr:to>
      <xdr:col>10</xdr:col>
      <xdr:colOff>57151</xdr:colOff>
      <xdr:row>2</xdr:row>
      <xdr:rowOff>3175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9FF5DD-6F6B-43B3-9B72-5758D61A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47397" y="0"/>
          <a:ext cx="790575" cy="792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212168</xdr:colOff>
      <xdr:row>2</xdr:row>
      <xdr:rowOff>0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EF712F51-0CE1-4384-9A65-3AC016CF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583768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0</xdr:row>
      <xdr:rowOff>0</xdr:rowOff>
    </xdr:from>
    <xdr:to>
      <xdr:col>10</xdr:col>
      <xdr:colOff>15876</xdr:colOff>
      <xdr:row>2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A69DF-A33D-4422-BC4E-7BD07A22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950" y="0"/>
          <a:ext cx="790575" cy="79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212168</xdr:colOff>
      <xdr:row>2</xdr:row>
      <xdr:rowOff>0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3FFD38A2-4D5E-43FF-A06E-995964CD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650443" cy="8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0</xdr:rowOff>
    </xdr:from>
    <xdr:to>
      <xdr:col>11</xdr:col>
      <xdr:colOff>1104900</xdr:colOff>
      <xdr:row>1</xdr:row>
      <xdr:rowOff>391160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C419B8-0064-4158-98B5-4F010211F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40125" y="0"/>
          <a:ext cx="790575" cy="79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212168</xdr:colOff>
      <xdr:row>2</xdr:row>
      <xdr:rowOff>0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BC2D0601-88B7-4B07-BE91-BE271D18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583768" cy="8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0</xdr:rowOff>
    </xdr:from>
    <xdr:to>
      <xdr:col>11</xdr:col>
      <xdr:colOff>1104900</xdr:colOff>
      <xdr:row>1</xdr:row>
      <xdr:rowOff>390525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06D436-BBEB-42CA-977F-25BBFD29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0"/>
          <a:ext cx="790575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212168</xdr:colOff>
      <xdr:row>2</xdr:row>
      <xdr:rowOff>0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FE4F25B0-DDAC-4ABA-8811-4CB9CBDEE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586943" cy="8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0</xdr:rowOff>
    </xdr:from>
    <xdr:to>
      <xdr:col>11</xdr:col>
      <xdr:colOff>1104900</xdr:colOff>
      <xdr:row>1</xdr:row>
      <xdr:rowOff>390525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BB6D6-2E08-432B-A17E-B0DD3D7F5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6325" y="0"/>
          <a:ext cx="790575" cy="790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208358</xdr:colOff>
      <xdr:row>2</xdr:row>
      <xdr:rowOff>0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33A2F082-E7E5-4CA9-BBCC-21E05EA2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1586943" cy="80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15876</xdr:rowOff>
    </xdr:from>
    <xdr:to>
      <xdr:col>11</xdr:col>
      <xdr:colOff>1083310</xdr:colOff>
      <xdr:row>1</xdr:row>
      <xdr:rowOff>354966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1A0F38-FD2C-4780-9D0C-2880002D4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15876"/>
          <a:ext cx="765175" cy="730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26" totalsRowShown="0" headerRowDxfId="97" dataDxfId="95" headerRowBorderDxfId="96" tableBorderDxfId="94" totalsRowBorderDxfId="93">
  <autoFilter ref="A3:J26" xr:uid="{00000000-0009-0000-0100-000001000000}"/>
  <tableColumns count="10">
    <tableColumn id="1" xr3:uid="{00000000-0010-0000-0000-000001000000}" name="Estados" dataDxfId="92"/>
    <tableColumn id="2" xr3:uid="{00000000-0010-0000-0000-000002000000}" name="Aviso de Contratação" dataDxfId="91"/>
    <tableColumn id="6" xr3:uid="{00000000-0010-0000-0000-000006000000}" name="Em Consulta Pública" dataDxfId="90"/>
    <tableColumn id="7" xr3:uid="{00000000-0010-0000-0000-000007000000}" name="Em análise pela ANP" dataDxfId="89"/>
    <tableColumn id="10" xr3:uid="{00000000-0010-0000-0000-00000A000000}" name="Certificações Aprovadas" dataDxfId="88"/>
    <tableColumn id="14" xr3:uid="{86531420-A0C2-42B0-AEA9-1ABA741F13CA}" name="Certificação Revogada" dataDxfId="87"/>
    <tableColumn id="13" xr3:uid="{5B78DE04-978C-403A-9BCB-C2297E3416D6}" name="Certificação Vencida " dataDxfId="86"/>
    <tableColumn id="4" xr3:uid="{DF99A333-A16F-4341-A9A0-3FFC61556EC1}" name="Processo Encerrado" dataDxfId="85"/>
    <tableColumn id="11" xr3:uid="{00000000-0010-0000-0000-00000B000000}" name="Certificações Reprovadas" dataDxfId="84"/>
    <tableColumn id="12" xr3:uid="{00000000-0010-0000-0000-00000C000000}" name="Total de Processos" dataDxfId="8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3:J26" totalsRowShown="0" headerRowDxfId="82" dataDxfId="80" headerRowBorderDxfId="81" tableBorderDxfId="79" totalsRowBorderDxfId="78">
  <autoFilter ref="A3:J26" xr:uid="{00000000-0009-0000-0100-000004000000}"/>
  <tableColumns count="10">
    <tableColumn id="1" xr3:uid="{00000000-0010-0000-0100-000001000000}" name="Estados" dataDxfId="77"/>
    <tableColumn id="2" xr3:uid="{00000000-0010-0000-0100-000002000000}" name="Aviso de Contratação" dataDxfId="76"/>
    <tableColumn id="6" xr3:uid="{00000000-0010-0000-0100-000006000000}" name="Em Consulta Pública" dataDxfId="75"/>
    <tableColumn id="3" xr3:uid="{2CF4FBFB-6BDF-402D-B1F9-83BFE1ECFB5D}" name="Certificação Reprovada" dataDxfId="74"/>
    <tableColumn id="8" xr3:uid="{00000000-0010-0000-0100-000008000000}" name="Em análise pela ANP" dataDxfId="73"/>
    <tableColumn id="10" xr3:uid="{00000000-0010-0000-0100-00000A000000}" name="Certificações Aprovadas" dataDxfId="72"/>
    <tableColumn id="14" xr3:uid="{09E6AD23-281D-4C14-B98B-DBF050622861}" name="Certidão  Revogada" dataDxfId="71"/>
    <tableColumn id="4" xr3:uid="{E2AEE801-296A-49BF-8956-50CAAF48AB34}" name="Processo Encerrado" dataDxfId="70"/>
    <tableColumn id="11" xr3:uid="{00000000-0010-0000-0100-00000B000000}" name="Certificações Vencidas" dataDxfId="69"/>
    <tableColumn id="12" xr3:uid="{00000000-0010-0000-0100-00000C000000}" name="Total de Processos" dataDxfId="68">
      <calculatedColumnFormula>SUM(Tabela15[[#This Row],[Aviso de Contratação]:[Certificações Vencidas]])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a367" displayName="Tabela367" ref="A3:L26" totalsRowShown="0" headerRowDxfId="67" dataDxfId="65" headerRowBorderDxfId="66" tableBorderDxfId="64" totalsRowBorderDxfId="63">
  <autoFilter ref="A3:L26" xr:uid="{00000000-0009-0000-0100-000006000000}"/>
  <tableColumns count="12">
    <tableColumn id="1" xr3:uid="{00000000-0010-0000-0200-000001000000}" name="Estados" dataDxfId="62"/>
    <tableColumn id="2" xr3:uid="{00000000-0010-0000-0200-000002000000}" name="Contratações Comunicadas" dataDxfId="61"/>
    <tableColumn id="3" xr3:uid="{00000000-0010-0000-0200-000003000000}" name="Consultas Públicas Em Análise pela ANP" dataDxfId="60"/>
    <tableColumn id="4" xr3:uid="{00000000-0010-0000-0200-000004000000}" name="Consultas Públicas Aguardando Cumprimento de Pendências" dataDxfId="59"/>
    <tableColumn id="5" xr3:uid="{00000000-0010-0000-0200-000005000000}" name="Consultas Públicas Aprovadas" dataDxfId="58"/>
    <tableColumn id="6" xr3:uid="{00000000-0010-0000-0200-000006000000}" name="Consultas Públicas em Andamento" dataDxfId="57"/>
    <tableColumn id="7" xr3:uid="{00000000-0010-0000-0200-000007000000}" name="Aguardando Envio do Relatório Final pelas Firmas Inspetoras" dataDxfId="56"/>
    <tableColumn id="8" xr3:uid="{00000000-0010-0000-0200-000008000000}" name="Relatório Final Aguardando Análise pela ANP" dataDxfId="55"/>
    <tableColumn id="9" xr3:uid="{00000000-0010-0000-0200-000009000000}" name="Relatórios Finais Aguardando Cumprimento de Pendências pelas Firmas Inspetoras" dataDxfId="54"/>
    <tableColumn id="10" xr3:uid="{00000000-0010-0000-0200-00000A000000}" name="Certificações Aprovadas" dataDxfId="53"/>
    <tableColumn id="11" xr3:uid="{00000000-0010-0000-0200-00000B000000}" name="Certificações Reprovadas" dataDxfId="52"/>
    <tableColumn id="12" xr3:uid="{00000000-0010-0000-0200-00000C000000}" name="Total de Processos" dataDxfId="51">
      <calculatedColumnFormula>SUM(Tabela367[[#This Row],[Contratações Comunicadas]:[Certificações Reprovadas]])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36" displayName="Tabela36" ref="A3:L24" totalsRowShown="0" headerRowDxfId="50" dataDxfId="48" headerRowBorderDxfId="49" tableBorderDxfId="47" totalsRowBorderDxfId="46">
  <autoFilter ref="A3:L24" xr:uid="{00000000-0009-0000-0100-000005000000}"/>
  <tableColumns count="12">
    <tableColumn id="1" xr3:uid="{00000000-0010-0000-0300-000001000000}" name="Estados" dataDxfId="45"/>
    <tableColumn id="2" xr3:uid="{00000000-0010-0000-0300-000002000000}" name="Contratações Comunicadas" dataDxfId="44"/>
    <tableColumn id="3" xr3:uid="{00000000-0010-0000-0300-000003000000}" name="Consultas Públicas Em Análise pela ANP" dataDxfId="43"/>
    <tableColumn id="4" xr3:uid="{00000000-0010-0000-0300-000004000000}" name="Consultas Públicas Aguardando Cumprimento de Pendências" dataDxfId="42"/>
    <tableColumn id="5" xr3:uid="{00000000-0010-0000-0300-000005000000}" name="Consultas Públicas Aprovadas" dataDxfId="41"/>
    <tableColumn id="6" xr3:uid="{00000000-0010-0000-0300-000006000000}" name="Consultas Públicas em Andamento" dataDxfId="40"/>
    <tableColumn id="7" xr3:uid="{00000000-0010-0000-0300-000007000000}" name="Aguardando Envio do Relatório Final pelas Firmas Inspetoras" dataDxfId="39"/>
    <tableColumn id="8" xr3:uid="{00000000-0010-0000-0300-000008000000}" name="Relatório Final Aguardando Análise pela ANP" dataDxfId="38"/>
    <tableColumn id="9" xr3:uid="{00000000-0010-0000-0300-000009000000}" name="Relatórios Finais Aguardando Cumprimento de Pendências pelas Firmas Inspetoras" dataDxfId="37"/>
    <tableColumn id="10" xr3:uid="{00000000-0010-0000-0300-00000A000000}" name="Certificações Aprovadas" dataDxfId="36"/>
    <tableColumn id="11" xr3:uid="{00000000-0010-0000-0300-00000B000000}" name="Certificações Reprovadas" dataDxfId="35"/>
    <tableColumn id="12" xr3:uid="{00000000-0010-0000-0300-00000C000000}" name="Total de Processos" dataDxfId="34">
      <calculatedColumnFormula>SUM(Tabela36[[#This Row],[Contratações Comunicadas]:[Certificações Reprovadas]])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3" displayName="Tabela3" ref="A3:L24" totalsRowShown="0" headerRowDxfId="33" dataDxfId="31" headerRowBorderDxfId="32" tableBorderDxfId="30" totalsRowBorderDxfId="29">
  <autoFilter ref="A3:L24" xr:uid="{00000000-0009-0000-0100-000003000000}"/>
  <tableColumns count="12">
    <tableColumn id="1" xr3:uid="{00000000-0010-0000-0400-000001000000}" name="Estados" dataDxfId="28"/>
    <tableColumn id="2" xr3:uid="{00000000-0010-0000-0400-000002000000}" name="Contratações Comunicadas" dataDxfId="27"/>
    <tableColumn id="3" xr3:uid="{00000000-0010-0000-0400-000003000000}" name="Consultas Públicas Em Análise pela ANP" dataDxfId="26"/>
    <tableColumn id="4" xr3:uid="{00000000-0010-0000-0400-000004000000}" name="Consultas Públicas Aguardando Cumprimento de Pendências" dataDxfId="25"/>
    <tableColumn id="5" xr3:uid="{00000000-0010-0000-0400-000005000000}" name="Consultas Públicas Aprovadas" dataDxfId="24"/>
    <tableColumn id="6" xr3:uid="{00000000-0010-0000-0400-000006000000}" name="Consultas Públicas em Andamento" dataDxfId="23"/>
    <tableColumn id="7" xr3:uid="{00000000-0010-0000-0400-000007000000}" name="Aguardando Envio do Relatório Final pelas Firmas Inspetoras" dataDxfId="22"/>
    <tableColumn id="8" xr3:uid="{00000000-0010-0000-0400-000008000000}" name="Relatório Final Aguardando Análise pela ANP" dataDxfId="21"/>
    <tableColumn id="9" xr3:uid="{00000000-0010-0000-0400-000009000000}" name="Relatórios Finais Aguardando Cumprimento de Pendências pelas Firmas Inspetoras" dataDxfId="20"/>
    <tableColumn id="10" xr3:uid="{00000000-0010-0000-0400-00000A000000}" name="Certificações Aprovadas" dataDxfId="19"/>
    <tableColumn id="11" xr3:uid="{00000000-0010-0000-0400-00000B000000}" name="Certificações Reprovadas" dataDxfId="18"/>
    <tableColumn id="12" xr3:uid="{00000000-0010-0000-0400-00000C000000}" name="Total de Processos" dataDxfId="17">
      <calculatedColumnFormula>SUM(Tabela3[[#This Row],[Contratações Comunicadas]:[Certificações Reprovadas]])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ela2" displayName="Tabela2" ref="A3:L22" totalsRowShown="0" headerRowDxfId="16" dataDxfId="14" headerRowBorderDxfId="15" tableBorderDxfId="13" totalsRowBorderDxfId="12">
  <autoFilter ref="A3:L22" xr:uid="{00000000-0009-0000-0100-000002000000}"/>
  <tableColumns count="12">
    <tableColumn id="1" xr3:uid="{00000000-0010-0000-0500-000001000000}" name="Estados" dataDxfId="11"/>
    <tableColumn id="2" xr3:uid="{00000000-0010-0000-0500-000002000000}" name="Contratações Comunicadas" dataDxfId="10"/>
    <tableColumn id="3" xr3:uid="{00000000-0010-0000-0500-000003000000}" name="Consultas Públicas Em Análise pela ANP" dataDxfId="9"/>
    <tableColumn id="4" xr3:uid="{00000000-0010-0000-0500-000004000000}" name="Consultas Públicas Aguardando Cumprimento de Pendências" dataDxfId="8"/>
    <tableColumn id="5" xr3:uid="{00000000-0010-0000-0500-000005000000}" name="Consultas Públicas Aprovadas" dataDxfId="7"/>
    <tableColumn id="6" xr3:uid="{00000000-0010-0000-0500-000006000000}" name="Consultas Públicas em Andamento" dataDxfId="6"/>
    <tableColumn id="7" xr3:uid="{00000000-0010-0000-0500-000007000000}" name="Aguardando Envio do Relatório Final pelas Firmas Inspetoras" dataDxfId="5"/>
    <tableColumn id="8" xr3:uid="{00000000-0010-0000-0500-000008000000}" name="Relatório Final Aguardando Análise pela ANP" dataDxfId="4"/>
    <tableColumn id="9" xr3:uid="{00000000-0010-0000-0500-000009000000}" name="Relatórios Finais Aguardando Cumprimento de Pendências pelas Firmas Inspetoras" dataDxfId="3"/>
    <tableColumn id="10" xr3:uid="{00000000-0010-0000-0500-00000A000000}" name="Certificações Aprovadas" dataDxfId="2"/>
    <tableColumn id="11" xr3:uid="{00000000-0010-0000-0500-00000B000000}" name="Certificações Reprovadas" dataDxfId="1"/>
    <tableColumn id="12" xr3:uid="{00000000-0010-0000-0500-00000C000000}" name="Total de Processo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/>
  </sheetPr>
  <dimension ref="A1:M28"/>
  <sheetViews>
    <sheetView showGridLines="0" tabSelected="1" topLeftCell="A2" zoomScale="60" zoomScaleNormal="60" zoomScaleSheetLayoutView="70" workbookViewId="0">
      <selection activeCell="D11" sqref="D11"/>
    </sheetView>
  </sheetViews>
  <sheetFormatPr defaultColWidth="11.7265625" defaultRowHeight="15.5" x14ac:dyDescent="0.35"/>
  <cols>
    <col min="1" max="1" width="26.7265625" style="1" customWidth="1"/>
    <col min="2" max="2" width="26.453125" style="1" customWidth="1"/>
    <col min="3" max="3" width="27.54296875" style="1" customWidth="1"/>
    <col min="4" max="4" width="25.81640625" style="1" customWidth="1"/>
    <col min="5" max="8" width="24.54296875" style="1" customWidth="1"/>
    <col min="9" max="9" width="21" style="1" customWidth="1"/>
    <col min="10" max="10" width="27.81640625" style="1" customWidth="1"/>
    <col min="11" max="16384" width="11.7265625" style="1"/>
  </cols>
  <sheetData>
    <row r="1" spans="1:13" ht="31.5" customHeight="1" x14ac:dyDescent="0.35"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1:13" ht="31.5" customHeight="1" x14ac:dyDescent="0.35">
      <c r="B2" s="32" t="s">
        <v>51</v>
      </c>
      <c r="C2" s="32"/>
      <c r="D2" s="32"/>
      <c r="E2" s="32"/>
      <c r="F2" s="32"/>
      <c r="G2" s="32"/>
      <c r="H2" s="32"/>
      <c r="I2" s="32"/>
      <c r="J2" s="32"/>
    </row>
    <row r="3" spans="1:13" ht="31" x14ac:dyDescent="0.35">
      <c r="A3" s="7" t="s">
        <v>1</v>
      </c>
      <c r="B3" s="7" t="s">
        <v>45</v>
      </c>
      <c r="C3" s="7" t="s">
        <v>47</v>
      </c>
      <c r="D3" s="8" t="s">
        <v>46</v>
      </c>
      <c r="E3" s="7" t="s">
        <v>10</v>
      </c>
      <c r="F3" s="7" t="s">
        <v>42</v>
      </c>
      <c r="G3" s="7" t="s">
        <v>43</v>
      </c>
      <c r="H3" s="7" t="s">
        <v>49</v>
      </c>
      <c r="I3" s="7" t="s">
        <v>11</v>
      </c>
      <c r="J3" s="9" t="s">
        <v>12</v>
      </c>
    </row>
    <row r="4" spans="1:13" x14ac:dyDescent="0.35">
      <c r="A4" s="5" t="s">
        <v>13</v>
      </c>
      <c r="B4" s="2"/>
      <c r="C4" s="2"/>
      <c r="D4" s="2"/>
      <c r="E4" s="2">
        <v>1</v>
      </c>
      <c r="F4" s="2"/>
      <c r="G4" s="2">
        <v>11</v>
      </c>
      <c r="H4" s="2">
        <v>1</v>
      </c>
      <c r="I4" s="2"/>
      <c r="J4" s="6">
        <f>SUM(Tabela1[[#This Row],[Aviso de Contratação]:[Certificações Reprovadas]])</f>
        <v>13</v>
      </c>
    </row>
    <row r="5" spans="1:13" x14ac:dyDescent="0.35">
      <c r="A5" s="5" t="s">
        <v>14</v>
      </c>
      <c r="B5" s="2"/>
      <c r="C5" s="2"/>
      <c r="D5" s="2"/>
      <c r="E5" s="2"/>
      <c r="F5" s="2">
        <v>1</v>
      </c>
      <c r="G5" s="2">
        <v>6</v>
      </c>
      <c r="H5" s="2"/>
      <c r="I5" s="2"/>
      <c r="J5" s="6">
        <f>SUM(Tabela1[[#This Row],[Aviso de Contratação]:[Certificações Reprovadas]])</f>
        <v>7</v>
      </c>
    </row>
    <row r="6" spans="1:13" x14ac:dyDescent="0.35">
      <c r="A6" s="5" t="s">
        <v>15</v>
      </c>
      <c r="B6" s="2"/>
      <c r="C6" s="2"/>
      <c r="D6" s="2"/>
      <c r="E6" s="2"/>
      <c r="F6" s="2"/>
      <c r="G6" s="2">
        <v>1</v>
      </c>
      <c r="H6" s="2"/>
      <c r="I6" s="2"/>
      <c r="J6" s="6">
        <f>SUM(Tabela1[[#This Row],[Aviso de Contratação]:[Certificações Reprovadas]])</f>
        <v>1</v>
      </c>
    </row>
    <row r="7" spans="1:13" x14ac:dyDescent="0.35">
      <c r="A7" s="5" t="s">
        <v>16</v>
      </c>
      <c r="B7" s="2"/>
      <c r="C7" s="2"/>
      <c r="D7" s="2"/>
      <c r="E7" s="2"/>
      <c r="F7" s="2"/>
      <c r="G7" s="2">
        <v>3</v>
      </c>
      <c r="H7" s="2"/>
      <c r="I7" s="2"/>
      <c r="J7" s="6">
        <f>SUM(Tabela1[[#This Row],[Aviso de Contratação]:[Certificações Reprovadas]])</f>
        <v>3</v>
      </c>
    </row>
    <row r="8" spans="1:13" x14ac:dyDescent="0.35">
      <c r="A8" s="5" t="s">
        <v>17</v>
      </c>
      <c r="B8" s="15"/>
      <c r="C8" s="2"/>
      <c r="D8" s="2"/>
      <c r="E8" s="2">
        <v>3</v>
      </c>
      <c r="F8" s="2"/>
      <c r="G8" s="2">
        <v>42</v>
      </c>
      <c r="H8" s="2"/>
      <c r="I8" s="2"/>
      <c r="J8" s="6">
        <f>SUM(Tabela1[[#This Row],[Aviso de Contratação]:[Certificações Reprovadas]])</f>
        <v>45</v>
      </c>
    </row>
    <row r="9" spans="1:13" x14ac:dyDescent="0.35">
      <c r="A9" s="5" t="s">
        <v>18</v>
      </c>
      <c r="B9" s="2"/>
      <c r="C9" s="2"/>
      <c r="D9" s="2"/>
      <c r="E9" s="2"/>
      <c r="F9" s="2"/>
      <c r="G9" s="2">
        <v>2</v>
      </c>
      <c r="H9" s="2"/>
      <c r="I9" s="2"/>
      <c r="J9" s="6">
        <f>SUM(Tabela1[[#This Row],[Aviso de Contratação]:[Certificações Reprovadas]])</f>
        <v>2</v>
      </c>
    </row>
    <row r="10" spans="1:13" x14ac:dyDescent="0.35">
      <c r="A10" s="5" t="s">
        <v>19</v>
      </c>
      <c r="B10" s="2"/>
      <c r="C10" s="2"/>
      <c r="D10" s="2"/>
      <c r="E10" s="2"/>
      <c r="F10" s="2"/>
      <c r="G10" s="2">
        <v>32</v>
      </c>
      <c r="H10" s="2"/>
      <c r="I10" s="2"/>
      <c r="J10" s="6">
        <f>SUM(Tabela1[[#This Row],[Aviso de Contratação]:[Certificações Reprovadas]])</f>
        <v>32</v>
      </c>
      <c r="L10" s="1" t="s">
        <v>20</v>
      </c>
    </row>
    <row r="11" spans="1:13" x14ac:dyDescent="0.35">
      <c r="A11" s="5" t="s">
        <v>21</v>
      </c>
      <c r="B11" s="2">
        <v>1</v>
      </c>
      <c r="C11" s="2"/>
      <c r="D11" s="2"/>
      <c r="E11" s="2"/>
      <c r="F11" s="2">
        <v>2</v>
      </c>
      <c r="G11" s="2">
        <v>19</v>
      </c>
      <c r="H11" s="2"/>
      <c r="I11" s="2"/>
      <c r="J11" s="6">
        <f>SUM(Tabela1[[#This Row],[Aviso de Contratação]:[Certificações Reprovadas]])</f>
        <v>22</v>
      </c>
    </row>
    <row r="12" spans="1:13" x14ac:dyDescent="0.35">
      <c r="A12" s="5" t="s">
        <v>22</v>
      </c>
      <c r="B12" s="2"/>
      <c r="C12" s="2"/>
      <c r="D12" s="2">
        <v>3</v>
      </c>
      <c r="E12" s="2">
        <v>4</v>
      </c>
      <c r="F12" s="2">
        <v>1</v>
      </c>
      <c r="G12" s="2">
        <v>21</v>
      </c>
      <c r="H12" s="2">
        <v>3</v>
      </c>
      <c r="I12" s="2"/>
      <c r="J12" s="6">
        <f>SUM(Tabela1[[#This Row],[Aviso de Contratação]:[Certificações Reprovadas]])</f>
        <v>32</v>
      </c>
      <c r="M12" s="1" t="s">
        <v>20</v>
      </c>
    </row>
    <row r="13" spans="1:13" x14ac:dyDescent="0.35">
      <c r="A13" s="5" t="s">
        <v>23</v>
      </c>
      <c r="B13" s="2"/>
      <c r="C13" s="2"/>
      <c r="D13" s="2"/>
      <c r="E13" s="2">
        <v>1</v>
      </c>
      <c r="F13" s="2"/>
      <c r="G13" s="2">
        <v>3</v>
      </c>
      <c r="H13" s="2"/>
      <c r="I13" s="2"/>
      <c r="J13" s="6">
        <f>SUM(Tabela1[[#This Row],[Aviso de Contratação]:[Certificações Reprovadas]])</f>
        <v>4</v>
      </c>
    </row>
    <row r="14" spans="1:13" x14ac:dyDescent="0.35">
      <c r="A14" s="5" t="s">
        <v>24</v>
      </c>
      <c r="B14" s="2"/>
      <c r="C14" s="2"/>
      <c r="D14" s="2"/>
      <c r="E14" s="2"/>
      <c r="F14" s="2"/>
      <c r="G14" s="2">
        <v>7</v>
      </c>
      <c r="H14" s="2"/>
      <c r="I14" s="2"/>
      <c r="J14" s="6">
        <f>SUM(Tabela1[[#This Row],[Aviso de Contratação]:[Certificações Reprovadas]])</f>
        <v>7</v>
      </c>
    </row>
    <row r="15" spans="1:13" x14ac:dyDescent="0.35">
      <c r="A15" s="5" t="s">
        <v>25</v>
      </c>
      <c r="B15" s="2"/>
      <c r="C15" s="2"/>
      <c r="D15" s="2"/>
      <c r="E15" s="2">
        <v>1</v>
      </c>
      <c r="F15" s="2"/>
      <c r="G15" s="2">
        <v>10</v>
      </c>
      <c r="H15" s="2"/>
      <c r="I15" s="2"/>
      <c r="J15" s="6">
        <f>SUM(Tabela1[[#This Row],[Aviso de Contratação]:[Certificações Reprovadas]])</f>
        <v>11</v>
      </c>
    </row>
    <row r="16" spans="1:13" x14ac:dyDescent="0.35">
      <c r="A16" s="5" t="s">
        <v>26</v>
      </c>
      <c r="B16" s="2"/>
      <c r="C16" s="2"/>
      <c r="D16" s="2">
        <v>1</v>
      </c>
      <c r="E16" s="2"/>
      <c r="F16" s="2"/>
      <c r="G16" s="2">
        <v>1</v>
      </c>
      <c r="H16" s="2"/>
      <c r="I16" s="2"/>
      <c r="J16" s="6">
        <f>SUM(Tabela1[[#This Row],[Aviso de Contratação]:[Certificações Reprovadas]])</f>
        <v>2</v>
      </c>
    </row>
    <row r="17" spans="1:10" x14ac:dyDescent="0.35">
      <c r="A17" s="5" t="s">
        <v>27</v>
      </c>
      <c r="B17" s="2"/>
      <c r="C17" s="2"/>
      <c r="D17" s="2"/>
      <c r="E17" s="2">
        <v>1</v>
      </c>
      <c r="F17" s="2"/>
      <c r="G17" s="2">
        <v>21</v>
      </c>
      <c r="H17" s="2"/>
      <c r="I17" s="2"/>
      <c r="J17" s="6">
        <f>SUM(Tabela1[[#This Row],[Aviso de Contratação]:[Certificações Reprovadas]])</f>
        <v>22</v>
      </c>
    </row>
    <row r="18" spans="1:10" x14ac:dyDescent="0.35">
      <c r="A18" s="5" t="s">
        <v>28</v>
      </c>
      <c r="B18" s="2"/>
      <c r="C18" s="2"/>
      <c r="D18" s="2"/>
      <c r="E18" s="2"/>
      <c r="F18" s="2"/>
      <c r="G18" s="2">
        <v>4</v>
      </c>
      <c r="H18" s="2"/>
      <c r="I18" s="2"/>
      <c r="J18" s="6">
        <f>SUM(Tabela1[[#This Row],[Aviso de Contratação]:[Certificações Reprovadas]])</f>
        <v>4</v>
      </c>
    </row>
    <row r="19" spans="1:10" x14ac:dyDescent="0.35">
      <c r="A19" s="5" t="s">
        <v>29</v>
      </c>
      <c r="B19" s="2"/>
      <c r="C19" s="2"/>
      <c r="D19" s="2"/>
      <c r="E19" s="2">
        <v>1</v>
      </c>
      <c r="F19" s="2">
        <v>1</v>
      </c>
      <c r="G19" s="2">
        <v>3</v>
      </c>
      <c r="H19" s="2"/>
      <c r="I19" s="2"/>
      <c r="J19" s="6">
        <f>SUM(Tabela1[[#This Row],[Aviso de Contratação]:[Certificações Reprovadas]])</f>
        <v>5</v>
      </c>
    </row>
    <row r="20" spans="1:10" x14ac:dyDescent="0.35">
      <c r="A20" s="5" t="s">
        <v>30</v>
      </c>
      <c r="B20" s="2"/>
      <c r="C20" s="2"/>
      <c r="D20" s="2"/>
      <c r="E20" s="2"/>
      <c r="F20" s="2"/>
      <c r="G20" s="2">
        <v>2</v>
      </c>
      <c r="H20" s="2"/>
      <c r="I20" s="2"/>
      <c r="J20" s="6">
        <f>SUM(Tabela1[[#This Row],[Aviso de Contratação]:[Certificações Reprovadas]])</f>
        <v>2</v>
      </c>
    </row>
    <row r="21" spans="1:10" x14ac:dyDescent="0.35">
      <c r="A21" s="5" t="s">
        <v>31</v>
      </c>
      <c r="B21" s="2"/>
      <c r="C21" s="2"/>
      <c r="D21" s="2"/>
      <c r="E21" s="2"/>
      <c r="F21" s="2"/>
      <c r="G21" s="2">
        <v>9</v>
      </c>
      <c r="H21" s="2"/>
      <c r="I21" s="2"/>
      <c r="J21" s="6">
        <f>SUM(Tabela1[[#This Row],[Aviso de Contratação]:[Certificações Reprovadas]])</f>
        <v>9</v>
      </c>
    </row>
    <row r="22" spans="1:10" x14ac:dyDescent="0.35">
      <c r="A22" s="14" t="s">
        <v>40</v>
      </c>
      <c r="B22" s="15"/>
      <c r="C22" s="15"/>
      <c r="D22" s="15"/>
      <c r="E22" s="2">
        <v>1</v>
      </c>
      <c r="F22" s="2">
        <v>1</v>
      </c>
      <c r="G22" s="2"/>
      <c r="H22" s="2"/>
      <c r="I22" s="15"/>
      <c r="J22" s="6">
        <f>SUM(Tabela1[[#This Row],[Aviso de Contratação]:[Certificações Reprovadas]])</f>
        <v>2</v>
      </c>
    </row>
    <row r="23" spans="1:10" x14ac:dyDescent="0.35">
      <c r="A23" s="5" t="s">
        <v>32</v>
      </c>
      <c r="B23" s="15"/>
      <c r="C23" s="15"/>
      <c r="D23" s="15"/>
      <c r="E23" s="2">
        <v>1</v>
      </c>
      <c r="F23" s="2">
        <v>1</v>
      </c>
      <c r="G23" s="2"/>
      <c r="H23" s="6">
        <v>1</v>
      </c>
      <c r="I23" s="25"/>
      <c r="J23" s="6">
        <f>SUM(Tabela1[[#This Row],[Aviso de Contratação]:[Certificações Reprovadas]])</f>
        <v>3</v>
      </c>
    </row>
    <row r="24" spans="1:10" x14ac:dyDescent="0.35">
      <c r="A24" s="5" t="s">
        <v>33</v>
      </c>
      <c r="B24" s="2">
        <v>2</v>
      </c>
      <c r="C24" s="2">
        <v>1</v>
      </c>
      <c r="D24" s="2"/>
      <c r="E24" s="2">
        <v>7</v>
      </c>
      <c r="F24" s="2"/>
      <c r="G24" s="2">
        <v>131</v>
      </c>
      <c r="H24" s="2"/>
      <c r="I24" s="2">
        <v>1</v>
      </c>
      <c r="J24" s="6">
        <f>SUM(Tabela1[[#This Row],[Aviso de Contratação]:[Certificações Reprovadas]])</f>
        <v>142</v>
      </c>
    </row>
    <row r="25" spans="1:10" x14ac:dyDescent="0.35">
      <c r="A25" s="5" t="s">
        <v>34</v>
      </c>
      <c r="B25" s="2"/>
      <c r="C25" s="2"/>
      <c r="D25" s="2"/>
      <c r="E25" s="2"/>
      <c r="F25" s="2"/>
      <c r="G25" s="2">
        <v>2</v>
      </c>
      <c r="H25" s="2"/>
      <c r="I25" s="2"/>
      <c r="J25" s="6">
        <f>SUM(Tabela1[[#This Row],[Aviso de Contratação]:[Certificações Reprovadas]])</f>
        <v>2</v>
      </c>
    </row>
    <row r="26" spans="1:10" x14ac:dyDescent="0.35">
      <c r="A26" s="10" t="s">
        <v>35</v>
      </c>
      <c r="B26" s="11">
        <f>SUM(B4:B25)</f>
        <v>3</v>
      </c>
      <c r="C26" s="11">
        <f>SUM(C4:C25)</f>
        <v>1</v>
      </c>
      <c r="D26" s="11">
        <f t="shared" ref="D26:I26" si="0">SUM(D4:D25)</f>
        <v>4</v>
      </c>
      <c r="E26" s="11">
        <f t="shared" si="0"/>
        <v>21</v>
      </c>
      <c r="F26" s="11">
        <f>SUM(F4:F25)</f>
        <v>7</v>
      </c>
      <c r="G26" s="11">
        <f>SUM(G4:G25)</f>
        <v>330</v>
      </c>
      <c r="H26" s="11">
        <f>SUM(H4:H25)</f>
        <v>5</v>
      </c>
      <c r="I26" s="11">
        <f t="shared" si="0"/>
        <v>1</v>
      </c>
      <c r="J26" s="11">
        <f>SUM(Tabela1[[#This Row],[Aviso de Contratação]:[Certificações Reprovadas]])</f>
        <v>372</v>
      </c>
    </row>
    <row r="27" spans="1:10" x14ac:dyDescent="0.35">
      <c r="A27" s="1" t="s">
        <v>36</v>
      </c>
    </row>
    <row r="28" spans="1:10" ht="49.5" customHeight="1" x14ac:dyDescent="0.35">
      <c r="A28" s="30" t="s">
        <v>37</v>
      </c>
      <c r="B28" s="30"/>
      <c r="C28" s="30"/>
      <c r="D28" s="30"/>
      <c r="E28" s="30"/>
      <c r="F28" s="30"/>
      <c r="G28" s="30"/>
      <c r="H28" s="30"/>
      <c r="I28" s="30"/>
      <c r="J28" s="30"/>
    </row>
  </sheetData>
  <mergeCells count="3">
    <mergeCell ref="A28:J28"/>
    <mergeCell ref="B1:J1"/>
    <mergeCell ref="B2:J2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J28"/>
  <sheetViews>
    <sheetView showGridLines="0" zoomScale="70" zoomScaleNormal="70" workbookViewId="0">
      <selection activeCell="K7" sqref="K7"/>
    </sheetView>
  </sheetViews>
  <sheetFormatPr defaultColWidth="11.7265625" defaultRowHeight="15.5" x14ac:dyDescent="0.35"/>
  <cols>
    <col min="1" max="7" width="20.7265625" style="1" customWidth="1"/>
    <col min="8" max="8" width="24" style="1" customWidth="1"/>
    <col min="9" max="10" width="20.7265625" style="1" customWidth="1"/>
    <col min="11" max="16384" width="11.7265625" style="1"/>
  </cols>
  <sheetData>
    <row r="1" spans="1:10" ht="31.5" customHeight="1" x14ac:dyDescent="0.35">
      <c r="B1" s="31" t="s">
        <v>38</v>
      </c>
      <c r="C1" s="31"/>
      <c r="D1" s="31"/>
      <c r="E1" s="31"/>
      <c r="F1" s="31"/>
      <c r="G1" s="31"/>
      <c r="H1" s="31"/>
      <c r="I1" s="31"/>
      <c r="J1" s="31"/>
    </row>
    <row r="2" spans="1:10" ht="31.5" customHeight="1" x14ac:dyDescent="0.35">
      <c r="B2" s="32" t="s">
        <v>51</v>
      </c>
      <c r="C2" s="32"/>
      <c r="D2" s="32"/>
      <c r="E2" s="32"/>
      <c r="F2" s="32"/>
      <c r="G2" s="32"/>
      <c r="H2" s="32"/>
      <c r="I2" s="32"/>
      <c r="J2" s="32"/>
    </row>
    <row r="3" spans="1:10" ht="31" x14ac:dyDescent="0.35">
      <c r="A3" s="7" t="s">
        <v>1</v>
      </c>
      <c r="B3" s="8" t="s">
        <v>45</v>
      </c>
      <c r="C3" s="8" t="s">
        <v>47</v>
      </c>
      <c r="D3" s="8" t="s">
        <v>50</v>
      </c>
      <c r="E3" s="8" t="s">
        <v>46</v>
      </c>
      <c r="F3" s="8" t="s">
        <v>10</v>
      </c>
      <c r="G3" s="8" t="s">
        <v>44</v>
      </c>
      <c r="H3" s="8" t="s">
        <v>49</v>
      </c>
      <c r="I3" s="8" t="s">
        <v>48</v>
      </c>
      <c r="J3" s="9" t="s">
        <v>12</v>
      </c>
    </row>
    <row r="4" spans="1:10" x14ac:dyDescent="0.35">
      <c r="A4" s="5" t="s">
        <v>13</v>
      </c>
      <c r="B4" s="13">
        <v>1</v>
      </c>
      <c r="C4" s="2"/>
      <c r="D4" s="2"/>
      <c r="E4" s="2"/>
      <c r="F4" s="13">
        <v>11</v>
      </c>
      <c r="G4" s="13">
        <v>1</v>
      </c>
      <c r="H4" s="13">
        <v>1</v>
      </c>
      <c r="I4" s="2"/>
      <c r="J4" s="6">
        <f>SUM(Tabela15[[#This Row],[Aviso de Contratação]:[Certificações Vencidas]])</f>
        <v>14</v>
      </c>
    </row>
    <row r="5" spans="1:10" x14ac:dyDescent="0.35">
      <c r="A5" s="5" t="s">
        <v>14</v>
      </c>
      <c r="B5" s="13"/>
      <c r="C5" s="2">
        <v>1</v>
      </c>
      <c r="D5" s="2"/>
      <c r="E5" s="2"/>
      <c r="F5" s="13">
        <v>7</v>
      </c>
      <c r="G5" s="13">
        <v>2</v>
      </c>
      <c r="H5" s="13">
        <v>1</v>
      </c>
      <c r="I5" s="2">
        <v>4</v>
      </c>
      <c r="J5" s="6">
        <f>SUM(Tabela15[[#This Row],[Aviso de Contratação]:[Certificações Vencidas]])</f>
        <v>15</v>
      </c>
    </row>
    <row r="6" spans="1:10" x14ac:dyDescent="0.35">
      <c r="A6" s="5" t="s">
        <v>15</v>
      </c>
      <c r="B6" s="13">
        <v>1</v>
      </c>
      <c r="C6" s="2"/>
      <c r="D6" s="2"/>
      <c r="E6" s="2"/>
      <c r="F6" s="13">
        <v>1</v>
      </c>
      <c r="G6" s="13"/>
      <c r="H6" s="13"/>
      <c r="I6" s="2"/>
      <c r="J6" s="6">
        <f>SUM(Tabela15[[#This Row],[Aviso de Contratação]:[Certificações Vencidas]])</f>
        <v>2</v>
      </c>
    </row>
    <row r="7" spans="1:10" x14ac:dyDescent="0.35">
      <c r="A7" s="17" t="s">
        <v>16</v>
      </c>
      <c r="B7" s="2"/>
      <c r="C7" s="18"/>
      <c r="D7" s="18"/>
      <c r="E7" s="18"/>
      <c r="F7" s="19">
        <v>3</v>
      </c>
      <c r="G7" s="19"/>
      <c r="H7" s="19"/>
      <c r="I7" s="18"/>
      <c r="J7" s="20">
        <f>SUM(Tabela15[[#This Row],[Aviso de Contratação]:[Certificações Vencidas]])</f>
        <v>3</v>
      </c>
    </row>
    <row r="8" spans="1:10" x14ac:dyDescent="0.35">
      <c r="A8" s="5" t="s">
        <v>17</v>
      </c>
      <c r="B8" s="27">
        <v>6</v>
      </c>
      <c r="C8" s="2">
        <v>5</v>
      </c>
      <c r="D8" s="2"/>
      <c r="E8" s="2">
        <v>4</v>
      </c>
      <c r="F8" s="13">
        <v>41</v>
      </c>
      <c r="G8" s="13">
        <v>11</v>
      </c>
      <c r="H8" s="13">
        <v>1</v>
      </c>
      <c r="I8" s="2">
        <v>7</v>
      </c>
      <c r="J8" s="6">
        <f>SUM(Tabela15[[#This Row],[Aviso de Contratação]:[Certificações Vencidas]])</f>
        <v>75</v>
      </c>
    </row>
    <row r="9" spans="1:10" x14ac:dyDescent="0.35">
      <c r="A9" s="5" t="s">
        <v>18</v>
      </c>
      <c r="B9" s="13"/>
      <c r="C9" s="2"/>
      <c r="D9" s="2"/>
      <c r="E9" s="2"/>
      <c r="F9" s="13">
        <v>2</v>
      </c>
      <c r="G9" s="13"/>
      <c r="H9" s="13"/>
      <c r="I9" s="2"/>
      <c r="J9" s="6">
        <f>SUM(Tabela15[[#This Row],[Aviso de Contratação]:[Certificações Vencidas]])</f>
        <v>2</v>
      </c>
    </row>
    <row r="10" spans="1:10" x14ac:dyDescent="0.35">
      <c r="A10" s="5" t="s">
        <v>19</v>
      </c>
      <c r="B10" s="13">
        <v>10</v>
      </c>
      <c r="C10" s="2">
        <v>1</v>
      </c>
      <c r="D10" s="2"/>
      <c r="E10" s="2"/>
      <c r="F10" s="13">
        <v>32</v>
      </c>
      <c r="G10" s="13">
        <v>9</v>
      </c>
      <c r="H10" s="13"/>
      <c r="I10" s="2">
        <v>7</v>
      </c>
      <c r="J10" s="6">
        <f>SUM(Tabela15[[#This Row],[Aviso de Contratação]:[Certificações Vencidas]])</f>
        <v>59</v>
      </c>
    </row>
    <row r="11" spans="1:10" x14ac:dyDescent="0.35">
      <c r="A11" s="5" t="s">
        <v>21</v>
      </c>
      <c r="B11" s="13">
        <v>6</v>
      </c>
      <c r="C11" s="2">
        <v>1</v>
      </c>
      <c r="D11" s="2">
        <v>1</v>
      </c>
      <c r="E11" s="2">
        <v>1</v>
      </c>
      <c r="F11" s="13">
        <v>20</v>
      </c>
      <c r="G11" s="13">
        <v>5</v>
      </c>
      <c r="H11" s="13"/>
      <c r="I11" s="2">
        <v>7</v>
      </c>
      <c r="J11" s="6">
        <f>SUM(Tabela15[[#This Row],[Aviso de Contratação]:[Certificações Vencidas]])</f>
        <v>41</v>
      </c>
    </row>
    <row r="12" spans="1:10" x14ac:dyDescent="0.35">
      <c r="A12" s="5" t="s">
        <v>22</v>
      </c>
      <c r="B12" s="27">
        <v>9</v>
      </c>
      <c r="C12" s="2"/>
      <c r="D12" s="2"/>
      <c r="E12" s="2"/>
      <c r="F12" s="13">
        <v>21</v>
      </c>
      <c r="G12" s="13">
        <v>4</v>
      </c>
      <c r="H12" s="13"/>
      <c r="I12" s="2">
        <v>8</v>
      </c>
      <c r="J12" s="6">
        <f>SUM(Tabela15[[#This Row],[Aviso de Contratação]:[Certificações Vencidas]])</f>
        <v>42</v>
      </c>
    </row>
    <row r="13" spans="1:10" x14ac:dyDescent="0.35">
      <c r="A13" s="5" t="s">
        <v>23</v>
      </c>
      <c r="B13" s="13">
        <v>2</v>
      </c>
      <c r="C13" s="2"/>
      <c r="D13" s="2"/>
      <c r="E13" s="2"/>
      <c r="F13" s="13">
        <v>3</v>
      </c>
      <c r="G13" s="13"/>
      <c r="H13" s="13"/>
      <c r="I13" s="2"/>
      <c r="J13" s="6">
        <f>SUM(Tabela15[[#This Row],[Aviso de Contratação]:[Certificações Vencidas]])</f>
        <v>5</v>
      </c>
    </row>
    <row r="14" spans="1:10" x14ac:dyDescent="0.35">
      <c r="A14" s="5" t="s">
        <v>24</v>
      </c>
      <c r="B14" s="13">
        <v>2</v>
      </c>
      <c r="C14" s="2"/>
      <c r="D14" s="2"/>
      <c r="E14" s="2"/>
      <c r="F14" s="13">
        <v>7</v>
      </c>
      <c r="G14" s="13">
        <v>1</v>
      </c>
      <c r="H14" s="13"/>
      <c r="I14" s="2">
        <v>1</v>
      </c>
      <c r="J14" s="6">
        <f>SUM(Tabela15[[#This Row],[Aviso de Contratação]:[Certificações Vencidas]])</f>
        <v>11</v>
      </c>
    </row>
    <row r="15" spans="1:10" x14ac:dyDescent="0.35">
      <c r="A15" s="5" t="s">
        <v>25</v>
      </c>
      <c r="B15" s="13">
        <v>1</v>
      </c>
      <c r="C15" s="2">
        <v>1</v>
      </c>
      <c r="D15" s="2"/>
      <c r="E15" s="2"/>
      <c r="F15" s="13">
        <v>9</v>
      </c>
      <c r="G15" s="13"/>
      <c r="H15" s="13">
        <v>1</v>
      </c>
      <c r="I15" s="2">
        <v>4</v>
      </c>
      <c r="J15" s="6">
        <f>SUM(Tabela15[[#This Row],[Aviso de Contratação]:[Certificações Vencidas]])</f>
        <v>16</v>
      </c>
    </row>
    <row r="16" spans="1:10" x14ac:dyDescent="0.35">
      <c r="A16" s="5" t="s">
        <v>26</v>
      </c>
      <c r="B16" s="13"/>
      <c r="C16" s="2"/>
      <c r="D16" s="2"/>
      <c r="E16" s="2"/>
      <c r="F16" s="13">
        <v>1</v>
      </c>
      <c r="G16" s="13"/>
      <c r="H16" s="13"/>
      <c r="I16" s="2">
        <v>1</v>
      </c>
      <c r="J16" s="6">
        <f>SUM(Tabela15[[#This Row],[Aviso de Contratação]:[Certificações Vencidas]])</f>
        <v>2</v>
      </c>
    </row>
    <row r="17" spans="1:10" x14ac:dyDescent="0.35">
      <c r="A17" s="5" t="s">
        <v>27</v>
      </c>
      <c r="B17" s="13">
        <v>4</v>
      </c>
      <c r="C17" s="2">
        <v>1</v>
      </c>
      <c r="D17" s="2"/>
      <c r="E17" s="2">
        <v>1</v>
      </c>
      <c r="F17" s="13">
        <v>20</v>
      </c>
      <c r="G17" s="13">
        <v>4</v>
      </c>
      <c r="H17" s="13"/>
      <c r="I17" s="27">
        <v>3</v>
      </c>
      <c r="J17" s="6">
        <f>SUM(Tabela15[[#This Row],[Aviso de Contratação]:[Certificações Vencidas]])</f>
        <v>33</v>
      </c>
    </row>
    <row r="18" spans="1:10" x14ac:dyDescent="0.35">
      <c r="A18" s="5" t="s">
        <v>28</v>
      </c>
      <c r="B18" s="13"/>
      <c r="C18" s="2"/>
      <c r="D18" s="2"/>
      <c r="E18" s="2"/>
      <c r="F18" s="13">
        <v>4</v>
      </c>
      <c r="G18" s="13"/>
      <c r="H18" s="13"/>
      <c r="I18" s="2">
        <v>1</v>
      </c>
      <c r="J18" s="6">
        <f>SUM(Tabela15[[#This Row],[Aviso de Contratação]:[Certificações Vencidas]])</f>
        <v>5</v>
      </c>
    </row>
    <row r="19" spans="1:10" x14ac:dyDescent="0.35">
      <c r="A19" s="5" t="s">
        <v>29</v>
      </c>
      <c r="B19" s="13"/>
      <c r="C19" s="2"/>
      <c r="D19" s="2"/>
      <c r="E19" s="2"/>
      <c r="F19" s="13">
        <v>3</v>
      </c>
      <c r="G19" s="13"/>
      <c r="H19" s="13">
        <v>1</v>
      </c>
      <c r="I19" s="2"/>
      <c r="J19" s="6">
        <f>SUM(Tabela15[[#This Row],[Aviso de Contratação]:[Certificações Vencidas]])</f>
        <v>4</v>
      </c>
    </row>
    <row r="20" spans="1:10" x14ac:dyDescent="0.35">
      <c r="A20" s="5" t="s">
        <v>30</v>
      </c>
      <c r="B20" s="13"/>
      <c r="C20" s="2"/>
      <c r="D20" s="2"/>
      <c r="E20" s="2"/>
      <c r="F20" s="13">
        <v>1</v>
      </c>
      <c r="G20" s="13">
        <v>1</v>
      </c>
      <c r="H20" s="13">
        <v>1</v>
      </c>
      <c r="I20" s="2"/>
      <c r="J20" s="6">
        <f>SUM(Tabela15[[#This Row],[Aviso de Contratação]:[Certificações Vencidas]])</f>
        <v>3</v>
      </c>
    </row>
    <row r="21" spans="1:10" x14ac:dyDescent="0.35">
      <c r="A21" s="5" t="s">
        <v>31</v>
      </c>
      <c r="B21" s="13">
        <v>4</v>
      </c>
      <c r="C21" s="2">
        <v>1</v>
      </c>
      <c r="D21" s="2"/>
      <c r="E21" s="2"/>
      <c r="F21" s="13">
        <v>8</v>
      </c>
      <c r="G21" s="13">
        <v>1</v>
      </c>
      <c r="H21" s="13">
        <v>3</v>
      </c>
      <c r="I21" s="2">
        <v>5</v>
      </c>
      <c r="J21" s="6">
        <f>SUM(Tabela15[[#This Row],[Aviso de Contratação]:[Certificações Vencidas]])</f>
        <v>22</v>
      </c>
    </row>
    <row r="22" spans="1:10" x14ac:dyDescent="0.35">
      <c r="A22" s="26" t="s">
        <v>32</v>
      </c>
      <c r="B22" s="27"/>
      <c r="C22" s="27"/>
      <c r="D22" s="2"/>
      <c r="E22" s="27"/>
      <c r="F22" s="13">
        <v>1</v>
      </c>
      <c r="G22" s="13">
        <v>31</v>
      </c>
      <c r="H22" s="13"/>
      <c r="I22" s="27"/>
      <c r="J22" s="28">
        <f>SUM(Tabela15[[#This Row],[Aviso de Contratação]:[Certificações Vencidas]])</f>
        <v>32</v>
      </c>
    </row>
    <row r="23" spans="1:10" x14ac:dyDescent="0.35">
      <c r="A23" s="5" t="s">
        <v>33</v>
      </c>
      <c r="B23" s="13">
        <v>37</v>
      </c>
      <c r="C23" s="2">
        <v>16</v>
      </c>
      <c r="D23" s="2"/>
      <c r="E23" s="2">
        <v>4</v>
      </c>
      <c r="F23" s="29">
        <v>125</v>
      </c>
      <c r="G23" s="13"/>
      <c r="H23" s="13">
        <v>1</v>
      </c>
      <c r="I23" s="2">
        <v>41</v>
      </c>
      <c r="J23" s="6">
        <f>SUM(Tabela15[[#This Row],[Aviso de Contratação]:[Certificações Vencidas]])</f>
        <v>224</v>
      </c>
    </row>
    <row r="24" spans="1:10" x14ac:dyDescent="0.35">
      <c r="A24" s="21" t="s">
        <v>40</v>
      </c>
      <c r="B24" s="22"/>
      <c r="C24" s="22"/>
      <c r="D24" s="22"/>
      <c r="E24" s="27"/>
      <c r="F24" s="23">
        <v>1</v>
      </c>
      <c r="G24" s="13"/>
      <c r="H24" s="13"/>
      <c r="I24" s="22"/>
      <c r="J24" s="24">
        <f>SUM(Tabela15[[#This Row],[Aviso de Contratação]:[Certificações Vencidas]])</f>
        <v>1</v>
      </c>
    </row>
    <row r="25" spans="1:10" x14ac:dyDescent="0.35">
      <c r="A25" s="5" t="s">
        <v>34</v>
      </c>
      <c r="B25" s="13"/>
      <c r="C25" s="2">
        <v>1</v>
      </c>
      <c r="D25" s="2"/>
      <c r="E25" s="22"/>
      <c r="F25" s="13">
        <v>2</v>
      </c>
      <c r="G25" s="13">
        <v>1</v>
      </c>
      <c r="H25" s="13"/>
      <c r="I25" s="2">
        <v>1</v>
      </c>
      <c r="J25" s="6">
        <f>SUM(Tabela15[[#This Row],[Aviso de Contratação]:[Certificações Vencidas]])</f>
        <v>5</v>
      </c>
    </row>
    <row r="26" spans="1:10" x14ac:dyDescent="0.35">
      <c r="A26" s="10" t="s">
        <v>35</v>
      </c>
      <c r="B26" s="11">
        <f t="shared" ref="B26:J26" si="0">SUM(B4:B25)</f>
        <v>83</v>
      </c>
      <c r="C26" s="11">
        <f>SUM(C4:C25)</f>
        <v>28</v>
      </c>
      <c r="D26" s="11">
        <f>SUM(D4:D25)</f>
        <v>1</v>
      </c>
      <c r="E26" s="11">
        <f>SUM(E4:E25)</f>
        <v>10</v>
      </c>
      <c r="F26" s="11">
        <f t="shared" si="0"/>
        <v>323</v>
      </c>
      <c r="G26" s="11">
        <f>SUM(G4:G25)</f>
        <v>71</v>
      </c>
      <c r="H26" s="11">
        <f>SUM(H4:H25)</f>
        <v>10</v>
      </c>
      <c r="I26" s="11">
        <f t="shared" si="0"/>
        <v>90</v>
      </c>
      <c r="J26" s="11">
        <f t="shared" si="0"/>
        <v>616</v>
      </c>
    </row>
    <row r="27" spans="1:10" ht="49.5" customHeight="1" x14ac:dyDescent="0.35">
      <c r="A27" s="1" t="s">
        <v>36</v>
      </c>
    </row>
    <row r="28" spans="1:10" x14ac:dyDescent="0.35">
      <c r="A28" s="30" t="s">
        <v>39</v>
      </c>
      <c r="B28" s="30"/>
      <c r="C28" s="30"/>
      <c r="D28" s="30"/>
      <c r="E28" s="30"/>
      <c r="F28" s="30"/>
      <c r="G28" s="30"/>
      <c r="H28" s="30"/>
      <c r="I28" s="30"/>
      <c r="J28" s="30"/>
    </row>
  </sheetData>
  <mergeCells count="3">
    <mergeCell ref="A28:J28"/>
    <mergeCell ref="B1:J1"/>
    <mergeCell ref="B2:J2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6">
    <tabColor theme="0"/>
  </sheetPr>
  <dimension ref="A1:L28"/>
  <sheetViews>
    <sheetView showGridLines="0" zoomScale="60" zoomScaleNormal="60" workbookViewId="0">
      <selection activeCell="O7" sqref="O7"/>
    </sheetView>
  </sheetViews>
  <sheetFormatPr defaultColWidth="11.7265625" defaultRowHeight="15.5" x14ac:dyDescent="0.35"/>
  <cols>
    <col min="1" max="12" width="20.7265625" style="1" customWidth="1"/>
    <col min="13" max="16384" width="11.7265625" style="1"/>
  </cols>
  <sheetData>
    <row r="1" spans="1:12" ht="31.5" customHeight="1" x14ac:dyDescent="0.35">
      <c r="C1" s="31" t="s">
        <v>0</v>
      </c>
      <c r="D1" s="31"/>
      <c r="E1" s="31"/>
      <c r="F1" s="31"/>
      <c r="G1" s="31"/>
      <c r="H1" s="31"/>
      <c r="I1" s="31"/>
      <c r="J1" s="31"/>
      <c r="K1" s="3"/>
    </row>
    <row r="2" spans="1:12" ht="31.5" customHeight="1" x14ac:dyDescent="0.35">
      <c r="C2" s="32" t="s">
        <v>41</v>
      </c>
      <c r="D2" s="32"/>
      <c r="E2" s="32"/>
      <c r="F2" s="32"/>
      <c r="G2" s="32"/>
      <c r="H2" s="32"/>
      <c r="I2" s="32"/>
      <c r="J2" s="32"/>
      <c r="K2" s="4"/>
    </row>
    <row r="3" spans="1:12" ht="77.5" x14ac:dyDescent="0.3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2" x14ac:dyDescent="0.35">
      <c r="A4" s="5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6">
        <f>SUM(Tabela367[[#This Row],[Contratações Comunicadas]:[Certificações Reprovadas]])</f>
        <v>0</v>
      </c>
    </row>
    <row r="5" spans="1:12" x14ac:dyDescent="0.35">
      <c r="A5" s="5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6">
        <f>SUM(Tabela367[[#This Row],[Contratações Comunicadas]:[Certificações Reprovadas]])</f>
        <v>0</v>
      </c>
    </row>
    <row r="6" spans="1:12" x14ac:dyDescent="0.35">
      <c r="A6" s="5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6">
        <f>SUM(Tabela367[[#This Row],[Contratações Comunicadas]:[Certificações Reprovadas]])</f>
        <v>0</v>
      </c>
    </row>
    <row r="7" spans="1:12" x14ac:dyDescent="0.35">
      <c r="A7" s="5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6">
        <f>SUM(Tabela367[[#This Row],[Contratações Comunicadas]:[Certificações Reprovadas]])</f>
        <v>0</v>
      </c>
    </row>
    <row r="8" spans="1:12" x14ac:dyDescent="0.35">
      <c r="A8" s="5" t="s">
        <v>17</v>
      </c>
      <c r="B8" s="2"/>
      <c r="C8" s="2"/>
      <c r="D8" s="2"/>
      <c r="E8" s="2"/>
      <c r="F8" s="2"/>
      <c r="G8" s="2"/>
      <c r="H8" s="2"/>
      <c r="I8" s="2"/>
      <c r="J8" s="2">
        <v>2</v>
      </c>
      <c r="K8" s="2"/>
      <c r="L8" s="6">
        <f>SUM(Tabela367[[#This Row],[Contratações Comunicadas]:[Certificações Reprovadas]])</f>
        <v>2</v>
      </c>
    </row>
    <row r="9" spans="1:12" x14ac:dyDescent="0.35">
      <c r="A9" s="5" t="s">
        <v>18</v>
      </c>
      <c r="B9" s="2"/>
      <c r="C9" s="2"/>
      <c r="D9" s="2"/>
      <c r="E9" s="2"/>
      <c r="F9" s="2"/>
      <c r="G9" s="2"/>
      <c r="H9" s="2"/>
      <c r="I9" s="2"/>
      <c r="J9" s="2"/>
      <c r="K9" s="2"/>
      <c r="L9" s="6">
        <f>SUM(Tabela367[[#This Row],[Contratações Comunicadas]:[Certificações Reprovadas]])</f>
        <v>0</v>
      </c>
    </row>
    <row r="10" spans="1:12" x14ac:dyDescent="0.35">
      <c r="A10" s="5" t="s">
        <v>19</v>
      </c>
      <c r="B10" s="2"/>
      <c r="C10" s="2"/>
      <c r="D10" s="2"/>
      <c r="E10" s="2"/>
      <c r="F10" s="2"/>
      <c r="G10" s="2"/>
      <c r="H10" s="2"/>
      <c r="I10" s="2"/>
      <c r="J10" s="2">
        <v>1</v>
      </c>
      <c r="K10" s="2"/>
      <c r="L10" s="6">
        <f>SUM(Tabela367[[#This Row],[Contratações Comunicadas]:[Certificações Reprovadas]])</f>
        <v>1</v>
      </c>
    </row>
    <row r="11" spans="1:12" x14ac:dyDescent="0.35">
      <c r="A11" s="5" t="s">
        <v>21</v>
      </c>
      <c r="B11" s="2"/>
      <c r="C11" s="2"/>
      <c r="D11" s="2"/>
      <c r="E11" s="2"/>
      <c r="F11" s="2"/>
      <c r="G11" s="2"/>
      <c r="H11" s="2"/>
      <c r="I11" s="2"/>
      <c r="J11" s="2">
        <v>1</v>
      </c>
      <c r="K11" s="2"/>
      <c r="L11" s="6">
        <f>SUM(Tabela367[[#This Row],[Contratações Comunicadas]:[Certificações Reprovadas]])</f>
        <v>1</v>
      </c>
    </row>
    <row r="12" spans="1:12" x14ac:dyDescent="0.35">
      <c r="A12" s="5" t="s">
        <v>22</v>
      </c>
      <c r="B12" s="2"/>
      <c r="C12" s="2"/>
      <c r="D12" s="2"/>
      <c r="E12" s="2"/>
      <c r="F12" s="2"/>
      <c r="G12" s="2"/>
      <c r="H12" s="2"/>
      <c r="I12" s="2"/>
      <c r="J12" s="2">
        <v>2</v>
      </c>
      <c r="K12" s="2"/>
      <c r="L12" s="6">
        <f>SUM(Tabela367[[#This Row],[Contratações Comunicadas]:[Certificações Reprovadas]])</f>
        <v>2</v>
      </c>
    </row>
    <row r="13" spans="1:12" x14ac:dyDescent="0.35">
      <c r="A13" s="5" t="s">
        <v>23</v>
      </c>
      <c r="B13" s="2">
        <v>1</v>
      </c>
      <c r="C13" s="2"/>
      <c r="D13" s="2"/>
      <c r="E13" s="2"/>
      <c r="F13" s="2"/>
      <c r="G13" s="2"/>
      <c r="H13" s="2"/>
      <c r="I13" s="2"/>
      <c r="J13" s="2"/>
      <c r="K13" s="2"/>
      <c r="L13" s="6">
        <f>SUM(Tabela367[[#This Row],[Contratações Comunicadas]:[Certificações Reprovadas]])</f>
        <v>1</v>
      </c>
    </row>
    <row r="14" spans="1:12" x14ac:dyDescent="0.35">
      <c r="A14" s="5" t="s">
        <v>24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6">
        <f>SUM(Tabela367[[#This Row],[Contratações Comunicadas]:[Certificações Reprovadas]])</f>
        <v>0</v>
      </c>
    </row>
    <row r="15" spans="1:12" x14ac:dyDescent="0.35">
      <c r="A15" s="5" t="s">
        <v>25</v>
      </c>
      <c r="B15" s="2">
        <v>1</v>
      </c>
      <c r="C15" s="2"/>
      <c r="D15" s="2"/>
      <c r="E15" s="2"/>
      <c r="F15" s="2"/>
      <c r="G15" s="2"/>
      <c r="H15" s="2">
        <v>1</v>
      </c>
      <c r="I15" s="2"/>
      <c r="J15" s="2">
        <v>1</v>
      </c>
      <c r="K15" s="2"/>
      <c r="L15" s="6">
        <f>SUM(Tabela367[[#This Row],[Contratações Comunicadas]:[Certificações Reprovadas]])</f>
        <v>3</v>
      </c>
    </row>
    <row r="16" spans="1:12" x14ac:dyDescent="0.35">
      <c r="A16" s="5" t="s">
        <v>26</v>
      </c>
      <c r="B16" s="2"/>
      <c r="C16" s="2"/>
      <c r="D16" s="2"/>
      <c r="E16" s="2"/>
      <c r="F16" s="2"/>
      <c r="G16" s="2"/>
      <c r="H16" s="16"/>
      <c r="I16" s="2"/>
      <c r="J16" s="2"/>
      <c r="K16" s="2"/>
      <c r="L16" s="6">
        <f>SUM(Tabela367[[#This Row],[Contratações Comunicadas]:[Certificações Reprovadas]])</f>
        <v>0</v>
      </c>
    </row>
    <row r="17" spans="1:12" x14ac:dyDescent="0.35">
      <c r="A17" s="5" t="s">
        <v>27</v>
      </c>
      <c r="B17" s="2"/>
      <c r="C17" s="2"/>
      <c r="D17" s="2"/>
      <c r="E17" s="2"/>
      <c r="F17" s="2"/>
      <c r="G17" s="2"/>
      <c r="H17" s="2"/>
      <c r="I17" s="2"/>
      <c r="J17" s="2">
        <v>1</v>
      </c>
      <c r="K17" s="2"/>
      <c r="L17" s="6">
        <f>SUM(Tabela367[[#This Row],[Contratações Comunicadas]:[Certificações Reprovadas]])</f>
        <v>1</v>
      </c>
    </row>
    <row r="18" spans="1:12" x14ac:dyDescent="0.35">
      <c r="A18" s="5" t="s">
        <v>28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6">
        <f>SUM(Tabela367[[#This Row],[Contratações Comunicadas]:[Certificações Reprovadas]])</f>
        <v>0</v>
      </c>
    </row>
    <row r="19" spans="1:12" x14ac:dyDescent="0.35">
      <c r="A19" s="5" t="s">
        <v>29</v>
      </c>
      <c r="B19" s="2"/>
      <c r="C19" s="2"/>
      <c r="D19" s="2"/>
      <c r="E19" s="2"/>
      <c r="F19" s="2"/>
      <c r="G19" s="2"/>
      <c r="H19" s="2"/>
      <c r="I19" s="2"/>
      <c r="J19" s="2">
        <v>1</v>
      </c>
      <c r="K19" s="2"/>
      <c r="L19" s="6">
        <f>SUM(Tabela367[[#This Row],[Contratações Comunicadas]:[Certificações Reprovadas]])</f>
        <v>1</v>
      </c>
    </row>
    <row r="20" spans="1:12" x14ac:dyDescent="0.35">
      <c r="A20" s="5" t="s">
        <v>30</v>
      </c>
      <c r="B20" s="2"/>
      <c r="C20" s="2"/>
      <c r="D20" s="2"/>
      <c r="E20" s="2"/>
      <c r="F20" s="2"/>
      <c r="G20" s="2"/>
      <c r="H20" s="2"/>
      <c r="I20" s="2"/>
      <c r="J20" s="2">
        <v>1</v>
      </c>
      <c r="K20" s="2"/>
      <c r="L20" s="6">
        <f>SUM(Tabela367[[#This Row],[Contratações Comunicadas]:[Certificações Reprovadas]])</f>
        <v>1</v>
      </c>
    </row>
    <row r="21" spans="1:12" x14ac:dyDescent="0.35">
      <c r="A21" s="5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6">
        <f>SUM(Tabela367[[#This Row],[Contratações Comunicadas]:[Certificações Reprovadas]])</f>
        <v>0</v>
      </c>
    </row>
    <row r="22" spans="1:12" x14ac:dyDescent="0.35">
      <c r="A22" s="5" t="s">
        <v>40</v>
      </c>
      <c r="B22" s="2"/>
      <c r="C22" s="2"/>
      <c r="D22" s="2"/>
      <c r="E22" s="2"/>
      <c r="F22" s="2">
        <v>1</v>
      </c>
      <c r="G22" s="2"/>
      <c r="H22" s="2">
        <v>1</v>
      </c>
      <c r="I22" s="2"/>
      <c r="J22" s="2">
        <v>1</v>
      </c>
      <c r="K22" s="2"/>
      <c r="L22" s="6">
        <f>SUM(Tabela367[[#This Row],[Contratações Comunicadas]:[Certificações Reprovadas]])</f>
        <v>3</v>
      </c>
    </row>
    <row r="23" spans="1:12" x14ac:dyDescent="0.35">
      <c r="A23" s="5" t="s">
        <v>32</v>
      </c>
      <c r="B23" s="2"/>
      <c r="C23" s="2"/>
      <c r="D23" s="2"/>
      <c r="E23" s="2"/>
      <c r="F23" s="2"/>
      <c r="G23" s="2"/>
      <c r="H23" s="2">
        <v>1</v>
      </c>
      <c r="I23" s="2"/>
      <c r="J23" s="2">
        <v>1</v>
      </c>
      <c r="K23" s="2"/>
      <c r="L23" s="6">
        <f>SUM(Tabela367[[#This Row],[Contratações Comunicadas]:[Certificações Reprovadas]])</f>
        <v>2</v>
      </c>
    </row>
    <row r="24" spans="1:12" x14ac:dyDescent="0.35">
      <c r="A24" s="5" t="s">
        <v>33</v>
      </c>
      <c r="B24" s="2"/>
      <c r="C24" s="2"/>
      <c r="D24" s="2"/>
      <c r="E24" s="2"/>
      <c r="F24" s="2"/>
      <c r="G24" s="2"/>
      <c r="H24" s="2"/>
      <c r="I24" s="2"/>
      <c r="J24" s="2">
        <v>1</v>
      </c>
      <c r="K24" s="2"/>
      <c r="L24" s="6">
        <f>SUM(Tabela367[[#This Row],[Contratações Comunicadas]:[Certificações Reprovadas]])</f>
        <v>1</v>
      </c>
    </row>
    <row r="25" spans="1:12" x14ac:dyDescent="0.35">
      <c r="A25" s="5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6">
        <f>SUM(Tabela367[[#This Row],[Contratações Comunicadas]:[Certificações Reprovadas]])</f>
        <v>0</v>
      </c>
    </row>
    <row r="26" spans="1:12" x14ac:dyDescent="0.35">
      <c r="A26" s="10" t="s">
        <v>35</v>
      </c>
      <c r="B26" s="11">
        <f>SUM(B4:B25)</f>
        <v>2</v>
      </c>
      <c r="C26" s="11">
        <f t="shared" ref="C26:L26" si="0">SUM(C4:C25)</f>
        <v>0</v>
      </c>
      <c r="D26" s="11">
        <f t="shared" si="0"/>
        <v>0</v>
      </c>
      <c r="E26" s="11">
        <f t="shared" si="0"/>
        <v>0</v>
      </c>
      <c r="F26" s="11">
        <f t="shared" si="0"/>
        <v>1</v>
      </c>
      <c r="G26" s="11">
        <f t="shared" si="0"/>
        <v>0</v>
      </c>
      <c r="H26" s="11">
        <f t="shared" si="0"/>
        <v>3</v>
      </c>
      <c r="I26" s="11">
        <f t="shared" si="0"/>
        <v>0</v>
      </c>
      <c r="J26" s="11">
        <f t="shared" si="0"/>
        <v>13</v>
      </c>
      <c r="K26" s="11">
        <f t="shared" si="0"/>
        <v>0</v>
      </c>
      <c r="L26" s="11">
        <f t="shared" si="0"/>
        <v>19</v>
      </c>
    </row>
    <row r="27" spans="1:12" x14ac:dyDescent="0.35">
      <c r="A27" s="1" t="s">
        <v>36</v>
      </c>
    </row>
    <row r="28" spans="1:12" ht="49.5" customHeight="1" x14ac:dyDescent="0.35">
      <c r="A28" s="30" t="s">
        <v>37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</sheetData>
  <mergeCells count="3">
    <mergeCell ref="C1:J1"/>
    <mergeCell ref="C2:J2"/>
    <mergeCell ref="A28:L28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0"/>
  </sheetPr>
  <dimension ref="A1:L26"/>
  <sheetViews>
    <sheetView showGridLines="0" topLeftCell="A2" zoomScale="60" zoomScaleNormal="60" workbookViewId="0">
      <selection activeCell="C2" sqref="C2:J2"/>
    </sheetView>
  </sheetViews>
  <sheetFormatPr defaultColWidth="11.7265625" defaultRowHeight="15.5" x14ac:dyDescent="0.35"/>
  <cols>
    <col min="1" max="12" width="20.7265625" style="1" customWidth="1"/>
    <col min="13" max="16384" width="11.7265625" style="1"/>
  </cols>
  <sheetData>
    <row r="1" spans="1:12" ht="31.5" customHeight="1" x14ac:dyDescent="0.35">
      <c r="C1" s="31" t="s">
        <v>0</v>
      </c>
      <c r="D1" s="31"/>
      <c r="E1" s="31"/>
      <c r="F1" s="31"/>
      <c r="G1" s="31"/>
      <c r="H1" s="31"/>
      <c r="I1" s="31"/>
      <c r="J1" s="31"/>
      <c r="K1" s="3"/>
    </row>
    <row r="2" spans="1:12" ht="31.5" customHeight="1" x14ac:dyDescent="0.35">
      <c r="C2" s="32" t="s">
        <v>41</v>
      </c>
      <c r="D2" s="32"/>
      <c r="E2" s="32"/>
      <c r="F2" s="32"/>
      <c r="G2" s="32"/>
      <c r="H2" s="32"/>
      <c r="I2" s="32"/>
      <c r="J2" s="32"/>
      <c r="K2" s="4"/>
    </row>
    <row r="3" spans="1:12" ht="77.5" x14ac:dyDescent="0.3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2" x14ac:dyDescent="0.35">
      <c r="A4" s="5" t="s">
        <v>13</v>
      </c>
      <c r="B4" s="2">
        <v>1</v>
      </c>
      <c r="C4" s="2"/>
      <c r="D4" s="2"/>
      <c r="E4" s="2"/>
      <c r="F4" s="2"/>
      <c r="G4" s="2"/>
      <c r="H4" s="2"/>
      <c r="I4" s="2"/>
      <c r="J4" s="2"/>
      <c r="K4" s="2"/>
      <c r="L4" s="6">
        <f>SUM(Tabela36[[#This Row],[Contratações Comunicadas]:[Certificações Reprovadas]])</f>
        <v>1</v>
      </c>
    </row>
    <row r="5" spans="1:12" x14ac:dyDescent="0.35">
      <c r="A5" s="5" t="s">
        <v>14</v>
      </c>
      <c r="B5" s="2"/>
      <c r="C5" s="2"/>
      <c r="D5" s="2"/>
      <c r="E5" s="2"/>
      <c r="F5" s="2"/>
      <c r="G5" s="2"/>
      <c r="H5" s="2"/>
      <c r="I5" s="2"/>
      <c r="J5" s="2"/>
      <c r="K5" s="2"/>
      <c r="L5" s="6">
        <f>SUM(Tabela36[[#This Row],[Contratações Comunicadas]:[Certificações Reprovadas]])</f>
        <v>0</v>
      </c>
    </row>
    <row r="6" spans="1:12" x14ac:dyDescent="0.35">
      <c r="A6" s="5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6">
        <f>SUM(Tabela36[[#This Row],[Contratações Comunicadas]:[Certificações Reprovadas]])</f>
        <v>0</v>
      </c>
    </row>
    <row r="7" spans="1:12" x14ac:dyDescent="0.35">
      <c r="A7" s="5" t="s">
        <v>16</v>
      </c>
      <c r="B7" s="2"/>
      <c r="C7" s="2"/>
      <c r="D7" s="2"/>
      <c r="E7" s="2"/>
      <c r="F7" s="2"/>
      <c r="G7" s="2"/>
      <c r="H7" s="2"/>
      <c r="I7" s="2"/>
      <c r="J7" s="2">
        <v>3</v>
      </c>
      <c r="K7" s="2"/>
      <c r="L7" s="6">
        <f>SUM(Tabela36[[#This Row],[Contratações Comunicadas]:[Certificações Reprovadas]])</f>
        <v>3</v>
      </c>
    </row>
    <row r="8" spans="1:12" x14ac:dyDescent="0.35">
      <c r="A8" s="5" t="s">
        <v>17</v>
      </c>
      <c r="B8" s="2"/>
      <c r="C8" s="2"/>
      <c r="D8" s="2"/>
      <c r="E8" s="2"/>
      <c r="F8" s="2"/>
      <c r="G8" s="2"/>
      <c r="H8" s="2"/>
      <c r="I8" s="2"/>
      <c r="J8" s="2">
        <v>6</v>
      </c>
      <c r="K8" s="2"/>
      <c r="L8" s="6">
        <f>SUM(Tabela36[[#This Row],[Contratações Comunicadas]:[Certificações Reprovadas]])</f>
        <v>6</v>
      </c>
    </row>
    <row r="9" spans="1:12" x14ac:dyDescent="0.35">
      <c r="A9" s="5" t="s">
        <v>18</v>
      </c>
      <c r="B9" s="2"/>
      <c r="C9" s="2"/>
      <c r="D9" s="2"/>
      <c r="E9" s="2"/>
      <c r="F9" s="2"/>
      <c r="G9" s="2"/>
      <c r="H9" s="2"/>
      <c r="I9" s="2"/>
      <c r="J9" s="2"/>
      <c r="K9" s="2"/>
      <c r="L9" s="6">
        <f>SUM(Tabela36[[#This Row],[Contratações Comunicadas]:[Certificações Reprovadas]])</f>
        <v>0</v>
      </c>
    </row>
    <row r="10" spans="1:12" x14ac:dyDescent="0.35">
      <c r="A10" s="5" t="s">
        <v>19</v>
      </c>
      <c r="B10" s="2"/>
      <c r="C10" s="2"/>
      <c r="D10" s="2"/>
      <c r="E10" s="2"/>
      <c r="F10" s="2"/>
      <c r="G10" s="2"/>
      <c r="H10" s="2"/>
      <c r="I10" s="2"/>
      <c r="J10" s="2">
        <v>4</v>
      </c>
      <c r="K10" s="2"/>
      <c r="L10" s="6">
        <f>SUM(Tabela36[[#This Row],[Contratações Comunicadas]:[Certificações Reprovadas]])</f>
        <v>4</v>
      </c>
    </row>
    <row r="11" spans="1:12" x14ac:dyDescent="0.35">
      <c r="A11" s="5" t="s">
        <v>21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6">
        <f>SUM(Tabela36[[#This Row],[Contratações Comunicadas]:[Certificações Reprovadas]])</f>
        <v>0</v>
      </c>
    </row>
    <row r="12" spans="1:12" x14ac:dyDescent="0.35">
      <c r="A12" s="5" t="s">
        <v>22</v>
      </c>
      <c r="B12" s="2">
        <v>1</v>
      </c>
      <c r="C12" s="2"/>
      <c r="D12" s="2"/>
      <c r="E12" s="2"/>
      <c r="F12" s="2"/>
      <c r="G12" s="2"/>
      <c r="H12" s="2"/>
      <c r="I12" s="2"/>
      <c r="J12" s="2">
        <v>4</v>
      </c>
      <c r="K12" s="2"/>
      <c r="L12" s="6">
        <f>SUM(Tabela36[[#This Row],[Contratações Comunicadas]:[Certificações Reprovadas]])</f>
        <v>5</v>
      </c>
    </row>
    <row r="13" spans="1:12" x14ac:dyDescent="0.35">
      <c r="A13" s="5" t="s">
        <v>23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6">
        <f>SUM(Tabela36[[#This Row],[Contratações Comunicadas]:[Certificações Reprovadas]])</f>
        <v>0</v>
      </c>
    </row>
    <row r="14" spans="1:12" x14ac:dyDescent="0.35">
      <c r="A14" s="5" t="s">
        <v>24</v>
      </c>
      <c r="B14" s="2"/>
      <c r="C14" s="2"/>
      <c r="D14" s="2"/>
      <c r="E14" s="2"/>
      <c r="F14" s="2"/>
      <c r="G14" s="2"/>
      <c r="H14" s="2"/>
      <c r="I14" s="2"/>
      <c r="J14" s="2">
        <v>1</v>
      </c>
      <c r="K14" s="2"/>
      <c r="L14" s="6">
        <f>SUM(Tabela36[[#This Row],[Contratações Comunicadas]:[Certificações Reprovadas]])</f>
        <v>1</v>
      </c>
    </row>
    <row r="15" spans="1:12" x14ac:dyDescent="0.35">
      <c r="A15" s="5" t="s">
        <v>25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6">
        <f>SUM(Tabela36[[#This Row],[Contratações Comunicadas]:[Certificações Reprovadas]])</f>
        <v>0</v>
      </c>
    </row>
    <row r="16" spans="1:12" x14ac:dyDescent="0.35">
      <c r="A16" s="5" t="s">
        <v>26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6">
        <f>SUM(Tabela36[[#This Row],[Contratações Comunicadas]:[Certificações Reprovadas]])</f>
        <v>0</v>
      </c>
    </row>
    <row r="17" spans="1:12" x14ac:dyDescent="0.35">
      <c r="A17" s="5" t="s">
        <v>27</v>
      </c>
      <c r="B17" s="2"/>
      <c r="C17" s="2"/>
      <c r="D17" s="2"/>
      <c r="E17" s="2"/>
      <c r="F17" s="2"/>
      <c r="G17" s="2"/>
      <c r="H17" s="2"/>
      <c r="I17" s="2"/>
      <c r="J17" s="2">
        <v>8</v>
      </c>
      <c r="K17" s="2"/>
      <c r="L17" s="6">
        <f>SUM(Tabela36[[#This Row],[Contratações Comunicadas]:[Certificações Reprovadas]])</f>
        <v>8</v>
      </c>
    </row>
    <row r="18" spans="1:12" x14ac:dyDescent="0.35">
      <c r="A18" s="5" t="s">
        <v>28</v>
      </c>
      <c r="B18" s="2"/>
      <c r="C18" s="2"/>
      <c r="D18" s="2"/>
      <c r="E18" s="2"/>
      <c r="F18" s="2"/>
      <c r="G18" s="2"/>
      <c r="H18" s="2"/>
      <c r="I18" s="2"/>
      <c r="J18" s="2">
        <v>2</v>
      </c>
      <c r="K18" s="2"/>
      <c r="L18" s="6">
        <f>SUM(Tabela36[[#This Row],[Contratações Comunicadas]:[Certificações Reprovadas]])</f>
        <v>2</v>
      </c>
    </row>
    <row r="19" spans="1:12" x14ac:dyDescent="0.35">
      <c r="A19" s="5" t="s">
        <v>29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6">
        <f>SUM(Tabela36[[#This Row],[Contratações Comunicadas]:[Certificações Reprovadas]])</f>
        <v>0</v>
      </c>
    </row>
    <row r="20" spans="1:12" x14ac:dyDescent="0.35">
      <c r="A20" s="5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6">
        <f>SUM(Tabela36[[#This Row],[Contratações Comunicadas]:[Certificações Reprovadas]])</f>
        <v>0</v>
      </c>
    </row>
    <row r="21" spans="1:12" x14ac:dyDescent="0.35">
      <c r="A21" s="5" t="s">
        <v>31</v>
      </c>
      <c r="B21" s="2"/>
      <c r="C21" s="2"/>
      <c r="D21" s="2"/>
      <c r="E21" s="2"/>
      <c r="F21" s="2"/>
      <c r="G21" s="2"/>
      <c r="H21" s="2"/>
      <c r="I21" s="2"/>
      <c r="J21" s="2">
        <v>1</v>
      </c>
      <c r="K21" s="2"/>
      <c r="L21" s="6">
        <f>SUM(Tabela36[[#This Row],[Contratações Comunicadas]:[Certificações Reprovadas]])</f>
        <v>1</v>
      </c>
    </row>
    <row r="22" spans="1:12" x14ac:dyDescent="0.35">
      <c r="A22" s="5" t="s">
        <v>33</v>
      </c>
      <c r="B22" s="2"/>
      <c r="C22" s="2"/>
      <c r="D22" s="2"/>
      <c r="E22" s="2"/>
      <c r="F22" s="2"/>
      <c r="G22" s="2"/>
      <c r="H22" s="2"/>
      <c r="I22" s="2"/>
      <c r="J22" s="2">
        <v>6</v>
      </c>
      <c r="K22" s="2"/>
      <c r="L22" s="6">
        <f>SUM(Tabela36[[#This Row],[Contratações Comunicadas]:[Certificações Reprovadas]])</f>
        <v>6</v>
      </c>
    </row>
    <row r="23" spans="1:12" x14ac:dyDescent="0.35">
      <c r="A23" s="5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6">
        <f>SUM(Tabela36[[#This Row],[Contratações Comunicadas]:[Certificações Reprovadas]])</f>
        <v>0</v>
      </c>
    </row>
    <row r="24" spans="1:12" x14ac:dyDescent="0.35">
      <c r="A24" s="10" t="s">
        <v>35</v>
      </c>
      <c r="B24" s="11">
        <f>SUM(B4:B23)</f>
        <v>2</v>
      </c>
      <c r="C24" s="11">
        <f t="shared" ref="C24:I24" si="0">SUM(C4:C23)</f>
        <v>0</v>
      </c>
      <c r="D24" s="11">
        <f t="shared" si="0"/>
        <v>0</v>
      </c>
      <c r="E24" s="11">
        <f t="shared" si="0"/>
        <v>0</v>
      </c>
      <c r="F24" s="11">
        <f t="shared" si="0"/>
        <v>0</v>
      </c>
      <c r="G24" s="11">
        <f t="shared" si="0"/>
        <v>0</v>
      </c>
      <c r="H24" s="11">
        <f t="shared" si="0"/>
        <v>0</v>
      </c>
      <c r="I24" s="11">
        <f t="shared" si="0"/>
        <v>0</v>
      </c>
      <c r="J24" s="11">
        <f t="shared" ref="J24:L24" si="1">SUM(J4:J23)</f>
        <v>35</v>
      </c>
      <c r="K24" s="11">
        <f t="shared" si="1"/>
        <v>0</v>
      </c>
      <c r="L24" s="11">
        <f t="shared" si="1"/>
        <v>37</v>
      </c>
    </row>
    <row r="25" spans="1:12" x14ac:dyDescent="0.35">
      <c r="A25" s="1" t="s">
        <v>36</v>
      </c>
    </row>
    <row r="26" spans="1:12" ht="49.5" customHeight="1" x14ac:dyDescent="0.35">
      <c r="A26" s="30" t="s">
        <v>37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</sheetData>
  <mergeCells count="3">
    <mergeCell ref="C1:J1"/>
    <mergeCell ref="C2:J2"/>
    <mergeCell ref="A26:L26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0"/>
  </sheetPr>
  <dimension ref="A1:L26"/>
  <sheetViews>
    <sheetView showGridLines="0" topLeftCell="B1" zoomScale="60" zoomScaleNormal="60" workbookViewId="0">
      <selection activeCell="K42" sqref="K42"/>
    </sheetView>
  </sheetViews>
  <sheetFormatPr defaultColWidth="11.7265625" defaultRowHeight="15.5" x14ac:dyDescent="0.35"/>
  <cols>
    <col min="1" max="12" width="20.7265625" style="1" customWidth="1"/>
    <col min="13" max="16384" width="11.7265625" style="1"/>
  </cols>
  <sheetData>
    <row r="1" spans="1:12" ht="31.5" customHeight="1" x14ac:dyDescent="0.35">
      <c r="C1" s="31" t="s">
        <v>0</v>
      </c>
      <c r="D1" s="31"/>
      <c r="E1" s="31"/>
      <c r="F1" s="31"/>
      <c r="G1" s="31"/>
      <c r="H1" s="31"/>
      <c r="I1" s="31"/>
      <c r="J1" s="31"/>
      <c r="K1" s="3"/>
    </row>
    <row r="2" spans="1:12" ht="31.5" customHeight="1" x14ac:dyDescent="0.35">
      <c r="C2" s="32" t="s">
        <v>41</v>
      </c>
      <c r="D2" s="32"/>
      <c r="E2" s="32"/>
      <c r="F2" s="32"/>
      <c r="G2" s="32"/>
      <c r="H2" s="32"/>
      <c r="I2" s="32"/>
      <c r="J2" s="32"/>
      <c r="K2" s="4"/>
    </row>
    <row r="3" spans="1:12" ht="77.5" x14ac:dyDescent="0.3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2" x14ac:dyDescent="0.35">
      <c r="A4" s="5" t="s">
        <v>13</v>
      </c>
      <c r="B4" s="2"/>
      <c r="C4" s="2"/>
      <c r="D4" s="2"/>
      <c r="E4" s="2"/>
      <c r="F4" s="2"/>
      <c r="G4" s="2"/>
      <c r="H4" s="2"/>
      <c r="I4" s="2"/>
      <c r="J4" s="2">
        <v>5</v>
      </c>
      <c r="K4" s="2"/>
      <c r="L4" s="6">
        <f>SUM(Tabela3[[#This Row],[Contratações Comunicadas]:[Certificações Reprovadas]])</f>
        <v>5</v>
      </c>
    </row>
    <row r="5" spans="1:12" x14ac:dyDescent="0.35">
      <c r="A5" s="5" t="s">
        <v>14</v>
      </c>
      <c r="B5" s="2"/>
      <c r="C5" s="2"/>
      <c r="D5" s="2"/>
      <c r="E5" s="2"/>
      <c r="F5" s="2"/>
      <c r="G5" s="2"/>
      <c r="H5" s="2"/>
      <c r="I5" s="2"/>
      <c r="J5" s="2">
        <v>3</v>
      </c>
      <c r="K5" s="2"/>
      <c r="L5" s="6">
        <f>SUM(Tabela3[[#This Row],[Contratações Comunicadas]:[Certificações Reprovadas]])</f>
        <v>3</v>
      </c>
    </row>
    <row r="6" spans="1:12" x14ac:dyDescent="0.35">
      <c r="A6" s="5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  <c r="L6" s="6"/>
    </row>
    <row r="7" spans="1:12" x14ac:dyDescent="0.35">
      <c r="A7" s="5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6"/>
    </row>
    <row r="8" spans="1:12" x14ac:dyDescent="0.35">
      <c r="A8" s="5" t="s">
        <v>17</v>
      </c>
      <c r="B8" s="2"/>
      <c r="C8" s="2"/>
      <c r="D8" s="2"/>
      <c r="E8" s="2"/>
      <c r="F8" s="2"/>
      <c r="G8" s="2"/>
      <c r="H8" s="2"/>
      <c r="I8" s="2"/>
      <c r="J8" s="2">
        <v>6</v>
      </c>
      <c r="K8" s="2"/>
      <c r="L8" s="6">
        <f>SUM(Tabela3[[#This Row],[Contratações Comunicadas]:[Certificações Reprovadas]])</f>
        <v>6</v>
      </c>
    </row>
    <row r="9" spans="1:12" x14ac:dyDescent="0.35">
      <c r="A9" s="5" t="s">
        <v>18</v>
      </c>
      <c r="B9" s="2"/>
      <c r="C9" s="2"/>
      <c r="D9" s="2"/>
      <c r="E9" s="2"/>
      <c r="F9" s="2"/>
      <c r="G9" s="2"/>
      <c r="H9" s="2"/>
      <c r="I9" s="2"/>
      <c r="J9" s="2">
        <v>1</v>
      </c>
      <c r="K9" s="2"/>
      <c r="L9" s="6">
        <f>SUM(Tabela3[[#This Row],[Contratações Comunicadas]:[Certificações Reprovadas]])</f>
        <v>1</v>
      </c>
    </row>
    <row r="10" spans="1:12" x14ac:dyDescent="0.35">
      <c r="A10" s="5" t="s">
        <v>19</v>
      </c>
      <c r="B10" s="2"/>
      <c r="C10" s="2"/>
      <c r="D10" s="2"/>
      <c r="E10" s="2"/>
      <c r="F10" s="2"/>
      <c r="G10" s="2"/>
      <c r="H10" s="2"/>
      <c r="I10" s="2"/>
      <c r="J10" s="2">
        <v>1</v>
      </c>
      <c r="K10" s="2"/>
      <c r="L10" s="6">
        <f>SUM(Tabela3[[#This Row],[Contratações Comunicadas]:[Certificações Reprovadas]])</f>
        <v>1</v>
      </c>
    </row>
    <row r="11" spans="1:12" x14ac:dyDescent="0.35">
      <c r="A11" s="5" t="s">
        <v>21</v>
      </c>
      <c r="B11" s="2"/>
      <c r="C11" s="2"/>
      <c r="D11" s="2"/>
      <c r="E11" s="2"/>
      <c r="F11" s="2"/>
      <c r="G11" s="2"/>
      <c r="H11" s="2"/>
      <c r="I11" s="2"/>
      <c r="J11" s="2">
        <v>1</v>
      </c>
      <c r="K11" s="2"/>
      <c r="L11" s="6">
        <f>SUM(Tabela3[[#This Row],[Contratações Comunicadas]:[Certificações Reprovadas]])</f>
        <v>1</v>
      </c>
    </row>
    <row r="12" spans="1:12" x14ac:dyDescent="0.35">
      <c r="A12" s="5" t="s">
        <v>22</v>
      </c>
      <c r="B12" s="2"/>
      <c r="C12" s="2"/>
      <c r="D12" s="2"/>
      <c r="E12" s="2"/>
      <c r="F12" s="2"/>
      <c r="G12" s="2"/>
      <c r="H12" s="2"/>
      <c r="I12" s="2"/>
      <c r="J12" s="2">
        <v>10</v>
      </c>
      <c r="K12" s="2"/>
      <c r="L12" s="6">
        <f>SUM(Tabela3[[#This Row],[Contratações Comunicadas]:[Certificações Reprovadas]])</f>
        <v>10</v>
      </c>
    </row>
    <row r="13" spans="1:12" x14ac:dyDescent="0.35">
      <c r="A13" s="5" t="s">
        <v>23</v>
      </c>
      <c r="B13" s="2"/>
      <c r="C13" s="2"/>
      <c r="D13" s="2"/>
      <c r="E13" s="2"/>
      <c r="F13" s="2"/>
      <c r="G13" s="2"/>
      <c r="H13" s="2"/>
      <c r="I13" s="2"/>
      <c r="J13" s="2">
        <v>1</v>
      </c>
      <c r="K13" s="2"/>
      <c r="L13" s="6">
        <f>SUM(Tabela3[[#This Row],[Contratações Comunicadas]:[Certificações Reprovadas]])</f>
        <v>1</v>
      </c>
    </row>
    <row r="14" spans="1:12" x14ac:dyDescent="0.35">
      <c r="A14" s="5" t="s">
        <v>24</v>
      </c>
      <c r="B14" s="2"/>
      <c r="C14" s="2"/>
      <c r="D14" s="2"/>
      <c r="E14" s="2"/>
      <c r="F14" s="2"/>
      <c r="G14" s="2"/>
      <c r="H14" s="2"/>
      <c r="I14" s="2"/>
      <c r="J14" s="2">
        <v>1</v>
      </c>
      <c r="K14" s="2"/>
      <c r="L14" s="6">
        <f>SUM(Tabela3[[#This Row],[Contratações Comunicadas]:[Certificações Reprovadas]])</f>
        <v>1</v>
      </c>
    </row>
    <row r="15" spans="1:12" x14ac:dyDescent="0.35">
      <c r="A15" s="5" t="s">
        <v>25</v>
      </c>
      <c r="B15" s="2"/>
      <c r="C15" s="2"/>
      <c r="D15" s="2"/>
      <c r="E15" s="2"/>
      <c r="F15" s="2"/>
      <c r="G15" s="2"/>
      <c r="H15" s="2"/>
      <c r="I15" s="2"/>
      <c r="J15" s="2">
        <v>6</v>
      </c>
      <c r="K15" s="2"/>
      <c r="L15" s="6">
        <f>SUM(Tabela3[[#This Row],[Contratações Comunicadas]:[Certificações Reprovadas]])</f>
        <v>6</v>
      </c>
    </row>
    <row r="16" spans="1:12" x14ac:dyDescent="0.35">
      <c r="A16" s="5" t="s">
        <v>26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6"/>
    </row>
    <row r="17" spans="1:12" x14ac:dyDescent="0.35">
      <c r="A17" s="5" t="s">
        <v>27</v>
      </c>
      <c r="B17" s="2"/>
      <c r="C17" s="2"/>
      <c r="D17" s="2"/>
      <c r="E17" s="2"/>
      <c r="F17" s="2"/>
      <c r="G17" s="2"/>
      <c r="H17" s="2"/>
      <c r="I17" s="2"/>
      <c r="J17" s="2">
        <v>4</v>
      </c>
      <c r="K17" s="2"/>
      <c r="L17" s="6">
        <f>SUM(Tabela3[[#This Row],[Contratações Comunicadas]:[Certificações Reprovadas]])</f>
        <v>4</v>
      </c>
    </row>
    <row r="18" spans="1:12" x14ac:dyDescent="0.35">
      <c r="A18" s="5" t="s">
        <v>28</v>
      </c>
      <c r="B18" s="2"/>
      <c r="C18" s="2"/>
      <c r="D18" s="2"/>
      <c r="E18" s="2"/>
      <c r="F18" s="2"/>
      <c r="G18" s="2"/>
      <c r="H18" s="2"/>
      <c r="I18" s="2"/>
      <c r="J18" s="2">
        <v>1</v>
      </c>
      <c r="K18" s="2"/>
      <c r="L18" s="6">
        <f>SUM(Tabela3[[#This Row],[Contratações Comunicadas]:[Certificações Reprovadas]])</f>
        <v>1</v>
      </c>
    </row>
    <row r="19" spans="1:12" x14ac:dyDescent="0.35">
      <c r="A19" s="5" t="s">
        <v>29</v>
      </c>
      <c r="B19" s="2"/>
      <c r="C19" s="2"/>
      <c r="D19" s="2"/>
      <c r="E19" s="2"/>
      <c r="F19" s="2"/>
      <c r="G19" s="2"/>
      <c r="H19" s="2"/>
      <c r="I19" s="2"/>
      <c r="J19" s="2">
        <v>2</v>
      </c>
      <c r="K19" s="2"/>
      <c r="L19" s="6">
        <f>SUM(Tabela3[[#This Row],[Contratações Comunicadas]:[Certificações Reprovadas]])</f>
        <v>2</v>
      </c>
    </row>
    <row r="20" spans="1:12" x14ac:dyDescent="0.35">
      <c r="A20" s="5" t="s">
        <v>30</v>
      </c>
      <c r="B20" s="2"/>
      <c r="C20" s="2"/>
      <c r="D20" s="2"/>
      <c r="E20" s="2"/>
      <c r="F20" s="2"/>
      <c r="G20" s="2"/>
      <c r="H20" s="2"/>
      <c r="I20" s="2"/>
      <c r="J20" s="2">
        <v>1</v>
      </c>
      <c r="K20" s="2"/>
      <c r="L20" s="6">
        <f>SUM(Tabela3[[#This Row],[Contratações Comunicadas]:[Certificações Reprovadas]])</f>
        <v>1</v>
      </c>
    </row>
    <row r="21" spans="1:12" x14ac:dyDescent="0.35">
      <c r="A21" s="5" t="s">
        <v>31</v>
      </c>
      <c r="B21" s="2"/>
      <c r="C21" s="2"/>
      <c r="D21" s="2"/>
      <c r="E21" s="2"/>
      <c r="F21" s="2"/>
      <c r="G21" s="2"/>
      <c r="H21" s="2"/>
      <c r="I21" s="2"/>
      <c r="J21" s="2">
        <v>2</v>
      </c>
      <c r="K21" s="2"/>
      <c r="L21" s="6">
        <f>SUM(Tabela3[[#This Row],[Contratações Comunicadas]:[Certificações Reprovadas]])</f>
        <v>2</v>
      </c>
    </row>
    <row r="22" spans="1:12" x14ac:dyDescent="0.35">
      <c r="A22" s="5" t="s">
        <v>33</v>
      </c>
      <c r="B22" s="2"/>
      <c r="C22" s="2"/>
      <c r="D22" s="2"/>
      <c r="E22" s="2"/>
      <c r="F22" s="2"/>
      <c r="G22" s="2"/>
      <c r="H22" s="2"/>
      <c r="I22" s="2"/>
      <c r="J22" s="2">
        <v>11</v>
      </c>
      <c r="K22" s="2"/>
      <c r="L22" s="6">
        <f>SUM(Tabela3[[#This Row],[Contratações Comunicadas]:[Certificações Reprovadas]])</f>
        <v>11</v>
      </c>
    </row>
    <row r="23" spans="1:12" x14ac:dyDescent="0.35">
      <c r="A23" s="5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6"/>
    </row>
    <row r="24" spans="1:12" x14ac:dyDescent="0.35">
      <c r="A24" s="10" t="s">
        <v>35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f>SUM(J4:J23)</f>
        <v>56</v>
      </c>
      <c r="K24" s="11">
        <v>0</v>
      </c>
      <c r="L24" s="11">
        <f>SUM(Tabela3[[#This Row],[Contratações Comunicadas]:[Certificações Reprovadas]])</f>
        <v>56</v>
      </c>
    </row>
    <row r="25" spans="1:12" x14ac:dyDescent="0.35">
      <c r="A25" s="1" t="s">
        <v>36</v>
      </c>
    </row>
    <row r="26" spans="1:12" ht="49.5" customHeight="1" x14ac:dyDescent="0.35">
      <c r="A26" s="30" t="s">
        <v>37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</sheetData>
  <mergeCells count="3">
    <mergeCell ref="C1:J1"/>
    <mergeCell ref="C2:J2"/>
    <mergeCell ref="A26:L26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0"/>
  </sheetPr>
  <dimension ref="A1:L24"/>
  <sheetViews>
    <sheetView showGridLines="0" zoomScale="70" zoomScaleNormal="70" workbookViewId="0">
      <selection activeCell="I42" sqref="I42"/>
    </sheetView>
  </sheetViews>
  <sheetFormatPr defaultColWidth="11.7265625" defaultRowHeight="15.5" x14ac:dyDescent="0.35"/>
  <cols>
    <col min="1" max="12" width="20.7265625" style="1" customWidth="1"/>
    <col min="13" max="16384" width="11.7265625" style="1"/>
  </cols>
  <sheetData>
    <row r="1" spans="1:12" ht="31.5" customHeight="1" x14ac:dyDescent="0.35">
      <c r="C1" s="31" t="s">
        <v>0</v>
      </c>
      <c r="D1" s="31"/>
      <c r="E1" s="31"/>
      <c r="F1" s="31"/>
      <c r="G1" s="31"/>
      <c r="H1" s="31"/>
      <c r="I1" s="31"/>
      <c r="J1" s="31"/>
      <c r="K1" s="3"/>
    </row>
    <row r="2" spans="1:12" ht="31.5" customHeight="1" x14ac:dyDescent="0.35">
      <c r="C2" s="32" t="s">
        <v>41</v>
      </c>
      <c r="D2" s="32"/>
      <c r="E2" s="32"/>
      <c r="F2" s="32"/>
      <c r="G2" s="32"/>
      <c r="H2" s="32"/>
      <c r="I2" s="32"/>
      <c r="J2" s="32"/>
      <c r="K2" s="4"/>
    </row>
    <row r="3" spans="1:12" ht="77.5" x14ac:dyDescent="0.3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2" x14ac:dyDescent="0.35">
      <c r="A4" s="5" t="s">
        <v>13</v>
      </c>
      <c r="B4" s="2"/>
      <c r="C4" s="2"/>
      <c r="D4" s="2"/>
      <c r="E4" s="2"/>
      <c r="F4" s="2"/>
      <c r="G4" s="2"/>
      <c r="H4" s="2"/>
      <c r="I4" s="2"/>
      <c r="J4" s="2">
        <v>5</v>
      </c>
      <c r="K4" s="2"/>
      <c r="L4" s="6">
        <v>6</v>
      </c>
    </row>
    <row r="5" spans="1:12" x14ac:dyDescent="0.35">
      <c r="A5" s="5" t="s">
        <v>14</v>
      </c>
      <c r="B5" s="2"/>
      <c r="C5" s="2"/>
      <c r="D5" s="2"/>
      <c r="E5" s="2"/>
      <c r="F5" s="2"/>
      <c r="G5" s="2"/>
      <c r="H5" s="2"/>
      <c r="I5" s="2"/>
      <c r="J5" s="2">
        <v>3</v>
      </c>
      <c r="K5" s="2"/>
      <c r="L5" s="6">
        <v>3</v>
      </c>
    </row>
    <row r="6" spans="1:12" x14ac:dyDescent="0.35">
      <c r="A6" s="5" t="s">
        <v>15</v>
      </c>
      <c r="B6" s="2"/>
      <c r="C6" s="2"/>
      <c r="D6" s="2"/>
      <c r="E6" s="2"/>
      <c r="F6" s="2"/>
      <c r="G6" s="2"/>
      <c r="H6" s="2"/>
      <c r="I6" s="2"/>
      <c r="J6" s="2">
        <v>1</v>
      </c>
      <c r="K6" s="2"/>
      <c r="L6" s="6">
        <v>1</v>
      </c>
    </row>
    <row r="7" spans="1:12" x14ac:dyDescent="0.35">
      <c r="A7" s="5" t="s">
        <v>17</v>
      </c>
      <c r="B7" s="2"/>
      <c r="C7" s="2"/>
      <c r="D7" s="2"/>
      <c r="E7" s="2"/>
      <c r="F7" s="2"/>
      <c r="G7" s="2"/>
      <c r="H7" s="2"/>
      <c r="I7" s="2"/>
      <c r="J7" s="2">
        <v>28</v>
      </c>
      <c r="K7" s="2"/>
      <c r="L7" s="6">
        <v>29</v>
      </c>
    </row>
    <row r="8" spans="1:12" x14ac:dyDescent="0.35">
      <c r="A8" s="5" t="s">
        <v>18</v>
      </c>
      <c r="B8" s="2"/>
      <c r="C8" s="2"/>
      <c r="D8" s="2"/>
      <c r="E8" s="2"/>
      <c r="F8" s="2"/>
      <c r="G8" s="2"/>
      <c r="H8" s="2"/>
      <c r="I8" s="2"/>
      <c r="J8" s="2">
        <v>1</v>
      </c>
      <c r="K8" s="2"/>
      <c r="L8" s="6">
        <v>1</v>
      </c>
    </row>
    <row r="9" spans="1:12" x14ac:dyDescent="0.35">
      <c r="A9" s="5" t="s">
        <v>19</v>
      </c>
      <c r="B9" s="2"/>
      <c r="C9" s="2"/>
      <c r="D9" s="2"/>
      <c r="E9" s="2"/>
      <c r="F9" s="2"/>
      <c r="G9" s="2"/>
      <c r="H9" s="2"/>
      <c r="I9" s="2"/>
      <c r="J9" s="2">
        <v>25</v>
      </c>
      <c r="K9" s="2"/>
      <c r="L9" s="6">
        <v>25</v>
      </c>
    </row>
    <row r="10" spans="1:12" x14ac:dyDescent="0.35">
      <c r="A10" s="5" t="s">
        <v>21</v>
      </c>
      <c r="B10" s="2"/>
      <c r="C10" s="2"/>
      <c r="D10" s="2"/>
      <c r="E10" s="2"/>
      <c r="F10" s="2"/>
      <c r="G10" s="2"/>
      <c r="H10" s="2"/>
      <c r="I10" s="2"/>
      <c r="J10" s="2">
        <v>17</v>
      </c>
      <c r="K10" s="2"/>
      <c r="L10" s="6">
        <v>17</v>
      </c>
    </row>
    <row r="11" spans="1:12" x14ac:dyDescent="0.35">
      <c r="A11" s="5" t="s">
        <v>22</v>
      </c>
      <c r="B11" s="2"/>
      <c r="C11" s="2"/>
      <c r="D11" s="2"/>
      <c r="E11" s="2" t="s">
        <v>20</v>
      </c>
      <c r="F11" s="2"/>
      <c r="G11" s="2"/>
      <c r="H11" s="2"/>
      <c r="I11" s="2"/>
      <c r="J11" s="2">
        <v>6</v>
      </c>
      <c r="K11" s="2"/>
      <c r="L11" s="6">
        <v>6</v>
      </c>
    </row>
    <row r="12" spans="1:12" x14ac:dyDescent="0.35">
      <c r="A12" s="5" t="s">
        <v>24</v>
      </c>
      <c r="B12" s="2"/>
      <c r="C12" s="2"/>
      <c r="D12" s="2"/>
      <c r="E12" s="2"/>
      <c r="F12" s="2"/>
      <c r="G12" s="2"/>
      <c r="H12" s="2"/>
      <c r="I12" s="2"/>
      <c r="J12" s="2">
        <v>4</v>
      </c>
      <c r="K12" s="2"/>
      <c r="L12" s="6">
        <v>5</v>
      </c>
    </row>
    <row r="13" spans="1:12" x14ac:dyDescent="0.35">
      <c r="A13" s="5" t="s">
        <v>25</v>
      </c>
      <c r="B13" s="2"/>
      <c r="C13" s="2"/>
      <c r="D13" s="2"/>
      <c r="E13" s="2"/>
      <c r="F13" s="2"/>
      <c r="G13" s="2"/>
      <c r="H13" s="2"/>
      <c r="I13" s="2"/>
      <c r="J13" s="2">
        <v>4</v>
      </c>
      <c r="K13" s="2"/>
      <c r="L13" s="6">
        <v>4</v>
      </c>
    </row>
    <row r="14" spans="1:12" x14ac:dyDescent="0.35">
      <c r="A14" s="5" t="s">
        <v>26</v>
      </c>
      <c r="B14" s="2"/>
      <c r="C14" s="2"/>
      <c r="D14" s="2"/>
      <c r="E14" s="2"/>
      <c r="F14" s="2"/>
      <c r="G14" s="2"/>
      <c r="H14" s="2"/>
      <c r="I14" s="2"/>
      <c r="J14" s="2">
        <v>1</v>
      </c>
      <c r="K14" s="2"/>
      <c r="L14" s="6">
        <v>1</v>
      </c>
    </row>
    <row r="15" spans="1:12" x14ac:dyDescent="0.35">
      <c r="A15" s="5" t="s">
        <v>27</v>
      </c>
      <c r="B15" s="2"/>
      <c r="C15" s="2"/>
      <c r="D15" s="2"/>
      <c r="E15" s="2"/>
      <c r="F15" s="2"/>
      <c r="G15" s="2"/>
      <c r="H15" s="2"/>
      <c r="I15" s="2"/>
      <c r="J15" s="2">
        <v>8</v>
      </c>
      <c r="K15" s="2"/>
      <c r="L15" s="6">
        <v>8</v>
      </c>
    </row>
    <row r="16" spans="1:12" x14ac:dyDescent="0.35">
      <c r="A16" s="5" t="s">
        <v>28</v>
      </c>
      <c r="B16" s="2"/>
      <c r="C16" s="2"/>
      <c r="D16" s="2"/>
      <c r="E16" s="2"/>
      <c r="F16" s="2"/>
      <c r="G16" s="2"/>
      <c r="H16" s="2"/>
      <c r="I16" s="2"/>
      <c r="J16" s="2">
        <v>1</v>
      </c>
      <c r="K16" s="2"/>
      <c r="L16" s="6">
        <v>1</v>
      </c>
    </row>
    <row r="17" spans="1:12" x14ac:dyDescent="0.35">
      <c r="A17" s="5" t="s">
        <v>29</v>
      </c>
      <c r="B17" s="2"/>
      <c r="C17" s="2"/>
      <c r="D17" s="2"/>
      <c r="E17" s="2"/>
      <c r="F17" s="2"/>
      <c r="G17" s="2"/>
      <c r="H17" s="2"/>
      <c r="I17" s="2"/>
      <c r="J17" s="2"/>
      <c r="K17" s="2">
        <v>1</v>
      </c>
      <c r="L17" s="6">
        <v>1</v>
      </c>
    </row>
    <row r="18" spans="1:12" x14ac:dyDescent="0.35">
      <c r="A18" s="5" t="s">
        <v>30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6"/>
    </row>
    <row r="19" spans="1:12" x14ac:dyDescent="0.35">
      <c r="A19" s="5" t="s">
        <v>31</v>
      </c>
      <c r="B19" s="2"/>
      <c r="C19" s="2"/>
      <c r="D19" s="2"/>
      <c r="E19" s="2"/>
      <c r="F19" s="2"/>
      <c r="G19" s="2"/>
      <c r="H19" s="2"/>
      <c r="I19" s="2"/>
      <c r="J19" s="2">
        <v>6</v>
      </c>
      <c r="K19" s="2"/>
      <c r="L19" s="6">
        <v>6</v>
      </c>
    </row>
    <row r="20" spans="1:12" x14ac:dyDescent="0.35">
      <c r="A20" s="5" t="s">
        <v>33</v>
      </c>
      <c r="B20" s="2"/>
      <c r="C20" s="2"/>
      <c r="D20" s="2"/>
      <c r="E20" s="2"/>
      <c r="F20" s="2"/>
      <c r="G20" s="2"/>
      <c r="H20" s="2"/>
      <c r="I20" s="2"/>
      <c r="J20" s="2">
        <v>108</v>
      </c>
      <c r="K20" s="2">
        <v>1</v>
      </c>
      <c r="L20" s="6">
        <v>112</v>
      </c>
    </row>
    <row r="21" spans="1:12" x14ac:dyDescent="0.35">
      <c r="A21" s="5" t="s">
        <v>34</v>
      </c>
      <c r="B21" s="2"/>
      <c r="C21" s="2"/>
      <c r="D21" s="2"/>
      <c r="E21" s="2"/>
      <c r="F21" s="2"/>
      <c r="G21" s="2"/>
      <c r="H21" s="2"/>
      <c r="I21" s="2"/>
      <c r="J21" s="2">
        <v>1</v>
      </c>
      <c r="K21" s="2"/>
      <c r="L21" s="6">
        <v>1</v>
      </c>
    </row>
    <row r="22" spans="1:12" x14ac:dyDescent="0.35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f>SUM(J4:J21)</f>
        <v>219</v>
      </c>
      <c r="K22" s="11">
        <v>2</v>
      </c>
      <c r="L22" s="12">
        <f>SUM(L4:L21)</f>
        <v>227</v>
      </c>
    </row>
    <row r="23" spans="1:12" x14ac:dyDescent="0.35">
      <c r="A23" s="1" t="s">
        <v>36</v>
      </c>
    </row>
    <row r="24" spans="1:12" ht="49.5" customHeight="1" x14ac:dyDescent="0.35">
      <c r="A24" s="30" t="s">
        <v>37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mergeCells count="3">
    <mergeCell ref="C1:J1"/>
    <mergeCell ref="C2:J2"/>
    <mergeCell ref="A24:L24"/>
  </mergeCells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Certificações RenovaBio</vt:lpstr>
      <vt:lpstr>Renovação da Certificação</vt:lpstr>
      <vt:lpstr>Certificações Ano Base 2021</vt:lpstr>
      <vt:lpstr>Certificações Ano Base 2020</vt:lpstr>
      <vt:lpstr>Certificações Ano Base 2019</vt:lpstr>
      <vt:lpstr>Certificações Ano Base 2018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Debora da Rocha Costa</cp:lastModifiedBy>
  <cp:revision/>
  <dcterms:created xsi:type="dcterms:W3CDTF">2019-11-01T15:27:32Z</dcterms:created>
  <dcterms:modified xsi:type="dcterms:W3CDTF">2025-11-24T00:55:33Z</dcterms:modified>
</cp:coreProperties>
</file>