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CRF\1-Controle Acervo\1 SAA\4 Valores praticados pelas fiéis Depositárias para atendimento das SAAs\2022\_Formulários de Tarifação_2022\PARA PUBLICAÇÃO\"/>
    </mc:Choice>
  </mc:AlternateContent>
  <xr:revisionPtr revIDLastSave="0" documentId="13_ncr:1_{8165DE23-06A4-4865-8E1B-1EC801B3ED6A}" xr6:coauthVersionLast="47" xr6:coauthVersionMax="47" xr10:uidLastSave="{00000000-0000-0000-0000-000000000000}"/>
  <bookViews>
    <workbookView xWindow="-108" yWindow="-108" windowWidth="23256" windowHeight="12576" xr2:uid="{FFE8B02F-4F2E-43BF-B3C4-CB883D52CA44}"/>
  </bookViews>
  <sheets>
    <sheet name="Solintec" sheetId="2" r:id="rId1"/>
  </sheets>
  <definedNames>
    <definedName name="_xlnm.Print_Titles" localSheetId="0">Solintec!$1:$5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9" i="2" l="1"/>
  <c r="F86" i="2"/>
  <c r="F85" i="2"/>
  <c r="F84" i="2"/>
  <c r="F83" i="2"/>
  <c r="F82" i="2"/>
  <c r="F81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7" i="2"/>
  <c r="F56" i="2"/>
  <c r="F55" i="2"/>
  <c r="F54" i="2"/>
  <c r="F53" i="2"/>
  <c r="F52" i="2"/>
  <c r="F51" i="2"/>
  <c r="F50" i="2"/>
  <c r="F49" i="2"/>
  <c r="F46" i="2"/>
  <c r="F45" i="2"/>
  <c r="F44" i="2"/>
  <c r="F43" i="2"/>
  <c r="F42" i="2"/>
  <c r="F41" i="2"/>
  <c r="F40" i="2"/>
  <c r="F39" i="2"/>
  <c r="F38" i="2"/>
  <c r="F35" i="2"/>
  <c r="F34" i="2"/>
  <c r="F33" i="2"/>
  <c r="F32" i="2"/>
  <c r="F31" i="2"/>
  <c r="F30" i="2"/>
  <c r="F29" i="2"/>
  <c r="F28" i="2"/>
  <c r="F27" i="2"/>
  <c r="F24" i="2"/>
  <c r="F23" i="2"/>
  <c r="F22" i="2"/>
  <c r="F21" i="2"/>
  <c r="F20" i="2"/>
  <c r="F19" i="2"/>
  <c r="F18" i="2"/>
  <c r="F17" i="2"/>
  <c r="F16" i="2"/>
  <c r="F13" i="2"/>
  <c r="F12" i="2"/>
  <c r="F11" i="2"/>
  <c r="F10" i="2"/>
  <c r="F9" i="2"/>
  <c r="F8" i="2"/>
</calcChain>
</file>

<file path=xl/sharedStrings.xml><?xml version="1.0" encoding="utf-8"?>
<sst xmlns="http://schemas.openxmlformats.org/spreadsheetml/2006/main" count="274" uniqueCount="180">
  <si>
    <t>SERVIÇO</t>
  </si>
  <si>
    <t>Detalhes</t>
  </si>
  <si>
    <t>UNIDADE</t>
  </si>
  <si>
    <t>Valores unitários (R$)</t>
  </si>
  <si>
    <t>Observações</t>
  </si>
  <si>
    <t>sem ISS</t>
  </si>
  <si>
    <t>com ISS</t>
  </si>
  <si>
    <t>1.</t>
  </si>
  <si>
    <t>Serviços administrativos</t>
  </si>
  <si>
    <t>1.1</t>
  </si>
  <si>
    <t>Processamento e documentação de processo</t>
  </si>
  <si>
    <t>SAA</t>
  </si>
  <si>
    <t>1.2</t>
  </si>
  <si>
    <t>Documentação do estado de preservação de amostra | calha</t>
  </si>
  <si>
    <t>foto digital (luz branca) | registro de peso | documentação não conformidades</t>
  </si>
  <si>
    <t>caixa</t>
  </si>
  <si>
    <t>1.3</t>
  </si>
  <si>
    <t>Documentação do estado de preservação de amostra | testemunho</t>
  </si>
  <si>
    <t>caixa (metro)</t>
  </si>
  <si>
    <t>1.4</t>
  </si>
  <si>
    <t>Documentação do estado de preservação de amostra | plugue</t>
  </si>
  <si>
    <t>amostra</t>
  </si>
  <si>
    <t>1.5</t>
  </si>
  <si>
    <t>1.6</t>
  </si>
  <si>
    <t>foto digital (luz branca) | documentação não conformidades</t>
  </si>
  <si>
    <t>1.7</t>
  </si>
  <si>
    <t>2.</t>
  </si>
  <si>
    <t>Serviços gerais</t>
  </si>
  <si>
    <t>2.1</t>
  </si>
  <si>
    <t>Disponibilizar amostra na bancada | calha</t>
  </si>
  <si>
    <t>2.2</t>
  </si>
  <si>
    <t>Disponibilizar amostra na bancada | testemunho</t>
  </si>
  <si>
    <t>caixa / seção</t>
  </si>
  <si>
    <t>2.5</t>
  </si>
  <si>
    <t>Disponibilizar amostra na bancada | plugue</t>
  </si>
  <si>
    <t>2.4</t>
  </si>
  <si>
    <t>Disponibilizar amostra na bancada | amostra lateral</t>
  </si>
  <si>
    <t>2.3</t>
  </si>
  <si>
    <t>Disponibilizar amostra na bancada | lâmina delgada</t>
  </si>
  <si>
    <t>2.6</t>
  </si>
  <si>
    <t>Disponibilizar amostra na bancada | lâmina paleontologia</t>
  </si>
  <si>
    <t>2.7</t>
  </si>
  <si>
    <t>Disponibilizar amostra na bancada | fluido</t>
  </si>
  <si>
    <t>2.8</t>
  </si>
  <si>
    <t>Aluguel Sala de Visualização</t>
  </si>
  <si>
    <t>dia</t>
  </si>
  <si>
    <t>2.9</t>
  </si>
  <si>
    <t>Uso de equipamentos (lupa, UV, microscópio, HDTV, etc.)</t>
  </si>
  <si>
    <t>3.</t>
  </si>
  <si>
    <t>Serviços específicos | amostra de calha</t>
  </si>
  <si>
    <t>3.1</t>
  </si>
  <si>
    <t>Remoção fluido de perfuração + reembalagem Tyvek</t>
  </si>
  <si>
    <t>lavagem secagem, reembalagem, identificação, descarte fluido, atualização inventário</t>
  </si>
  <si>
    <t>3.2</t>
  </si>
  <si>
    <t>Coleta de alíquota para análise | com peso específico</t>
  </si>
  <si>
    <t>peso / volume conforme autorização ANP</t>
  </si>
  <si>
    <t>3.3</t>
  </si>
  <si>
    <t>Triagem / catação</t>
  </si>
  <si>
    <t>3.4</t>
  </si>
  <si>
    <t>Quebra e pulverização</t>
  </si>
  <si>
    <t>3.5</t>
  </si>
  <si>
    <t>Peneiramento | quantitativo | 1 peneira (mesh)</t>
  </si>
  <si>
    <t>3.6</t>
  </si>
  <si>
    <t>Descrição macroscópica básica</t>
  </si>
  <si>
    <t>3.7</t>
  </si>
  <si>
    <t>Fotografia digital | luz branca</t>
  </si>
  <si>
    <t>3.8</t>
  </si>
  <si>
    <t>Fotografia digital | luz UV</t>
  </si>
  <si>
    <t>3.9</t>
  </si>
  <si>
    <t>Confecção de lâmina delgada</t>
  </si>
  <si>
    <t>padrão 'standard', serviço de rotina</t>
  </si>
  <si>
    <t>4.</t>
  </si>
  <si>
    <t>Serviços específicos | amostra lateral</t>
  </si>
  <si>
    <t>4.1</t>
  </si>
  <si>
    <t>Empréstimo de amostra (com devolução programada)</t>
  </si>
  <si>
    <t>4.2</t>
  </si>
  <si>
    <t>4.3</t>
  </si>
  <si>
    <t>Faceamento | Ф 1" - 1,5" | amostra consolidada</t>
  </si>
  <si>
    <t>obtenção de trim para laminação ou análise</t>
  </si>
  <si>
    <t>4.4</t>
  </si>
  <si>
    <t>4.5</t>
  </si>
  <si>
    <t>4.6</t>
  </si>
  <si>
    <t>Descrição macroscópica avançada</t>
  </si>
  <si>
    <t>inclui caracterização de fácies</t>
  </si>
  <si>
    <t>4.7</t>
  </si>
  <si>
    <t>4.8</t>
  </si>
  <si>
    <t>4.9</t>
  </si>
  <si>
    <t>5.</t>
  </si>
  <si>
    <t>Serviços específicos | plugue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</si>
  <si>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</si>
  <si>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</si>
  <si>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</si>
  <si>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</si>
  <si>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</si>
  <si>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</si>
  <si>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</si>
  <si>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</si>
  <si>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</si>
  <si>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6.</t>
  </si>
  <si>
    <t>Serviços específicos | testemunho</t>
  </si>
  <si>
    <t>6.1</t>
  </si>
  <si>
    <t>6.2</t>
  </si>
  <si>
    <t>6.3</t>
  </si>
  <si>
    <t>Core gamma | total</t>
  </si>
  <si>
    <t>metro</t>
  </si>
  <si>
    <t>6.4</t>
  </si>
  <si>
    <t>Core gamma | espectral</t>
  </si>
  <si>
    <t>6.5</t>
  </si>
  <si>
    <t xml:space="preserve">Serragem longitudinal | Ф 3" - 5,25" | amostra consolidada </t>
  </si>
  <si>
    <t>não inclui embalagem adicional</t>
  </si>
  <si>
    <t>6.6</t>
  </si>
  <si>
    <t>Retirada do barilete, limpeza, acondicionamento, marcação</t>
  </si>
  <si>
    <t>6.7</t>
  </si>
  <si>
    <t xml:space="preserve">Plugagem | horizontal | Ф 1" - 1,5" | amostra consolidada </t>
  </si>
  <si>
    <t>plugue</t>
  </si>
  <si>
    <t>6.8</t>
  </si>
  <si>
    <t xml:space="preserve">Plugagem | vertical | Ф 1" - 1,5" | amostra consolidada </t>
  </si>
  <si>
    <t>6.9</t>
  </si>
  <si>
    <t>6.10</t>
  </si>
  <si>
    <t>Corte transversal</t>
  </si>
  <si>
    <t>corte</t>
  </si>
  <si>
    <t>6.11</t>
  </si>
  <si>
    <t>Recorte de seção para obtenção de amostra pontual</t>
  </si>
  <si>
    <t>para obtenção de sub-amostra (ex: tijolonho) para análise</t>
  </si>
  <si>
    <t>6.12</t>
  </si>
  <si>
    <t>6.13</t>
  </si>
  <si>
    <t>Fotografia digital | 'box shot' baixa resolução | luz branca</t>
  </si>
  <si>
    <t>inclui edição de imagem</t>
  </si>
  <si>
    <t>6.14</t>
  </si>
  <si>
    <t>Fotografia digital | 'box shot' baixa resolução | luz UV</t>
  </si>
  <si>
    <t>6.15</t>
  </si>
  <si>
    <t>Fotografia digital | alta resolução | luz branca</t>
  </si>
  <si>
    <t>imagem 30 cm</t>
  </si>
  <si>
    <t>6.16</t>
  </si>
  <si>
    <t>Fotografia digital | alta resolução | luz UV</t>
  </si>
  <si>
    <t>6.17</t>
  </si>
  <si>
    <t>6.18</t>
  </si>
  <si>
    <t>6.19</t>
  </si>
  <si>
    <t>7.</t>
  </si>
  <si>
    <t>Lâminas petrograficas</t>
  </si>
  <si>
    <t>7.1</t>
  </si>
  <si>
    <t>lâmina</t>
  </si>
  <si>
    <t>7.2</t>
  </si>
  <si>
    <t>Análise de lâmina delgada | descrição petrografia qualitativa</t>
  </si>
  <si>
    <t>7.3</t>
  </si>
  <si>
    <t>Análise de lâmina delgada | descrição petrografia quantitativa</t>
  </si>
  <si>
    <t>7.4</t>
  </si>
  <si>
    <t>Captura de fotos | fotomicrografia digital</t>
  </si>
  <si>
    <t>foto</t>
  </si>
  <si>
    <t>7.5</t>
  </si>
  <si>
    <t>conjunto (6)</t>
  </si>
  <si>
    <t>8.</t>
  </si>
  <si>
    <t>Fluidos</t>
  </si>
  <si>
    <t>8.1</t>
  </si>
  <si>
    <t>10 ml</t>
  </si>
  <si>
    <t>Transferência  de amostra (sem devolução)</t>
  </si>
  <si>
    <t>7.6</t>
  </si>
  <si>
    <t>i.</t>
  </si>
  <si>
    <t>ii.</t>
  </si>
  <si>
    <t>Os custos supracitados incluem material, mão-de-obra e todos os impostos aplicáveis.</t>
  </si>
  <si>
    <t>Laboratório de Petrografia ou Sala de Visualização</t>
  </si>
  <si>
    <t>Sub-amostragem de óleo para análise (sem devolução)</t>
  </si>
  <si>
    <t>padrão 'standard' (27 x 47 mm), serviço de rotina</t>
  </si>
  <si>
    <r>
      <t xml:space="preserve">foto digital (luz branca) | </t>
    </r>
    <r>
      <rPr>
        <sz val="8"/>
        <color theme="1"/>
        <rFont val="Calibri"/>
        <family val="2"/>
      </rPr>
      <t xml:space="preserve">Ф, seção, comprimento </t>
    </r>
    <r>
      <rPr>
        <sz val="8"/>
        <color theme="1"/>
        <rFont val="Calibri"/>
        <family val="2"/>
        <scheme val="minor"/>
      </rPr>
      <t>| documentação não conformidades</t>
    </r>
  </si>
  <si>
    <r>
      <t xml:space="preserve">foto digital (luz branca) | </t>
    </r>
    <r>
      <rPr>
        <sz val="8"/>
        <color theme="1"/>
        <rFont val="Calibri"/>
        <family val="2"/>
      </rPr>
      <t xml:space="preserve">Ф, comprimento </t>
    </r>
    <r>
      <rPr>
        <sz val="8"/>
        <color theme="1"/>
        <rFont val="Calibri"/>
        <family val="2"/>
        <scheme val="minor"/>
      </rPr>
      <t>| documentação não conformidades</t>
    </r>
  </si>
  <si>
    <t>processamento de processo SAA; verificação de inventários / disponibilidade amostras</t>
  </si>
  <si>
    <t>FORMULÁRIO DE TARIFAÇÃO DE ATENDIMENTOS DE SAA</t>
  </si>
  <si>
    <t>Disponibilização de uso de equipamentos (ex: microscópios), laboratórios e Salas de Visualização mediante agendamento prévio.</t>
  </si>
  <si>
    <t>p/ simples visualização / conferência pela solicitante</t>
  </si>
  <si>
    <t>(sem devolução)</t>
  </si>
  <si>
    <t>Transferência  de amostra para análise destrutiva</t>
  </si>
  <si>
    <t>p/ simples visualização / conferência | sem uso de equipamentos | até 15 particip.</t>
  </si>
  <si>
    <t>25 % valor serviços</t>
  </si>
  <si>
    <t>whole core|1 m</t>
  </si>
  <si>
    <t>seção|1 m</t>
  </si>
  <si>
    <t>Documentação do estado de preservação de amostra | lâm. delgada</t>
  </si>
  <si>
    <t>Documentação do estado de preservação de amostra | lâm. paleo</t>
  </si>
  <si>
    <t>Documentação do estado de preservação de amostra | SWC</t>
  </si>
  <si>
    <t>Serviços e Custos 01.01. - 31.12.2022</t>
  </si>
  <si>
    <t>Exxon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</si>
</sst>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b/>
      <u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934B0-96B9-4A4F-BBF4-A78491EE5CC5}">
  <dimension ref="A1:M95"/>
  <sheetViews>
    <sheetView tabSelected="1" zoomScale="120" zoomScaleNormal="120" workbookViewId="0">
      <pane ySplit="4" topLeftCell="A5" activePane="bottomLeft" state="frozen"/>
      <selection pane="bottomLeft" sqref="A1:B2"/>
    </sheetView>
  </sheetViews>
  <sheetFormatPr defaultColWidth="8.88671875" defaultRowHeight="10.199999999999999" x14ac:dyDescent="0.3"/>
  <cols>
    <col min="1" max="1" width="5.33203125" style="11" customWidth="1"/>
    <col min="2" max="2" width="45.6640625" style="11" customWidth="1"/>
    <col min="3" max="3" width="57.6640625" style="11" customWidth="1"/>
    <col min="4" max="4" width="11.109375" style="2" customWidth="1"/>
    <col min="5" max="6" width="8.6640625" style="8" customWidth="1"/>
    <col min="7" max="8" width="10.6640625" style="1" customWidth="1"/>
    <col min="9" max="13" width="8.88671875" style="1"/>
    <col min="14" max="16384" width="8.88671875" style="2"/>
  </cols>
  <sheetData>
    <row r="1" spans="1:6" ht="14.4" customHeight="1" x14ac:dyDescent="0.3">
      <c r="A1" s="14" t="s">
        <v>166</v>
      </c>
      <c r="B1" s="15"/>
      <c r="C1" s="15" t="s">
        <v>178</v>
      </c>
      <c r="D1" s="18" t="s">
        <v>179</v>
      </c>
      <c r="E1" s="18"/>
      <c r="F1" s="18"/>
    </row>
    <row r="2" spans="1:6" s="3" customFormat="1" x14ac:dyDescent="0.3">
      <c r="A2" s="16"/>
      <c r="B2" s="17"/>
      <c r="C2" s="17"/>
      <c r="D2" s="19"/>
      <c r="E2" s="19"/>
      <c r="F2" s="19"/>
    </row>
    <row r="3" spans="1:6" s="3" customFormat="1" x14ac:dyDescent="0.3">
      <c r="A3" s="21" t="s">
        <v>0</v>
      </c>
      <c r="B3" s="22"/>
      <c r="C3" s="24" t="s">
        <v>1</v>
      </c>
      <c r="D3" s="21" t="s">
        <v>2</v>
      </c>
      <c r="E3" s="14" t="s">
        <v>3</v>
      </c>
      <c r="F3" s="26"/>
    </row>
    <row r="4" spans="1:6" s="3" customFormat="1" x14ac:dyDescent="0.3">
      <c r="A4" s="16"/>
      <c r="B4" s="23"/>
      <c r="C4" s="25"/>
      <c r="D4" s="16"/>
      <c r="E4" s="12" t="s">
        <v>5</v>
      </c>
      <c r="F4" s="13" t="s">
        <v>6</v>
      </c>
    </row>
    <row r="5" spans="1:6" s="3" customFormat="1" x14ac:dyDescent="0.3">
      <c r="A5" s="4"/>
      <c r="B5" s="4"/>
      <c r="C5" s="4"/>
      <c r="D5" s="4"/>
      <c r="E5" s="5"/>
      <c r="F5" s="5"/>
    </row>
    <row r="6" spans="1:6" s="7" customFormat="1" x14ac:dyDescent="0.3">
      <c r="A6" s="4" t="s">
        <v>7</v>
      </c>
      <c r="B6" s="6" t="s">
        <v>8</v>
      </c>
      <c r="C6" s="6"/>
      <c r="D6" s="3"/>
      <c r="E6" s="8"/>
      <c r="F6" s="8"/>
    </row>
    <row r="7" spans="1:6" s="7" customFormat="1" x14ac:dyDescent="0.3">
      <c r="A7" s="3" t="s">
        <v>9</v>
      </c>
      <c r="B7" s="7" t="s">
        <v>10</v>
      </c>
      <c r="C7" s="7" t="s">
        <v>165</v>
      </c>
      <c r="D7" s="3" t="s">
        <v>11</v>
      </c>
      <c r="E7" s="27" t="s">
        <v>172</v>
      </c>
      <c r="F7" s="27"/>
    </row>
    <row r="8" spans="1:6" s="7" customFormat="1" x14ac:dyDescent="0.3">
      <c r="A8" s="3" t="s">
        <v>12</v>
      </c>
      <c r="B8" s="7" t="s">
        <v>13</v>
      </c>
      <c r="C8" s="7" t="s">
        <v>14</v>
      </c>
      <c r="D8" s="3" t="s">
        <v>15</v>
      </c>
      <c r="E8" s="8">
        <v>92</v>
      </c>
      <c r="F8" s="8">
        <f t="shared" ref="F8:F13" si="0">E8+(E8*5%)</f>
        <v>96.6</v>
      </c>
    </row>
    <row r="9" spans="1:6" s="7" customFormat="1" x14ac:dyDescent="0.3">
      <c r="A9" s="3" t="s">
        <v>16</v>
      </c>
      <c r="B9" s="7" t="s">
        <v>17</v>
      </c>
      <c r="C9" s="7" t="s">
        <v>163</v>
      </c>
      <c r="D9" s="3" t="s">
        <v>18</v>
      </c>
      <c r="E9" s="8">
        <v>78</v>
      </c>
      <c r="F9" s="8">
        <f t="shared" si="0"/>
        <v>81.900000000000006</v>
      </c>
    </row>
    <row r="10" spans="1:6" s="7" customFormat="1" x14ac:dyDescent="0.3">
      <c r="A10" s="3" t="s">
        <v>19</v>
      </c>
      <c r="B10" s="7" t="s">
        <v>20</v>
      </c>
      <c r="C10" s="7" t="s">
        <v>164</v>
      </c>
      <c r="D10" s="3" t="s">
        <v>21</v>
      </c>
      <c r="E10" s="8">
        <v>66</v>
      </c>
      <c r="F10" s="8">
        <f t="shared" si="0"/>
        <v>69.3</v>
      </c>
    </row>
    <row r="11" spans="1:6" s="7" customFormat="1" x14ac:dyDescent="0.3">
      <c r="A11" s="3" t="s">
        <v>22</v>
      </c>
      <c r="B11" s="7" t="s">
        <v>177</v>
      </c>
      <c r="C11" s="7" t="s">
        <v>164</v>
      </c>
      <c r="D11" s="3" t="s">
        <v>21</v>
      </c>
      <c r="E11" s="8">
        <v>66</v>
      </c>
      <c r="F11" s="8">
        <f t="shared" si="0"/>
        <v>69.3</v>
      </c>
    </row>
    <row r="12" spans="1:6" s="7" customFormat="1" x14ac:dyDescent="0.3">
      <c r="A12" s="3" t="s">
        <v>23</v>
      </c>
      <c r="B12" s="7" t="s">
        <v>175</v>
      </c>
      <c r="C12" s="7" t="s">
        <v>24</v>
      </c>
      <c r="D12" s="3" t="s">
        <v>21</v>
      </c>
      <c r="E12" s="8">
        <v>43</v>
      </c>
      <c r="F12" s="8">
        <f t="shared" si="0"/>
        <v>45.15</v>
      </c>
    </row>
    <row r="13" spans="1:6" s="7" customFormat="1" x14ac:dyDescent="0.3">
      <c r="A13" s="3" t="s">
        <v>25</v>
      </c>
      <c r="B13" s="7" t="s">
        <v>176</v>
      </c>
      <c r="C13" s="7" t="s">
        <v>24</v>
      </c>
      <c r="D13" s="3" t="s">
        <v>21</v>
      </c>
      <c r="E13" s="8">
        <v>43</v>
      </c>
      <c r="F13" s="8">
        <f t="shared" si="0"/>
        <v>45.15</v>
      </c>
    </row>
    <row r="14" spans="1:6" s="7" customFormat="1" x14ac:dyDescent="0.3">
      <c r="A14" s="3"/>
      <c r="D14" s="3"/>
      <c r="E14" s="8"/>
      <c r="F14" s="8"/>
    </row>
    <row r="15" spans="1:6" s="7" customFormat="1" x14ac:dyDescent="0.3">
      <c r="A15" s="4" t="s">
        <v>26</v>
      </c>
      <c r="B15" s="6" t="s">
        <v>27</v>
      </c>
      <c r="D15" s="3"/>
      <c r="E15" s="8"/>
      <c r="F15" s="8"/>
    </row>
    <row r="16" spans="1:6" s="7" customFormat="1" x14ac:dyDescent="0.3">
      <c r="A16" s="3" t="s">
        <v>28</v>
      </c>
      <c r="B16" s="7" t="s">
        <v>29</v>
      </c>
      <c r="C16" s="7" t="s">
        <v>168</v>
      </c>
      <c r="D16" s="3" t="s">
        <v>15</v>
      </c>
      <c r="E16" s="8">
        <v>94</v>
      </c>
      <c r="F16" s="8">
        <f t="shared" ref="F16:F24" si="1">E16+(E16*5%)</f>
        <v>98.7</v>
      </c>
    </row>
    <row r="17" spans="1:6" s="7" customFormat="1" x14ac:dyDescent="0.3">
      <c r="A17" s="3" t="s">
        <v>30</v>
      </c>
      <c r="B17" s="7" t="s">
        <v>31</v>
      </c>
      <c r="C17" s="7" t="s">
        <v>168</v>
      </c>
      <c r="D17" s="3" t="s">
        <v>32</v>
      </c>
      <c r="E17" s="8">
        <v>115</v>
      </c>
      <c r="F17" s="8">
        <f t="shared" si="1"/>
        <v>120.75</v>
      </c>
    </row>
    <row r="18" spans="1:6" s="7" customFormat="1" x14ac:dyDescent="0.3">
      <c r="A18" s="3" t="s">
        <v>33</v>
      </c>
      <c r="B18" s="7" t="s">
        <v>34</v>
      </c>
      <c r="C18" s="7" t="s">
        <v>168</v>
      </c>
      <c r="D18" s="3" t="s">
        <v>15</v>
      </c>
      <c r="E18" s="8">
        <v>115</v>
      </c>
      <c r="F18" s="8">
        <f t="shared" si="1"/>
        <v>120.75</v>
      </c>
    </row>
    <row r="19" spans="1:6" s="7" customFormat="1" x14ac:dyDescent="0.3">
      <c r="A19" s="3" t="s">
        <v>35</v>
      </c>
      <c r="B19" s="7" t="s">
        <v>36</v>
      </c>
      <c r="C19" s="7" t="s">
        <v>168</v>
      </c>
      <c r="D19" s="3" t="s">
        <v>15</v>
      </c>
      <c r="E19" s="8">
        <v>115</v>
      </c>
      <c r="F19" s="8">
        <f t="shared" si="1"/>
        <v>120.75</v>
      </c>
    </row>
    <row r="20" spans="1:6" s="7" customFormat="1" x14ac:dyDescent="0.3">
      <c r="A20" s="3" t="s">
        <v>37</v>
      </c>
      <c r="B20" s="7" t="s">
        <v>38</v>
      </c>
      <c r="C20" s="7" t="s">
        <v>168</v>
      </c>
      <c r="D20" s="3" t="s">
        <v>15</v>
      </c>
      <c r="E20" s="8">
        <v>64</v>
      </c>
      <c r="F20" s="8">
        <f t="shared" si="1"/>
        <v>67.2</v>
      </c>
    </row>
    <row r="21" spans="1:6" s="7" customFormat="1" x14ac:dyDescent="0.3">
      <c r="A21" s="3" t="s">
        <v>39</v>
      </c>
      <c r="B21" s="7" t="s">
        <v>40</v>
      </c>
      <c r="C21" s="7" t="s">
        <v>168</v>
      </c>
      <c r="D21" s="3" t="s">
        <v>15</v>
      </c>
      <c r="E21" s="8">
        <v>64</v>
      </c>
      <c r="F21" s="8">
        <f t="shared" si="1"/>
        <v>67.2</v>
      </c>
    </row>
    <row r="22" spans="1:6" s="7" customFormat="1" x14ac:dyDescent="0.3">
      <c r="A22" s="3" t="s">
        <v>41</v>
      </c>
      <c r="B22" s="7" t="s">
        <v>42</v>
      </c>
      <c r="C22" s="7" t="s">
        <v>168</v>
      </c>
      <c r="D22" s="3" t="s">
        <v>21</v>
      </c>
      <c r="E22" s="8">
        <v>64</v>
      </c>
      <c r="F22" s="8">
        <f t="shared" si="1"/>
        <v>67.2</v>
      </c>
    </row>
    <row r="23" spans="1:6" s="7" customFormat="1" x14ac:dyDescent="0.3">
      <c r="A23" s="3" t="s">
        <v>43</v>
      </c>
      <c r="B23" s="7" t="s">
        <v>44</v>
      </c>
      <c r="C23" s="7" t="s">
        <v>171</v>
      </c>
      <c r="D23" s="3" t="s">
        <v>45</v>
      </c>
      <c r="E23" s="8">
        <v>3200</v>
      </c>
      <c r="F23" s="8">
        <f t="shared" si="1"/>
        <v>3360</v>
      </c>
    </row>
    <row r="24" spans="1:6" s="7" customFormat="1" x14ac:dyDescent="0.3">
      <c r="A24" s="3" t="s">
        <v>46</v>
      </c>
      <c r="B24" s="7" t="s">
        <v>47</v>
      </c>
      <c r="C24" s="7" t="s">
        <v>160</v>
      </c>
      <c r="D24" s="3" t="s">
        <v>45</v>
      </c>
      <c r="E24" s="8">
        <v>2475</v>
      </c>
      <c r="F24" s="8">
        <f t="shared" si="1"/>
        <v>2598.75</v>
      </c>
    </row>
    <row r="25" spans="1:6" s="7" customFormat="1" x14ac:dyDescent="0.3">
      <c r="A25" s="3"/>
      <c r="D25" s="3"/>
      <c r="E25" s="8"/>
      <c r="F25" s="8"/>
    </row>
    <row r="26" spans="1:6" s="7" customFormat="1" x14ac:dyDescent="0.3">
      <c r="A26" s="4" t="s">
        <v>48</v>
      </c>
      <c r="B26" s="6" t="s">
        <v>49</v>
      </c>
      <c r="D26" s="3"/>
      <c r="E26" s="8"/>
      <c r="F26" s="8"/>
    </row>
    <row r="27" spans="1:6" s="7" customFormat="1" x14ac:dyDescent="0.3">
      <c r="A27" s="3" t="s">
        <v>50</v>
      </c>
      <c r="B27" s="7" t="s">
        <v>51</v>
      </c>
      <c r="C27" s="7" t="s">
        <v>52</v>
      </c>
      <c r="D27" s="3" t="s">
        <v>21</v>
      </c>
      <c r="E27" s="8">
        <v>58</v>
      </c>
      <c r="F27" s="8">
        <f t="shared" ref="F27:F35" si="2">E27+(E27*5%)</f>
        <v>60.9</v>
      </c>
    </row>
    <row r="28" spans="1:6" s="7" customFormat="1" x14ac:dyDescent="0.3">
      <c r="A28" s="3" t="s">
        <v>53</v>
      </c>
      <c r="B28" s="7" t="s">
        <v>54</v>
      </c>
      <c r="C28" s="7" t="s">
        <v>55</v>
      </c>
      <c r="D28" s="3" t="s">
        <v>21</v>
      </c>
      <c r="E28" s="8">
        <v>148</v>
      </c>
      <c r="F28" s="8">
        <f t="shared" si="2"/>
        <v>155.4</v>
      </c>
    </row>
    <row r="29" spans="1:6" s="7" customFormat="1" x14ac:dyDescent="0.3">
      <c r="A29" s="3" t="s">
        <v>56</v>
      </c>
      <c r="B29" s="7" t="s">
        <v>57</v>
      </c>
      <c r="D29" s="3" t="s">
        <v>21</v>
      </c>
      <c r="E29" s="8">
        <v>225</v>
      </c>
      <c r="F29" s="8">
        <f t="shared" si="2"/>
        <v>236.25</v>
      </c>
    </row>
    <row r="30" spans="1:6" s="7" customFormat="1" x14ac:dyDescent="0.3">
      <c r="A30" s="3" t="s">
        <v>58</v>
      </c>
      <c r="B30" s="7" t="s">
        <v>59</v>
      </c>
      <c r="D30" s="3" t="s">
        <v>21</v>
      </c>
      <c r="E30" s="8">
        <v>74</v>
      </c>
      <c r="F30" s="8">
        <f t="shared" si="2"/>
        <v>77.7</v>
      </c>
    </row>
    <row r="31" spans="1:6" s="7" customFormat="1" x14ac:dyDescent="0.3">
      <c r="A31" s="3" t="s">
        <v>60</v>
      </c>
      <c r="B31" s="7" t="s">
        <v>61</v>
      </c>
      <c r="D31" s="3" t="s">
        <v>21</v>
      </c>
      <c r="E31" s="8">
        <v>158</v>
      </c>
      <c r="F31" s="8">
        <f t="shared" si="2"/>
        <v>165.9</v>
      </c>
    </row>
    <row r="32" spans="1:6" s="7" customFormat="1" x14ac:dyDescent="0.3">
      <c r="A32" s="3" t="s">
        <v>62</v>
      </c>
      <c r="B32" s="7" t="s">
        <v>63</v>
      </c>
      <c r="D32" s="3" t="s">
        <v>21</v>
      </c>
      <c r="E32" s="8">
        <v>198</v>
      </c>
      <c r="F32" s="8">
        <f t="shared" si="2"/>
        <v>207.9</v>
      </c>
    </row>
    <row r="33" spans="1:6" s="7" customFormat="1" x14ac:dyDescent="0.3">
      <c r="A33" s="3" t="s">
        <v>64</v>
      </c>
      <c r="B33" s="7" t="s">
        <v>65</v>
      </c>
      <c r="D33" s="3" t="s">
        <v>21</v>
      </c>
      <c r="E33" s="8">
        <v>125</v>
      </c>
      <c r="F33" s="8">
        <f t="shared" si="2"/>
        <v>131.25</v>
      </c>
    </row>
    <row r="34" spans="1:6" s="7" customFormat="1" x14ac:dyDescent="0.3">
      <c r="A34" s="3" t="s">
        <v>66</v>
      </c>
      <c r="B34" s="7" t="s">
        <v>67</v>
      </c>
      <c r="D34" s="3" t="s">
        <v>21</v>
      </c>
      <c r="E34" s="8">
        <v>125</v>
      </c>
      <c r="F34" s="8">
        <f t="shared" si="2"/>
        <v>131.25</v>
      </c>
    </row>
    <row r="35" spans="1:6" s="7" customFormat="1" x14ac:dyDescent="0.3">
      <c r="A35" s="3" t="s">
        <v>68</v>
      </c>
      <c r="B35" s="7" t="s">
        <v>69</v>
      </c>
      <c r="C35" s="7" t="s">
        <v>162</v>
      </c>
      <c r="D35" s="3" t="s">
        <v>21</v>
      </c>
      <c r="E35" s="8">
        <v>340</v>
      </c>
      <c r="F35" s="8">
        <f t="shared" si="2"/>
        <v>357</v>
      </c>
    </row>
    <row r="36" spans="1:6" s="7" customFormat="1" x14ac:dyDescent="0.3">
      <c r="E36" s="9"/>
    </row>
    <row r="37" spans="1:6" s="7" customFormat="1" x14ac:dyDescent="0.3">
      <c r="A37" s="4" t="s">
        <v>71</v>
      </c>
      <c r="B37" s="6" t="s">
        <v>72</v>
      </c>
      <c r="E37" s="9"/>
    </row>
    <row r="38" spans="1:6" s="7" customFormat="1" x14ac:dyDescent="0.3">
      <c r="A38" s="3" t="s">
        <v>73</v>
      </c>
      <c r="B38" s="7" t="s">
        <v>74</v>
      </c>
      <c r="D38" s="3" t="s">
        <v>21</v>
      </c>
      <c r="E38" s="8">
        <v>120</v>
      </c>
      <c r="F38" s="8">
        <f t="shared" ref="F38:F46" si="3">E38+(E38*5%)</f>
        <v>126</v>
      </c>
    </row>
    <row r="39" spans="1:6" s="7" customFormat="1" x14ac:dyDescent="0.3">
      <c r="A39" s="3" t="s">
        <v>75</v>
      </c>
      <c r="B39" s="7" t="s">
        <v>170</v>
      </c>
      <c r="C39" s="7" t="s">
        <v>169</v>
      </c>
      <c r="D39" s="3" t="s">
        <v>21</v>
      </c>
      <c r="E39" s="8">
        <v>94</v>
      </c>
      <c r="F39" s="8">
        <f t="shared" si="3"/>
        <v>98.7</v>
      </c>
    </row>
    <row r="40" spans="1:6" s="7" customFormat="1" x14ac:dyDescent="0.3">
      <c r="A40" s="3" t="s">
        <v>76</v>
      </c>
      <c r="B40" s="7" t="s">
        <v>77</v>
      </c>
      <c r="C40" s="7" t="s">
        <v>78</v>
      </c>
      <c r="D40" s="3" t="s">
        <v>21</v>
      </c>
      <c r="E40" s="8">
        <v>48</v>
      </c>
      <c r="F40" s="8">
        <f t="shared" si="3"/>
        <v>50.4</v>
      </c>
    </row>
    <row r="41" spans="1:6" s="7" customFormat="1" x14ac:dyDescent="0.3">
      <c r="A41" s="3" t="s">
        <v>79</v>
      </c>
      <c r="B41" s="7" t="s">
        <v>59</v>
      </c>
      <c r="D41" s="3" t="s">
        <v>21</v>
      </c>
      <c r="E41" s="8">
        <v>74</v>
      </c>
      <c r="F41" s="8">
        <f t="shared" si="3"/>
        <v>77.7</v>
      </c>
    </row>
    <row r="42" spans="1:6" s="7" customFormat="1" x14ac:dyDescent="0.3">
      <c r="A42" s="3" t="s">
        <v>80</v>
      </c>
      <c r="B42" s="7" t="s">
        <v>63</v>
      </c>
      <c r="D42" s="3" t="s">
        <v>21</v>
      </c>
      <c r="E42" s="8">
        <v>198</v>
      </c>
      <c r="F42" s="8">
        <f t="shared" si="3"/>
        <v>207.9</v>
      </c>
    </row>
    <row r="43" spans="1:6" s="7" customFormat="1" x14ac:dyDescent="0.3">
      <c r="A43" s="3" t="s">
        <v>81</v>
      </c>
      <c r="B43" s="7" t="s">
        <v>82</v>
      </c>
      <c r="C43" s="7" t="s">
        <v>83</v>
      </c>
      <c r="D43" s="3" t="s">
        <v>21</v>
      </c>
      <c r="E43" s="8">
        <v>280</v>
      </c>
      <c r="F43" s="8">
        <f t="shared" si="3"/>
        <v>294</v>
      </c>
    </row>
    <row r="44" spans="1:6" s="7" customFormat="1" x14ac:dyDescent="0.3">
      <c r="A44" s="3" t="s">
        <v>84</v>
      </c>
      <c r="B44" s="7" t="s">
        <v>65</v>
      </c>
      <c r="D44" s="3" t="s">
        <v>21</v>
      </c>
      <c r="E44" s="8">
        <v>125</v>
      </c>
      <c r="F44" s="8">
        <f t="shared" si="3"/>
        <v>131.25</v>
      </c>
    </row>
    <row r="45" spans="1:6" s="7" customFormat="1" x14ac:dyDescent="0.3">
      <c r="A45" s="3" t="s">
        <v>85</v>
      </c>
      <c r="B45" s="7" t="s">
        <v>67</v>
      </c>
      <c r="D45" s="3" t="s">
        <v>21</v>
      </c>
      <c r="E45" s="8">
        <v>125</v>
      </c>
      <c r="F45" s="8">
        <f t="shared" si="3"/>
        <v>131.25</v>
      </c>
    </row>
    <row r="46" spans="1:6" s="7" customFormat="1" x14ac:dyDescent="0.3">
      <c r="A46" s="3" t="s">
        <v>86</v>
      </c>
      <c r="B46" s="7" t="s">
        <v>69</v>
      </c>
      <c r="C46" s="7" t="s">
        <v>70</v>
      </c>
      <c r="D46" s="3" t="s">
        <v>21</v>
      </c>
      <c r="E46" s="8">
        <v>340</v>
      </c>
      <c r="F46" s="8">
        <f t="shared" si="3"/>
        <v>357</v>
      </c>
    </row>
    <row r="47" spans="1:6" s="7" customFormat="1" x14ac:dyDescent="0.3">
      <c r="A47" s="3"/>
      <c r="D47" s="3"/>
      <c r="E47" s="8"/>
      <c r="F47" s="8"/>
    </row>
    <row r="48" spans="1:6" s="7" customFormat="1" x14ac:dyDescent="0.3">
      <c r="A48" s="4" t="s">
        <v>87</v>
      </c>
      <c r="B48" s="6" t="s">
        <v>88</v>
      </c>
      <c r="D48" s="3"/>
      <c r="E48" s="8"/>
      <c r="F48" s="8"/>
    </row>
    <row r="49" spans="1:6" s="7" customFormat="1" x14ac:dyDescent="0.3">
      <c r="A49" s="3" t="s">
        <v>89</v>
      </c>
      <c r="B49" s="7" t="s">
        <v>74</v>
      </c>
      <c r="D49" s="3" t="s">
        <v>21</v>
      </c>
      <c r="E49" s="8">
        <v>120</v>
      </c>
      <c r="F49" s="8">
        <f t="shared" ref="F49:F57" si="4">E49+(E49*5%)</f>
        <v>126</v>
      </c>
    </row>
    <row r="50" spans="1:6" s="7" customFormat="1" x14ac:dyDescent="0.3">
      <c r="A50" s="3" t="s">
        <v>90</v>
      </c>
      <c r="B50" s="7" t="s">
        <v>170</v>
      </c>
      <c r="C50" s="7" t="s">
        <v>169</v>
      </c>
      <c r="D50" s="3" t="s">
        <v>21</v>
      </c>
      <c r="E50" s="8">
        <v>94</v>
      </c>
      <c r="F50" s="8">
        <f t="shared" si="4"/>
        <v>98.7</v>
      </c>
    </row>
    <row r="51" spans="1:6" s="7" customFormat="1" x14ac:dyDescent="0.3">
      <c r="A51" s="3" t="s">
        <v>91</v>
      </c>
      <c r="B51" s="7" t="s">
        <v>77</v>
      </c>
      <c r="C51" s="7" t="s">
        <v>78</v>
      </c>
      <c r="D51" s="3" t="s">
        <v>21</v>
      </c>
      <c r="E51" s="8">
        <v>48</v>
      </c>
      <c r="F51" s="8">
        <f t="shared" si="4"/>
        <v>50.4</v>
      </c>
    </row>
    <row r="52" spans="1:6" s="7" customFormat="1" x14ac:dyDescent="0.3">
      <c r="A52" s="3" t="s">
        <v>92</v>
      </c>
      <c r="B52" s="7" t="s">
        <v>59</v>
      </c>
      <c r="D52" s="3" t="s">
        <v>21</v>
      </c>
      <c r="E52" s="8">
        <v>74</v>
      </c>
      <c r="F52" s="8">
        <f t="shared" si="4"/>
        <v>77.7</v>
      </c>
    </row>
    <row r="53" spans="1:6" s="7" customFormat="1" x14ac:dyDescent="0.3">
      <c r="A53" s="3" t="s">
        <v>93</v>
      </c>
      <c r="B53" s="7" t="s">
        <v>63</v>
      </c>
      <c r="D53" s="3" t="s">
        <v>21</v>
      </c>
      <c r="E53" s="8">
        <v>198</v>
      </c>
      <c r="F53" s="8">
        <f t="shared" si="4"/>
        <v>207.9</v>
      </c>
    </row>
    <row r="54" spans="1:6" s="7" customFormat="1" x14ac:dyDescent="0.3">
      <c r="A54" s="3" t="s">
        <v>94</v>
      </c>
      <c r="B54" s="7" t="s">
        <v>82</v>
      </c>
      <c r="C54" s="7" t="s">
        <v>83</v>
      </c>
      <c r="D54" s="3" t="s">
        <v>21</v>
      </c>
      <c r="E54" s="8">
        <v>280</v>
      </c>
      <c r="F54" s="8">
        <f t="shared" si="4"/>
        <v>294</v>
      </c>
    </row>
    <row r="55" spans="1:6" s="7" customFormat="1" x14ac:dyDescent="0.3">
      <c r="A55" s="3" t="s">
        <v>95</v>
      </c>
      <c r="B55" s="7" t="s">
        <v>65</v>
      </c>
      <c r="D55" s="3" t="s">
        <v>21</v>
      </c>
      <c r="E55" s="8">
        <v>125</v>
      </c>
      <c r="F55" s="8">
        <f t="shared" si="4"/>
        <v>131.25</v>
      </c>
    </row>
    <row r="56" spans="1:6" s="7" customFormat="1" x14ac:dyDescent="0.3">
      <c r="A56" s="3" t="s">
        <v>96</v>
      </c>
      <c r="B56" s="7" t="s">
        <v>67</v>
      </c>
      <c r="D56" s="3" t="s">
        <v>21</v>
      </c>
      <c r="E56" s="8">
        <v>125</v>
      </c>
      <c r="F56" s="8">
        <f t="shared" si="4"/>
        <v>131.25</v>
      </c>
    </row>
    <row r="57" spans="1:6" s="7" customFormat="1" x14ac:dyDescent="0.3">
      <c r="A57" s="3" t="s">
        <v>97</v>
      </c>
      <c r="B57" s="7" t="s">
        <v>69</v>
      </c>
      <c r="C57" s="7" t="s">
        <v>70</v>
      </c>
      <c r="D57" s="3" t="s">
        <v>21</v>
      </c>
      <c r="E57" s="8">
        <v>340</v>
      </c>
      <c r="F57" s="8">
        <f t="shared" si="4"/>
        <v>357</v>
      </c>
    </row>
    <row r="58" spans="1:6" s="7" customFormat="1" x14ac:dyDescent="0.3">
      <c r="A58" s="3"/>
    </row>
    <row r="59" spans="1:6" s="7" customFormat="1" x14ac:dyDescent="0.3">
      <c r="A59" s="4" t="s">
        <v>98</v>
      </c>
      <c r="B59" s="6" t="s">
        <v>99</v>
      </c>
      <c r="D59" s="3"/>
      <c r="E59" s="8"/>
      <c r="F59" s="8"/>
    </row>
    <row r="60" spans="1:6" s="7" customFormat="1" x14ac:dyDescent="0.3">
      <c r="A60" s="3" t="s">
        <v>100</v>
      </c>
      <c r="B60" s="7" t="s">
        <v>74</v>
      </c>
      <c r="D60" s="3" t="s">
        <v>32</v>
      </c>
      <c r="E60" s="8">
        <v>186</v>
      </c>
      <c r="F60" s="8">
        <f t="shared" ref="F60:F78" si="5">E60+(E60*5%)</f>
        <v>195.3</v>
      </c>
    </row>
    <row r="61" spans="1:6" s="7" customFormat="1" x14ac:dyDescent="0.3">
      <c r="A61" s="3" t="s">
        <v>101</v>
      </c>
      <c r="B61" s="7" t="s">
        <v>155</v>
      </c>
      <c r="D61" s="3" t="s">
        <v>32</v>
      </c>
      <c r="E61" s="8">
        <v>146</v>
      </c>
      <c r="F61" s="8">
        <f t="shared" si="5"/>
        <v>153.30000000000001</v>
      </c>
    </row>
    <row r="62" spans="1:6" s="7" customFormat="1" x14ac:dyDescent="0.3">
      <c r="A62" s="3" t="s">
        <v>102</v>
      </c>
      <c r="B62" s="7" t="s">
        <v>103</v>
      </c>
      <c r="D62" s="3" t="s">
        <v>104</v>
      </c>
      <c r="E62" s="8">
        <v>400</v>
      </c>
      <c r="F62" s="8">
        <f t="shared" si="5"/>
        <v>420</v>
      </c>
    </row>
    <row r="63" spans="1:6" s="7" customFormat="1" x14ac:dyDescent="0.3">
      <c r="A63" s="3" t="s">
        <v>105</v>
      </c>
      <c r="B63" s="7" t="s">
        <v>106</v>
      </c>
      <c r="D63" s="3" t="s">
        <v>104</v>
      </c>
      <c r="E63" s="8">
        <v>580</v>
      </c>
      <c r="F63" s="8">
        <f t="shared" si="5"/>
        <v>609</v>
      </c>
    </row>
    <row r="64" spans="1:6" s="7" customFormat="1" x14ac:dyDescent="0.3">
      <c r="A64" s="3" t="s">
        <v>107</v>
      </c>
      <c r="B64" s="7" t="s">
        <v>108</v>
      </c>
      <c r="C64" s="7" t="s">
        <v>109</v>
      </c>
      <c r="D64" s="3" t="s">
        <v>173</v>
      </c>
      <c r="E64" s="8">
        <v>395</v>
      </c>
      <c r="F64" s="8">
        <f t="shared" si="5"/>
        <v>414.75</v>
      </c>
    </row>
    <row r="65" spans="1:6" s="7" customFormat="1" x14ac:dyDescent="0.3">
      <c r="A65" s="3" t="s">
        <v>110</v>
      </c>
      <c r="B65" s="7" t="s">
        <v>111</v>
      </c>
      <c r="D65" s="3" t="s">
        <v>174</v>
      </c>
      <c r="E65" s="8">
        <v>284</v>
      </c>
      <c r="F65" s="8">
        <f t="shared" si="5"/>
        <v>298.2</v>
      </c>
    </row>
    <row r="66" spans="1:6" s="7" customFormat="1" x14ac:dyDescent="0.3">
      <c r="A66" s="3" t="s">
        <v>112</v>
      </c>
      <c r="B66" s="7" t="s">
        <v>113</v>
      </c>
      <c r="D66" s="3" t="s">
        <v>114</v>
      </c>
      <c r="E66" s="8">
        <v>120</v>
      </c>
      <c r="F66" s="8">
        <f t="shared" si="5"/>
        <v>126</v>
      </c>
    </row>
    <row r="67" spans="1:6" s="7" customFormat="1" x14ac:dyDescent="0.3">
      <c r="A67" s="3" t="s">
        <v>115</v>
      </c>
      <c r="B67" s="7" t="s">
        <v>116</v>
      </c>
      <c r="D67" s="3" t="s">
        <v>114</v>
      </c>
      <c r="E67" s="8">
        <v>190</v>
      </c>
      <c r="F67" s="8">
        <f t="shared" si="5"/>
        <v>199.5</v>
      </c>
    </row>
    <row r="68" spans="1:6" s="7" customFormat="1" x14ac:dyDescent="0.3">
      <c r="A68" s="3" t="s">
        <v>117</v>
      </c>
      <c r="B68" s="7" t="s">
        <v>77</v>
      </c>
      <c r="C68" s="7" t="s">
        <v>78</v>
      </c>
      <c r="D68" s="3" t="s">
        <v>21</v>
      </c>
      <c r="E68" s="8">
        <v>48</v>
      </c>
      <c r="F68" s="8">
        <f t="shared" si="5"/>
        <v>50.4</v>
      </c>
    </row>
    <row r="69" spans="1:6" s="7" customFormat="1" x14ac:dyDescent="0.3">
      <c r="A69" s="3" t="s">
        <v>118</v>
      </c>
      <c r="B69" s="7" t="s">
        <v>119</v>
      </c>
      <c r="D69" s="3" t="s">
        <v>120</v>
      </c>
      <c r="E69" s="8">
        <v>98</v>
      </c>
      <c r="F69" s="8">
        <f t="shared" si="5"/>
        <v>102.9</v>
      </c>
    </row>
    <row r="70" spans="1:6" s="7" customFormat="1" x14ac:dyDescent="0.3">
      <c r="A70" s="3" t="s">
        <v>121</v>
      </c>
      <c r="B70" s="7" t="s">
        <v>122</v>
      </c>
      <c r="C70" s="7" t="s">
        <v>123</v>
      </c>
      <c r="D70" s="3" t="s">
        <v>21</v>
      </c>
      <c r="E70" s="8">
        <v>85</v>
      </c>
      <c r="F70" s="8">
        <f t="shared" si="5"/>
        <v>89.25</v>
      </c>
    </row>
    <row r="71" spans="1:6" s="7" customFormat="1" x14ac:dyDescent="0.3">
      <c r="A71" s="3" t="s">
        <v>124</v>
      </c>
      <c r="B71" s="7" t="s">
        <v>59</v>
      </c>
      <c r="D71" s="3" t="s">
        <v>21</v>
      </c>
      <c r="E71" s="8">
        <v>74</v>
      </c>
      <c r="F71" s="8">
        <f t="shared" si="5"/>
        <v>77.7</v>
      </c>
    </row>
    <row r="72" spans="1:6" s="7" customFormat="1" x14ac:dyDescent="0.3">
      <c r="A72" s="3" t="s">
        <v>125</v>
      </c>
      <c r="B72" s="7" t="s">
        <v>126</v>
      </c>
      <c r="C72" s="7" t="s">
        <v>127</v>
      </c>
      <c r="D72" s="3" t="s">
        <v>104</v>
      </c>
      <c r="E72" s="8">
        <v>128</v>
      </c>
      <c r="F72" s="8">
        <f t="shared" si="5"/>
        <v>134.4</v>
      </c>
    </row>
    <row r="73" spans="1:6" s="7" customFormat="1" x14ac:dyDescent="0.3">
      <c r="A73" s="3" t="s">
        <v>128</v>
      </c>
      <c r="B73" s="7" t="s">
        <v>129</v>
      </c>
      <c r="C73" s="7" t="s">
        <v>127</v>
      </c>
      <c r="D73" s="3" t="s">
        <v>104</v>
      </c>
      <c r="E73" s="8">
        <v>128</v>
      </c>
      <c r="F73" s="8">
        <f t="shared" si="5"/>
        <v>134.4</v>
      </c>
    </row>
    <row r="74" spans="1:6" s="7" customFormat="1" x14ac:dyDescent="0.3">
      <c r="A74" s="3" t="s">
        <v>130</v>
      </c>
      <c r="B74" s="7" t="s">
        <v>131</v>
      </c>
      <c r="C74" s="7" t="s">
        <v>127</v>
      </c>
      <c r="D74" s="3" t="s">
        <v>132</v>
      </c>
      <c r="E74" s="8">
        <v>178</v>
      </c>
      <c r="F74" s="8">
        <f t="shared" si="5"/>
        <v>186.9</v>
      </c>
    </row>
    <row r="75" spans="1:6" s="7" customFormat="1" x14ac:dyDescent="0.3">
      <c r="A75" s="3" t="s">
        <v>133</v>
      </c>
      <c r="B75" s="7" t="s">
        <v>134</v>
      </c>
      <c r="C75" s="7" t="s">
        <v>127</v>
      </c>
      <c r="D75" s="3" t="s">
        <v>132</v>
      </c>
      <c r="E75" s="8">
        <v>178</v>
      </c>
      <c r="F75" s="8">
        <f t="shared" si="5"/>
        <v>186.9</v>
      </c>
    </row>
    <row r="76" spans="1:6" s="7" customFormat="1" x14ac:dyDescent="0.3">
      <c r="A76" s="3" t="s">
        <v>135</v>
      </c>
      <c r="B76" s="7" t="s">
        <v>63</v>
      </c>
      <c r="D76" s="3" t="s">
        <v>104</v>
      </c>
      <c r="E76" s="8">
        <v>1250</v>
      </c>
      <c r="F76" s="8">
        <f t="shared" si="5"/>
        <v>1312.5</v>
      </c>
    </row>
    <row r="77" spans="1:6" s="7" customFormat="1" x14ac:dyDescent="0.3">
      <c r="A77" s="3" t="s">
        <v>136</v>
      </c>
      <c r="B77" s="7" t="s">
        <v>82</v>
      </c>
      <c r="C77" s="7" t="s">
        <v>83</v>
      </c>
      <c r="D77" s="3" t="s">
        <v>104</v>
      </c>
      <c r="E77" s="8">
        <v>2250</v>
      </c>
      <c r="F77" s="8">
        <f t="shared" si="5"/>
        <v>2362.5</v>
      </c>
    </row>
    <row r="78" spans="1:6" s="7" customFormat="1" x14ac:dyDescent="0.3">
      <c r="A78" s="3" t="s">
        <v>137</v>
      </c>
      <c r="B78" s="7" t="s">
        <v>69</v>
      </c>
      <c r="C78" s="7" t="s">
        <v>70</v>
      </c>
      <c r="D78" s="3" t="s">
        <v>21</v>
      </c>
      <c r="E78" s="8">
        <v>340</v>
      </c>
      <c r="F78" s="8">
        <f t="shared" si="5"/>
        <v>357</v>
      </c>
    </row>
    <row r="79" spans="1:6" s="7" customFormat="1" x14ac:dyDescent="0.3">
      <c r="A79" s="3"/>
      <c r="D79" s="3"/>
      <c r="E79" s="8"/>
      <c r="F79" s="8"/>
    </row>
    <row r="80" spans="1:6" s="7" customFormat="1" x14ac:dyDescent="0.3">
      <c r="A80" s="4" t="s">
        <v>138</v>
      </c>
      <c r="B80" s="6" t="s">
        <v>139</v>
      </c>
      <c r="D80" s="3"/>
      <c r="E80" s="8"/>
      <c r="F80" s="8"/>
    </row>
    <row r="81" spans="1:6" s="7" customFormat="1" x14ac:dyDescent="0.3">
      <c r="A81" s="3" t="s">
        <v>140</v>
      </c>
      <c r="B81" s="7" t="s">
        <v>74</v>
      </c>
      <c r="D81" s="3" t="s">
        <v>141</v>
      </c>
      <c r="E81" s="8">
        <v>27</v>
      </c>
      <c r="F81" s="8">
        <f t="shared" ref="F81:F86" si="6">E81+(E81*5%)</f>
        <v>28.35</v>
      </c>
    </row>
    <row r="82" spans="1:6" s="7" customFormat="1" x14ac:dyDescent="0.3">
      <c r="A82" s="3" t="s">
        <v>142</v>
      </c>
      <c r="B82" s="7" t="s">
        <v>155</v>
      </c>
      <c r="D82" s="3" t="s">
        <v>141</v>
      </c>
      <c r="E82" s="8">
        <v>21</v>
      </c>
      <c r="F82" s="8">
        <f t="shared" si="6"/>
        <v>22.05</v>
      </c>
    </row>
    <row r="83" spans="1:6" s="7" customFormat="1" x14ac:dyDescent="0.3">
      <c r="A83" s="3" t="s">
        <v>144</v>
      </c>
      <c r="B83" s="7" t="s">
        <v>143</v>
      </c>
      <c r="D83" s="3" t="s">
        <v>141</v>
      </c>
      <c r="E83" s="8">
        <v>1600</v>
      </c>
      <c r="F83" s="8">
        <f t="shared" si="6"/>
        <v>1680</v>
      </c>
    </row>
    <row r="84" spans="1:6" s="7" customFormat="1" x14ac:dyDescent="0.3">
      <c r="A84" s="3" t="s">
        <v>146</v>
      </c>
      <c r="B84" s="7" t="s">
        <v>145</v>
      </c>
      <c r="D84" s="3" t="s">
        <v>141</v>
      </c>
      <c r="E84" s="8">
        <v>2100</v>
      </c>
      <c r="F84" s="8">
        <f t="shared" si="6"/>
        <v>2205</v>
      </c>
    </row>
    <row r="85" spans="1:6" s="7" customFormat="1" x14ac:dyDescent="0.3">
      <c r="A85" s="3" t="s">
        <v>149</v>
      </c>
      <c r="B85" s="11" t="s">
        <v>147</v>
      </c>
      <c r="D85" s="3" t="s">
        <v>148</v>
      </c>
      <c r="E85" s="8">
        <v>125</v>
      </c>
      <c r="F85" s="8">
        <f t="shared" si="6"/>
        <v>131.25</v>
      </c>
    </row>
    <row r="86" spans="1:6" s="7" customFormat="1" x14ac:dyDescent="0.3">
      <c r="A86" s="3" t="s">
        <v>156</v>
      </c>
      <c r="B86" s="11" t="s">
        <v>147</v>
      </c>
      <c r="D86" s="3" t="s">
        <v>150</v>
      </c>
      <c r="E86" s="8">
        <v>675</v>
      </c>
      <c r="F86" s="8">
        <f t="shared" si="6"/>
        <v>708.75</v>
      </c>
    </row>
    <row r="87" spans="1:6" s="7" customFormat="1" x14ac:dyDescent="0.3">
      <c r="A87" s="3"/>
      <c r="D87" s="3"/>
      <c r="E87" s="8"/>
      <c r="F87" s="8"/>
    </row>
    <row r="88" spans="1:6" s="7" customFormat="1" x14ac:dyDescent="0.3">
      <c r="A88" s="4" t="s">
        <v>151</v>
      </c>
      <c r="B88" s="6" t="s">
        <v>152</v>
      </c>
      <c r="D88" s="3"/>
      <c r="E88" s="8"/>
      <c r="F88" s="8"/>
    </row>
    <row r="89" spans="1:6" s="7" customFormat="1" x14ac:dyDescent="0.3">
      <c r="A89" s="3" t="s">
        <v>153</v>
      </c>
      <c r="B89" s="7" t="s">
        <v>161</v>
      </c>
      <c r="D89" s="2" t="s">
        <v>154</v>
      </c>
      <c r="E89" s="8">
        <v>280</v>
      </c>
      <c r="F89" s="8">
        <f>E89+(E89*5%)</f>
        <v>294</v>
      </c>
    </row>
    <row r="90" spans="1:6" s="7" customFormat="1" x14ac:dyDescent="0.3">
      <c r="A90" s="3"/>
      <c r="D90" s="3"/>
      <c r="E90" s="8"/>
      <c r="F90" s="8"/>
    </row>
    <row r="91" spans="1:6" s="1" customFormat="1" x14ac:dyDescent="0.3">
      <c r="A91" s="11"/>
      <c r="B91" s="11"/>
      <c r="D91" s="2"/>
      <c r="E91" s="8"/>
      <c r="F91" s="8"/>
    </row>
    <row r="92" spans="1:6" s="1" customFormat="1" x14ac:dyDescent="0.3">
      <c r="A92" s="10" t="s">
        <v>4</v>
      </c>
      <c r="B92" s="11"/>
      <c r="D92" s="2"/>
      <c r="E92" s="8"/>
      <c r="F92" s="8"/>
    </row>
    <row r="93" spans="1:6" s="1" customFormat="1" x14ac:dyDescent="0.3">
      <c r="A93" s="2" t="s">
        <v>157</v>
      </c>
      <c r="B93" s="20" t="s">
        <v>159</v>
      </c>
      <c r="C93" s="20"/>
      <c r="D93" s="20"/>
      <c r="E93" s="20"/>
      <c r="F93" s="20"/>
    </row>
    <row r="94" spans="1:6" s="1" customFormat="1" x14ac:dyDescent="0.3">
      <c r="A94" s="2" t="s">
        <v>158</v>
      </c>
      <c r="B94" s="20" t="s">
        <v>167</v>
      </c>
      <c r="C94" s="20"/>
      <c r="D94" s="20"/>
      <c r="E94" s="20"/>
      <c r="F94" s="20"/>
    </row>
    <row r="95" spans="1:6" s="1" customFormat="1" x14ac:dyDescent="0.3">
      <c r="A95" s="2"/>
      <c r="B95" s="11"/>
      <c r="D95" s="2"/>
      <c r="E95" s="8"/>
      <c r="F95" s="8"/>
    </row>
  </sheetData>
  <mergeCells count="10">
    <mergeCell ref="A1:B2"/>
    <mergeCell ref="C1:C2"/>
    <mergeCell ref="D1:F2"/>
    <mergeCell ref="B93:F93"/>
    <mergeCell ref="B94:F94"/>
    <mergeCell ref="A3:B4"/>
    <mergeCell ref="C3:C4"/>
    <mergeCell ref="D3:D4"/>
    <mergeCell ref="E3:F3"/>
    <mergeCell ref="E7:F7"/>
  </mergeCells>
  <printOptions gridLines="1"/>
  <pageMargins left="0.62992125984251968" right="0.23622047244094491" top="0" bottom="0" header="0" footer="0"/>
  <pageSetup paperSize="9" fitToHeight="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Solintec</vt:lpstr>
      <vt:lpstr>Solintec!Titulos_de_impressao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Eckardt</dc:creator>
  <cp:lastModifiedBy>Leticia Nigro Pereira Pinheiro</cp:lastModifiedBy>
  <cp:lastPrinted>2022-12-09T20:37:17Z</cp:lastPrinted>
  <dcterms:created xsi:type="dcterms:W3CDTF">2020-01-06T11:53:53Z</dcterms:created>
  <dcterms:modified xsi:type="dcterms:W3CDTF">2023-01-25T14:08:07Z</dcterms:modified>
</cp:coreProperties>
</file>