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martins\Downloads\"/>
    </mc:Choice>
  </mc:AlternateContent>
  <xr:revisionPtr revIDLastSave="0" documentId="13_ncr:1_{80801A95-CE7D-4720-9DD9-492B668C6446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Nota" sheetId="11" r:id="rId1"/>
    <sheet name="Dados_Cadastrais" sheetId="8" r:id="rId2"/>
    <sheet name="Anexo2" sheetId="2" r:id="rId3"/>
    <sheet name="Apoio" sheetId="9" r:id="rId4"/>
    <sheet name="RGT_DESENVOLVIMENTO" sheetId="13" state="hidden" r:id="rId5"/>
    <sheet name="TRIMESTRES" sheetId="12" state="hidden" r:id="rId6"/>
  </sheets>
  <definedNames>
    <definedName name="_xlnm.Print_Titles" localSheetId="2">Anexo2!$1:$8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2" l="1"/>
  <c r="B5" i="12"/>
  <c r="B4" i="12"/>
  <c r="B3" i="12"/>
  <c r="B2" i="12"/>
  <c r="B2" i="13"/>
  <c r="DB5" i="12"/>
  <c r="DB4" i="12"/>
  <c r="DB3" i="12"/>
  <c r="DB2" i="12"/>
  <c r="DA5" i="12"/>
  <c r="DA4" i="12"/>
  <c r="DA3" i="12"/>
  <c r="DA2" i="12"/>
  <c r="CZ5" i="12"/>
  <c r="CZ4" i="12"/>
  <c r="CZ3" i="12"/>
  <c r="CZ2" i="12"/>
  <c r="CY5" i="12"/>
  <c r="CY4" i="12"/>
  <c r="CY3" i="12"/>
  <c r="CY2" i="12"/>
  <c r="CX5" i="12"/>
  <c r="CX4" i="12"/>
  <c r="CX3" i="12"/>
  <c r="CX2" i="12"/>
  <c r="CW5" i="12"/>
  <c r="CW4" i="12"/>
  <c r="CW3" i="12"/>
  <c r="CW2" i="12"/>
  <c r="CV5" i="12"/>
  <c r="CV4" i="12"/>
  <c r="CV3" i="12"/>
  <c r="CV2" i="12"/>
  <c r="CU5" i="12"/>
  <c r="CU4" i="12"/>
  <c r="CU3" i="12"/>
  <c r="CU2" i="12"/>
  <c r="CT5" i="12"/>
  <c r="CT4" i="12"/>
  <c r="CT3" i="12"/>
  <c r="CT2" i="12"/>
  <c r="CS5" i="12"/>
  <c r="CS4" i="12"/>
  <c r="CS3" i="12"/>
  <c r="CS2" i="12"/>
  <c r="CR5" i="12"/>
  <c r="CR4" i="12"/>
  <c r="CR3" i="12"/>
  <c r="CR2" i="12"/>
  <c r="CQ5" i="12"/>
  <c r="CQ4" i="12"/>
  <c r="CQ3" i="12"/>
  <c r="CQ2" i="12"/>
  <c r="CP5" i="12"/>
  <c r="CP4" i="12"/>
  <c r="CP3" i="12"/>
  <c r="CP2" i="12"/>
  <c r="CO5" i="12"/>
  <c r="CO4" i="12"/>
  <c r="CO3" i="12"/>
  <c r="CO2" i="12"/>
  <c r="CN5" i="12"/>
  <c r="CN4" i="12"/>
  <c r="CN3" i="12"/>
  <c r="CN2" i="12"/>
  <c r="CM5" i="12"/>
  <c r="CM4" i="12"/>
  <c r="CM3" i="12"/>
  <c r="CM2" i="12"/>
  <c r="CL5" i="12"/>
  <c r="CL4" i="12"/>
  <c r="CL3" i="12"/>
  <c r="CL2" i="12"/>
  <c r="CK5" i="12"/>
  <c r="CK4" i="12"/>
  <c r="CK3" i="12"/>
  <c r="CK2" i="12"/>
  <c r="CJ5" i="12"/>
  <c r="CJ4" i="12"/>
  <c r="CJ3" i="12"/>
  <c r="CJ2" i="12"/>
  <c r="CI5" i="12"/>
  <c r="CI4" i="12"/>
  <c r="CI3" i="12"/>
  <c r="CI2" i="12"/>
  <c r="CH5" i="12"/>
  <c r="CH4" i="12"/>
  <c r="CH3" i="12"/>
  <c r="CH2" i="12"/>
  <c r="CG5" i="12"/>
  <c r="CG4" i="12"/>
  <c r="CG3" i="12"/>
  <c r="CG2" i="12"/>
  <c r="CF5" i="12"/>
  <c r="CF4" i="12"/>
  <c r="CF3" i="12"/>
  <c r="CF2" i="12"/>
  <c r="CE5" i="12"/>
  <c r="CE4" i="12"/>
  <c r="CE3" i="12"/>
  <c r="CE2" i="12"/>
  <c r="CD5" i="12"/>
  <c r="CD4" i="12"/>
  <c r="CD3" i="12"/>
  <c r="CD2" i="12"/>
  <c r="CC5" i="12"/>
  <c r="CC4" i="12"/>
  <c r="CC3" i="12"/>
  <c r="CC2" i="12"/>
  <c r="CB5" i="12"/>
  <c r="CB4" i="12"/>
  <c r="CB3" i="12"/>
  <c r="CB2" i="12"/>
  <c r="CA5" i="12"/>
  <c r="CA4" i="12"/>
  <c r="CA3" i="12"/>
  <c r="CA2" i="12"/>
  <c r="BZ5" i="12"/>
  <c r="BZ4" i="12"/>
  <c r="BZ3" i="12"/>
  <c r="BZ2" i="12"/>
  <c r="BY5" i="12"/>
  <c r="BY4" i="12"/>
  <c r="BY3" i="12"/>
  <c r="BY2" i="12"/>
  <c r="BX5" i="12"/>
  <c r="BX4" i="12"/>
  <c r="BX3" i="12"/>
  <c r="BX2" i="12"/>
  <c r="BW5" i="12"/>
  <c r="BW4" i="12"/>
  <c r="BW3" i="12"/>
  <c r="BW2" i="12"/>
  <c r="BV5" i="12"/>
  <c r="BV4" i="12"/>
  <c r="BV3" i="12"/>
  <c r="BV2" i="12"/>
  <c r="BU5" i="12"/>
  <c r="BU4" i="12"/>
  <c r="BU3" i="12"/>
  <c r="BU2" i="12"/>
  <c r="BT5" i="12"/>
  <c r="BT4" i="12"/>
  <c r="BT3" i="12"/>
  <c r="BT2" i="12"/>
  <c r="BS5" i="12"/>
  <c r="BS4" i="12"/>
  <c r="BS3" i="12"/>
  <c r="BS2" i="12"/>
  <c r="BR5" i="12"/>
  <c r="BR4" i="12"/>
  <c r="BR3" i="12"/>
  <c r="BR2" i="12"/>
  <c r="BQ5" i="12"/>
  <c r="BQ4" i="12"/>
  <c r="BQ3" i="12"/>
  <c r="BQ2" i="12"/>
  <c r="BP5" i="12"/>
  <c r="BP4" i="12"/>
  <c r="BP3" i="12"/>
  <c r="BP2" i="12"/>
  <c r="BO5" i="12"/>
  <c r="BO4" i="12"/>
  <c r="BO3" i="12"/>
  <c r="BO2" i="12"/>
  <c r="BN5" i="12"/>
  <c r="BN4" i="12"/>
  <c r="BN3" i="12"/>
  <c r="BN2" i="12"/>
  <c r="BM5" i="12"/>
  <c r="BM4" i="12"/>
  <c r="BM3" i="12"/>
  <c r="BM2" i="12"/>
  <c r="BL5" i="12"/>
  <c r="BL4" i="12"/>
  <c r="BL3" i="12"/>
  <c r="BL2" i="12"/>
  <c r="BK5" i="12"/>
  <c r="BK4" i="12"/>
  <c r="BK3" i="12"/>
  <c r="BK2" i="12"/>
  <c r="BJ5" i="12"/>
  <c r="BJ4" i="12"/>
  <c r="BJ3" i="12"/>
  <c r="BJ2" i="12"/>
  <c r="BI5" i="12"/>
  <c r="BI4" i="12"/>
  <c r="BI3" i="12"/>
  <c r="BI2" i="12"/>
  <c r="BH5" i="12"/>
  <c r="BH4" i="12"/>
  <c r="BH3" i="12"/>
  <c r="BH2" i="12"/>
  <c r="BG5" i="12"/>
  <c r="BG4" i="12"/>
  <c r="BG3" i="12"/>
  <c r="BG2" i="12"/>
  <c r="BF5" i="12"/>
  <c r="BF4" i="12"/>
  <c r="BF3" i="12"/>
  <c r="BF2" i="12"/>
  <c r="BE5" i="12"/>
  <c r="BE4" i="12"/>
  <c r="BE3" i="12"/>
  <c r="BE2" i="12"/>
  <c r="BD5" i="12"/>
  <c r="BD4" i="12"/>
  <c r="BD3" i="12"/>
  <c r="BD2" i="12"/>
  <c r="BC5" i="12"/>
  <c r="BC4" i="12"/>
  <c r="BC3" i="12"/>
  <c r="BC2" i="12"/>
  <c r="BB5" i="12"/>
  <c r="BB4" i="12"/>
  <c r="BB3" i="12"/>
  <c r="BB2" i="12"/>
  <c r="BA5" i="12"/>
  <c r="BA4" i="12"/>
  <c r="BA3" i="12"/>
  <c r="BA2" i="12"/>
  <c r="AZ5" i="12"/>
  <c r="AZ4" i="12"/>
  <c r="AZ3" i="12"/>
  <c r="AZ2" i="12"/>
  <c r="AY5" i="12"/>
  <c r="AY4" i="12"/>
  <c r="AY3" i="12"/>
  <c r="AY2" i="12"/>
  <c r="AX5" i="12"/>
  <c r="AX4" i="12"/>
  <c r="AX3" i="12"/>
  <c r="AX2" i="12"/>
  <c r="AW5" i="12"/>
  <c r="AW4" i="12"/>
  <c r="AW3" i="12"/>
  <c r="AW2" i="12"/>
  <c r="AV5" i="12"/>
  <c r="AV4" i="12"/>
  <c r="AV3" i="12"/>
  <c r="AV2" i="12"/>
  <c r="AU5" i="12"/>
  <c r="AU4" i="12"/>
  <c r="AU3" i="12"/>
  <c r="AU2" i="12"/>
  <c r="AT5" i="12"/>
  <c r="AT4" i="12"/>
  <c r="AT3" i="12"/>
  <c r="AT2" i="12"/>
  <c r="AS5" i="12"/>
  <c r="AS4" i="12"/>
  <c r="AS3" i="12"/>
  <c r="AS2" i="12"/>
  <c r="AR5" i="12"/>
  <c r="AR4" i="12"/>
  <c r="AR3" i="12"/>
  <c r="AR2" i="12"/>
  <c r="AQ5" i="12"/>
  <c r="AQ4" i="12"/>
  <c r="AQ3" i="12"/>
  <c r="AQ2" i="12"/>
  <c r="AP5" i="12"/>
  <c r="AP4" i="12"/>
  <c r="AP3" i="12"/>
  <c r="AP2" i="12"/>
  <c r="AO5" i="12"/>
  <c r="AO4" i="12"/>
  <c r="AO3" i="12"/>
  <c r="AO2" i="12"/>
  <c r="AN5" i="12"/>
  <c r="AN4" i="12"/>
  <c r="AN3" i="12"/>
  <c r="AN2" i="12"/>
  <c r="AM5" i="12"/>
  <c r="AM4" i="12"/>
  <c r="AM3" i="12"/>
  <c r="AM2" i="12"/>
  <c r="AL5" i="12"/>
  <c r="AL4" i="12"/>
  <c r="AL3" i="12"/>
  <c r="AL2" i="12"/>
  <c r="AK5" i="12"/>
  <c r="AK4" i="12"/>
  <c r="AK3" i="12"/>
  <c r="AK2" i="12"/>
  <c r="AJ5" i="12"/>
  <c r="AJ4" i="12"/>
  <c r="AJ3" i="12"/>
  <c r="AJ2" i="12"/>
  <c r="AI5" i="12"/>
  <c r="AI4" i="12"/>
  <c r="AI3" i="12"/>
  <c r="AI2" i="12"/>
  <c r="AH5" i="12"/>
  <c r="AH4" i="12"/>
  <c r="AH3" i="12"/>
  <c r="AH2" i="12"/>
  <c r="AG5" i="12"/>
  <c r="AG4" i="12"/>
  <c r="AG3" i="12"/>
  <c r="AG2" i="12"/>
  <c r="AF5" i="12"/>
  <c r="AF4" i="12"/>
  <c r="AF3" i="12"/>
  <c r="AF2" i="12"/>
  <c r="AE5" i="12"/>
  <c r="AE4" i="12"/>
  <c r="AE3" i="12"/>
  <c r="AE2" i="12"/>
  <c r="AD5" i="12"/>
  <c r="AD4" i="12"/>
  <c r="AD3" i="12"/>
  <c r="AD2" i="12"/>
  <c r="AC5" i="12"/>
  <c r="AC4" i="12"/>
  <c r="AC3" i="12"/>
  <c r="AB5" i="12"/>
  <c r="AB4" i="12"/>
  <c r="AB3" i="12"/>
  <c r="AB2" i="12"/>
  <c r="AA5" i="12"/>
  <c r="AA4" i="12"/>
  <c r="AA3" i="12"/>
  <c r="AA2" i="12"/>
  <c r="Z5" i="12"/>
  <c r="Z4" i="12"/>
  <c r="Z3" i="12"/>
  <c r="Z2" i="12"/>
  <c r="Y5" i="12"/>
  <c r="Y4" i="12"/>
  <c r="Y3" i="12"/>
  <c r="Y2" i="12"/>
  <c r="X5" i="12"/>
  <c r="X4" i="12"/>
  <c r="X3" i="12"/>
  <c r="X2" i="12"/>
  <c r="W5" i="12"/>
  <c r="W4" i="12"/>
  <c r="W3" i="12"/>
  <c r="W2" i="12"/>
  <c r="V5" i="12"/>
  <c r="V4" i="12"/>
  <c r="V3" i="12"/>
  <c r="V2" i="12"/>
  <c r="U5" i="12"/>
  <c r="U4" i="12"/>
  <c r="U3" i="12"/>
  <c r="U2" i="12"/>
  <c r="T5" i="12"/>
  <c r="T4" i="12"/>
  <c r="T3" i="12"/>
  <c r="T2" i="12"/>
  <c r="S5" i="12"/>
  <c r="S4" i="12"/>
  <c r="S3" i="12"/>
  <c r="S2" i="12"/>
  <c r="R5" i="12"/>
  <c r="R4" i="12"/>
  <c r="R3" i="12"/>
  <c r="R2" i="12"/>
  <c r="Q5" i="12"/>
  <c r="Q4" i="12"/>
  <c r="Q3" i="12"/>
  <c r="Q2" i="12"/>
  <c r="P5" i="12"/>
  <c r="P4" i="12"/>
  <c r="P3" i="12"/>
  <c r="P2" i="12"/>
  <c r="O5" i="12"/>
  <c r="O4" i="12"/>
  <c r="O3" i="12"/>
  <c r="O2" i="12"/>
  <c r="N5" i="12"/>
  <c r="N4" i="12"/>
  <c r="N3" i="12"/>
  <c r="N2" i="12"/>
  <c r="M5" i="12"/>
  <c r="M4" i="12"/>
  <c r="M3" i="12"/>
  <c r="M2" i="12"/>
  <c r="L5" i="12"/>
  <c r="L4" i="12"/>
  <c r="L3" i="12"/>
  <c r="L2" i="12"/>
  <c r="K5" i="12"/>
  <c r="K4" i="12"/>
  <c r="K3" i="12"/>
  <c r="K2" i="12"/>
  <c r="J5" i="12"/>
  <c r="J4" i="12"/>
  <c r="J3" i="12"/>
  <c r="J2" i="12"/>
  <c r="I5" i="12"/>
  <c r="I4" i="12"/>
  <c r="I3" i="12"/>
  <c r="I2" i="12"/>
  <c r="H5" i="12"/>
  <c r="H4" i="12"/>
  <c r="H3" i="12"/>
  <c r="H2" i="12"/>
  <c r="G5" i="12"/>
  <c r="G4" i="12"/>
  <c r="G3" i="12"/>
  <c r="G2" i="12"/>
  <c r="A5" i="12" l="1"/>
  <c r="A4" i="12"/>
  <c r="A3" i="12"/>
  <c r="A2" i="12"/>
  <c r="A2" i="13" l="1"/>
  <c r="E5" i="12" l="1"/>
  <c r="E4" i="12"/>
  <c r="E3" i="12"/>
  <c r="D5" i="12"/>
  <c r="D4" i="12"/>
  <c r="D3" i="12"/>
  <c r="C5" i="12"/>
  <c r="C4" i="12"/>
  <c r="C3" i="12"/>
  <c r="E2" i="12"/>
  <c r="D2" i="12"/>
  <c r="C2" i="12"/>
  <c r="D2" i="13"/>
  <c r="C2" i="13"/>
  <c r="E2" i="13"/>
  <c r="B35" i="2"/>
  <c r="B30" i="2"/>
  <c r="Q71" i="2"/>
  <c r="N4" i="2"/>
  <c r="Q4" i="2"/>
  <c r="G5" i="2"/>
  <c r="G4" i="2"/>
  <c r="B4" i="2"/>
  <c r="A5" i="2"/>
  <c r="A4" i="2"/>
  <c r="R71" i="2"/>
  <c r="R66" i="2"/>
  <c r="R51" i="2"/>
  <c r="R57" i="2"/>
  <c r="R42" i="2"/>
  <c r="R46" i="2"/>
  <c r="R30" i="2"/>
  <c r="R35" i="2"/>
  <c r="R25" i="2"/>
  <c r="R21" i="2"/>
  <c r="R17" i="2"/>
  <c r="R14" i="2"/>
  <c r="R9" i="2"/>
  <c r="Q66" i="2"/>
  <c r="Q51" i="2"/>
  <c r="Q57" i="2"/>
  <c r="Q42" i="2"/>
  <c r="Q46" i="2"/>
  <c r="S46" i="2" s="1"/>
  <c r="Q30" i="2"/>
  <c r="Q35" i="2"/>
  <c r="Q25" i="2"/>
  <c r="Q21" i="2"/>
  <c r="Q17" i="2"/>
  <c r="Q14" i="2"/>
  <c r="Q9" i="2"/>
  <c r="S9" i="2" s="1"/>
  <c r="O12" i="2"/>
  <c r="O10" i="2"/>
  <c r="O11" i="2"/>
  <c r="O13" i="2"/>
  <c r="O69" i="2"/>
  <c r="O67" i="2"/>
  <c r="O68" i="2"/>
  <c r="O70" i="2"/>
  <c r="O74" i="2"/>
  <c r="O72" i="2"/>
  <c r="O73" i="2"/>
  <c r="O65" i="2"/>
  <c r="O64" i="2"/>
  <c r="O52" i="2"/>
  <c r="O53" i="2"/>
  <c r="O54" i="2"/>
  <c r="O55" i="2"/>
  <c r="O56" i="2"/>
  <c r="O58" i="2"/>
  <c r="O59" i="2"/>
  <c r="O60" i="2"/>
  <c r="O61" i="2"/>
  <c r="O62" i="2"/>
  <c r="O63" i="2"/>
  <c r="O43" i="2"/>
  <c r="O44" i="2"/>
  <c r="O45" i="2"/>
  <c r="O47" i="2"/>
  <c r="O48" i="2"/>
  <c r="O49" i="2"/>
  <c r="O31" i="2"/>
  <c r="O32" i="2"/>
  <c r="O33" i="2"/>
  <c r="O34" i="2"/>
  <c r="O36" i="2"/>
  <c r="O37" i="2"/>
  <c r="O38" i="2"/>
  <c r="O39" i="2"/>
  <c r="O40" i="2"/>
  <c r="O26" i="2"/>
  <c r="O27" i="2"/>
  <c r="O28" i="2"/>
  <c r="O22" i="2"/>
  <c r="O23" i="2"/>
  <c r="O24" i="2"/>
  <c r="O18" i="2"/>
  <c r="O19" i="2"/>
  <c r="O20" i="2"/>
  <c r="O15" i="2"/>
  <c r="O16" i="2"/>
  <c r="N12" i="2"/>
  <c r="N10" i="2"/>
  <c r="N11" i="2"/>
  <c r="N13" i="2"/>
  <c r="N18" i="2"/>
  <c r="N19" i="2"/>
  <c r="N20" i="2"/>
  <c r="N68" i="2"/>
  <c r="N69" i="2"/>
  <c r="N67" i="2"/>
  <c r="N70" i="2"/>
  <c r="N74" i="2"/>
  <c r="N72" i="2"/>
  <c r="N73" i="2"/>
  <c r="N65" i="2"/>
  <c r="P65" i="2" s="1"/>
  <c r="N64" i="2"/>
  <c r="N52" i="2"/>
  <c r="N53" i="2"/>
  <c r="N54" i="2"/>
  <c r="N55" i="2"/>
  <c r="N56" i="2"/>
  <c r="N58" i="2"/>
  <c r="N59" i="2"/>
  <c r="N60" i="2"/>
  <c r="N61" i="2"/>
  <c r="N62" i="2"/>
  <c r="N63" i="2"/>
  <c r="N43" i="2"/>
  <c r="N44" i="2"/>
  <c r="N45" i="2"/>
  <c r="N47" i="2"/>
  <c r="N48" i="2"/>
  <c r="N49" i="2"/>
  <c r="N31" i="2"/>
  <c r="N32" i="2"/>
  <c r="N33" i="2"/>
  <c r="N34" i="2"/>
  <c r="N36" i="2"/>
  <c r="N37" i="2"/>
  <c r="N38" i="2"/>
  <c r="N39" i="2"/>
  <c r="N40" i="2"/>
  <c r="N26" i="2"/>
  <c r="N27" i="2"/>
  <c r="N28" i="2"/>
  <c r="N22" i="2"/>
  <c r="N23" i="2"/>
  <c r="N24" i="2"/>
  <c r="N15" i="2"/>
  <c r="N16" i="2"/>
  <c r="L9" i="2"/>
  <c r="L71" i="2"/>
  <c r="L66" i="2"/>
  <c r="L51" i="2"/>
  <c r="L57" i="2"/>
  <c r="L42" i="2"/>
  <c r="L46" i="2"/>
  <c r="L30" i="2"/>
  <c r="L35" i="2"/>
  <c r="L25" i="2"/>
  <c r="L21" i="2"/>
  <c r="L17" i="2"/>
  <c r="L14" i="2"/>
  <c r="M14" i="2" s="1"/>
  <c r="K9" i="2"/>
  <c r="K17" i="2"/>
  <c r="K71" i="2"/>
  <c r="K66" i="2"/>
  <c r="K51" i="2"/>
  <c r="K57" i="2"/>
  <c r="K42" i="2"/>
  <c r="K46" i="2"/>
  <c r="M46" i="2" s="1"/>
  <c r="K30" i="2"/>
  <c r="K35" i="2"/>
  <c r="K25" i="2"/>
  <c r="K21" i="2"/>
  <c r="K14" i="2"/>
  <c r="I71" i="2"/>
  <c r="I66" i="2"/>
  <c r="I51" i="2"/>
  <c r="I57" i="2"/>
  <c r="I42" i="2"/>
  <c r="I46" i="2"/>
  <c r="I30" i="2"/>
  <c r="I35" i="2"/>
  <c r="I25" i="2"/>
  <c r="I21" i="2"/>
  <c r="I17" i="2"/>
  <c r="I14" i="2"/>
  <c r="I9" i="2"/>
  <c r="H71" i="2"/>
  <c r="H66" i="2"/>
  <c r="H51" i="2"/>
  <c r="H57" i="2"/>
  <c r="H42" i="2"/>
  <c r="H46" i="2"/>
  <c r="H30" i="2"/>
  <c r="H35" i="2"/>
  <c r="H25" i="2"/>
  <c r="H21" i="2"/>
  <c r="H17" i="2"/>
  <c r="H14" i="2"/>
  <c r="H9" i="2"/>
  <c r="F71" i="2"/>
  <c r="F66" i="2"/>
  <c r="F51" i="2"/>
  <c r="F57" i="2"/>
  <c r="F42" i="2"/>
  <c r="F46" i="2"/>
  <c r="F30" i="2"/>
  <c r="F35" i="2"/>
  <c r="F25" i="2"/>
  <c r="F21" i="2"/>
  <c r="F17" i="2"/>
  <c r="F14" i="2"/>
  <c r="F9" i="2"/>
  <c r="E71" i="2"/>
  <c r="E66" i="2"/>
  <c r="E51" i="2"/>
  <c r="E57" i="2"/>
  <c r="E42" i="2"/>
  <c r="E46" i="2"/>
  <c r="E30" i="2"/>
  <c r="E35" i="2"/>
  <c r="E25" i="2"/>
  <c r="E21" i="2"/>
  <c r="E17" i="2"/>
  <c r="E14" i="2"/>
  <c r="E9" i="2"/>
  <c r="C66" i="2"/>
  <c r="C71" i="2"/>
  <c r="C51" i="2"/>
  <c r="C57" i="2"/>
  <c r="C42" i="2"/>
  <c r="C46" i="2"/>
  <c r="C30" i="2"/>
  <c r="C35" i="2"/>
  <c r="C25" i="2"/>
  <c r="C21" i="2"/>
  <c r="C17" i="2"/>
  <c r="C14" i="2"/>
  <c r="C9" i="2"/>
  <c r="B66" i="2"/>
  <c r="B71" i="2"/>
  <c r="B51" i="2"/>
  <c r="B57" i="2"/>
  <c r="B42" i="2"/>
  <c r="B46" i="2"/>
  <c r="B25" i="2"/>
  <c r="B21" i="2"/>
  <c r="B17" i="2"/>
  <c r="B14" i="2"/>
  <c r="D14" i="2" s="1"/>
  <c r="B9" i="2"/>
  <c r="S74" i="2"/>
  <c r="S73" i="2"/>
  <c r="S72" i="2"/>
  <c r="S70" i="2"/>
  <c r="S69" i="2"/>
  <c r="S68" i="2"/>
  <c r="S67" i="2"/>
  <c r="S65" i="2"/>
  <c r="S64" i="2"/>
  <c r="S63" i="2"/>
  <c r="S62" i="2"/>
  <c r="S61" i="2"/>
  <c r="S60" i="2"/>
  <c r="S59" i="2"/>
  <c r="S58" i="2"/>
  <c r="S56" i="2"/>
  <c r="S55" i="2"/>
  <c r="S54" i="2"/>
  <c r="S53" i="2"/>
  <c r="S52" i="2"/>
  <c r="S49" i="2"/>
  <c r="S48" i="2"/>
  <c r="S47" i="2"/>
  <c r="S45" i="2"/>
  <c r="S44" i="2"/>
  <c r="S43" i="2"/>
  <c r="S40" i="2"/>
  <c r="S39" i="2"/>
  <c r="S38" i="2"/>
  <c r="S37" i="2"/>
  <c r="S36" i="2"/>
  <c r="S34" i="2"/>
  <c r="S33" i="2"/>
  <c r="S32" i="2"/>
  <c r="S31" i="2"/>
  <c r="S28" i="2"/>
  <c r="S27" i="2"/>
  <c r="S26" i="2"/>
  <c r="S24" i="2"/>
  <c r="S23" i="2"/>
  <c r="S22" i="2"/>
  <c r="S20" i="2"/>
  <c r="S19" i="2"/>
  <c r="S18" i="2"/>
  <c r="S16" i="2"/>
  <c r="S15" i="2"/>
  <c r="S13" i="2"/>
  <c r="S12" i="2"/>
  <c r="S11" i="2"/>
  <c r="S10" i="2"/>
  <c r="M74" i="2"/>
  <c r="M73" i="2"/>
  <c r="M72" i="2"/>
  <c r="M70" i="2"/>
  <c r="M69" i="2"/>
  <c r="M68" i="2"/>
  <c r="M67" i="2"/>
  <c r="M65" i="2"/>
  <c r="M64" i="2"/>
  <c r="M63" i="2"/>
  <c r="M62" i="2"/>
  <c r="M61" i="2"/>
  <c r="M60" i="2"/>
  <c r="M59" i="2"/>
  <c r="M58" i="2"/>
  <c r="M56" i="2"/>
  <c r="M55" i="2"/>
  <c r="M54" i="2"/>
  <c r="M53" i="2"/>
  <c r="M52" i="2"/>
  <c r="M49" i="2"/>
  <c r="M48" i="2"/>
  <c r="M47" i="2"/>
  <c r="M45" i="2"/>
  <c r="M44" i="2"/>
  <c r="M43" i="2"/>
  <c r="M40" i="2"/>
  <c r="M39" i="2"/>
  <c r="M38" i="2"/>
  <c r="M37" i="2"/>
  <c r="M36" i="2"/>
  <c r="M34" i="2"/>
  <c r="M33" i="2"/>
  <c r="M32" i="2"/>
  <c r="M31" i="2"/>
  <c r="M28" i="2"/>
  <c r="M27" i="2"/>
  <c r="M26" i="2"/>
  <c r="M24" i="2"/>
  <c r="M23" i="2"/>
  <c r="M22" i="2"/>
  <c r="M20" i="2"/>
  <c r="M19" i="2"/>
  <c r="M18" i="2"/>
  <c r="M16" i="2"/>
  <c r="M15" i="2"/>
  <c r="M13" i="2"/>
  <c r="M12" i="2"/>
  <c r="M11" i="2"/>
  <c r="M10" i="2"/>
  <c r="J74" i="2"/>
  <c r="J73" i="2"/>
  <c r="J72" i="2"/>
  <c r="J70" i="2"/>
  <c r="J69" i="2"/>
  <c r="J68" i="2"/>
  <c r="J67" i="2"/>
  <c r="J65" i="2"/>
  <c r="J64" i="2"/>
  <c r="J63" i="2"/>
  <c r="J62" i="2"/>
  <c r="J61" i="2"/>
  <c r="J60" i="2"/>
  <c r="J59" i="2"/>
  <c r="J58" i="2"/>
  <c r="J56" i="2"/>
  <c r="J55" i="2"/>
  <c r="J54" i="2"/>
  <c r="J53" i="2"/>
  <c r="J52" i="2"/>
  <c r="J49" i="2"/>
  <c r="J48" i="2"/>
  <c r="J47" i="2"/>
  <c r="J45" i="2"/>
  <c r="J44" i="2"/>
  <c r="J43" i="2"/>
  <c r="J40" i="2"/>
  <c r="J39" i="2"/>
  <c r="J38" i="2"/>
  <c r="J37" i="2"/>
  <c r="J36" i="2"/>
  <c r="J34" i="2"/>
  <c r="J33" i="2"/>
  <c r="J32" i="2"/>
  <c r="J31" i="2"/>
  <c r="J28" i="2"/>
  <c r="J27" i="2"/>
  <c r="J26" i="2"/>
  <c r="J24" i="2"/>
  <c r="J23" i="2"/>
  <c r="J22" i="2"/>
  <c r="J20" i="2"/>
  <c r="J19" i="2"/>
  <c r="J18" i="2"/>
  <c r="J16" i="2"/>
  <c r="J15" i="2"/>
  <c r="J13" i="2"/>
  <c r="J12" i="2"/>
  <c r="J11" i="2"/>
  <c r="J10" i="2"/>
  <c r="G74" i="2"/>
  <c r="G73" i="2"/>
  <c r="G72" i="2"/>
  <c r="G70" i="2"/>
  <c r="G69" i="2"/>
  <c r="G68" i="2"/>
  <c r="G67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49" i="2"/>
  <c r="G48" i="2"/>
  <c r="G47" i="2"/>
  <c r="G45" i="2"/>
  <c r="G44" i="2"/>
  <c r="G43" i="2"/>
  <c r="G40" i="2"/>
  <c r="G39" i="2"/>
  <c r="G38" i="2"/>
  <c r="G37" i="2"/>
  <c r="G36" i="2"/>
  <c r="G34" i="2"/>
  <c r="G33" i="2"/>
  <c r="G32" i="2"/>
  <c r="G31" i="2"/>
  <c r="G28" i="2"/>
  <c r="G27" i="2"/>
  <c r="G26" i="2"/>
  <c r="G24" i="2"/>
  <c r="G23" i="2"/>
  <c r="G22" i="2"/>
  <c r="G20" i="2"/>
  <c r="G19" i="2"/>
  <c r="G18" i="2"/>
  <c r="G16" i="2"/>
  <c r="G15" i="2"/>
  <c r="G13" i="2"/>
  <c r="G12" i="2"/>
  <c r="G11" i="2"/>
  <c r="G10" i="2"/>
  <c r="D10" i="2"/>
  <c r="D11" i="2"/>
  <c r="D12" i="2"/>
  <c r="D13" i="2"/>
  <c r="D15" i="2"/>
  <c r="D16" i="2"/>
  <c r="D18" i="2"/>
  <c r="D19" i="2"/>
  <c r="D20" i="2"/>
  <c r="D22" i="2"/>
  <c r="D23" i="2"/>
  <c r="D24" i="2"/>
  <c r="D26" i="2"/>
  <c r="D27" i="2"/>
  <c r="D28" i="2"/>
  <c r="D31" i="2"/>
  <c r="D32" i="2"/>
  <c r="D33" i="2"/>
  <c r="D34" i="2"/>
  <c r="D36" i="2"/>
  <c r="D37" i="2"/>
  <c r="D38" i="2"/>
  <c r="D39" i="2"/>
  <c r="D40" i="2"/>
  <c r="D43" i="2"/>
  <c r="D44" i="2"/>
  <c r="D45" i="2"/>
  <c r="D47" i="2"/>
  <c r="D48" i="2"/>
  <c r="D49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7" i="2"/>
  <c r="D68" i="2"/>
  <c r="D69" i="2"/>
  <c r="D70" i="2"/>
  <c r="D72" i="2"/>
  <c r="D73" i="2"/>
  <c r="D74" i="2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" i="9"/>
  <c r="I15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H15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B2" i="9"/>
  <c r="C171" i="9" s="1"/>
  <c r="C170" i="9"/>
  <c r="C178" i="9"/>
  <c r="C193" i="9"/>
  <c r="C201" i="9"/>
  <c r="G201" i="9"/>
  <c r="F201" i="9"/>
  <c r="E201" i="9"/>
  <c r="D201" i="9"/>
  <c r="B201" i="9"/>
  <c r="G200" i="9"/>
  <c r="F200" i="9"/>
  <c r="E200" i="9"/>
  <c r="D200" i="9"/>
  <c r="B200" i="9"/>
  <c r="G199" i="9"/>
  <c r="F199" i="9"/>
  <c r="E199" i="9"/>
  <c r="D199" i="9"/>
  <c r="B199" i="9"/>
  <c r="G198" i="9"/>
  <c r="F198" i="9"/>
  <c r="E198" i="9"/>
  <c r="D198" i="9"/>
  <c r="B198" i="9"/>
  <c r="G197" i="9"/>
  <c r="F197" i="9"/>
  <c r="E197" i="9"/>
  <c r="D197" i="9"/>
  <c r="B197" i="9"/>
  <c r="G196" i="9"/>
  <c r="F196" i="9"/>
  <c r="E196" i="9"/>
  <c r="D196" i="9"/>
  <c r="B196" i="9"/>
  <c r="G195" i="9"/>
  <c r="F195" i="9"/>
  <c r="E195" i="9"/>
  <c r="D195" i="9"/>
  <c r="B195" i="9"/>
  <c r="G194" i="9"/>
  <c r="F194" i="9"/>
  <c r="E194" i="9"/>
  <c r="D194" i="9"/>
  <c r="B194" i="9"/>
  <c r="G193" i="9"/>
  <c r="F193" i="9"/>
  <c r="E193" i="9"/>
  <c r="D193" i="9"/>
  <c r="B193" i="9"/>
  <c r="G192" i="9"/>
  <c r="F192" i="9"/>
  <c r="E192" i="9"/>
  <c r="D192" i="9"/>
  <c r="B192" i="9"/>
  <c r="G191" i="9"/>
  <c r="F191" i="9"/>
  <c r="E191" i="9"/>
  <c r="D191" i="9"/>
  <c r="B191" i="9"/>
  <c r="G190" i="9"/>
  <c r="F190" i="9"/>
  <c r="E190" i="9"/>
  <c r="D190" i="9"/>
  <c r="B190" i="9"/>
  <c r="G189" i="9"/>
  <c r="F189" i="9"/>
  <c r="E189" i="9"/>
  <c r="D189" i="9"/>
  <c r="B189" i="9"/>
  <c r="G188" i="9"/>
  <c r="F188" i="9"/>
  <c r="E188" i="9"/>
  <c r="D188" i="9"/>
  <c r="B188" i="9"/>
  <c r="G187" i="9"/>
  <c r="F187" i="9"/>
  <c r="E187" i="9"/>
  <c r="D187" i="9"/>
  <c r="B187" i="9"/>
  <c r="G186" i="9"/>
  <c r="F186" i="9"/>
  <c r="E186" i="9"/>
  <c r="D186" i="9"/>
  <c r="B186" i="9"/>
  <c r="G185" i="9"/>
  <c r="F185" i="9"/>
  <c r="E185" i="9"/>
  <c r="D185" i="9"/>
  <c r="B185" i="9"/>
  <c r="G184" i="9"/>
  <c r="F184" i="9"/>
  <c r="E184" i="9"/>
  <c r="D184" i="9"/>
  <c r="B184" i="9"/>
  <c r="G183" i="9"/>
  <c r="F183" i="9"/>
  <c r="E183" i="9"/>
  <c r="D183" i="9"/>
  <c r="B183" i="9"/>
  <c r="G182" i="9"/>
  <c r="F182" i="9"/>
  <c r="E182" i="9"/>
  <c r="D182" i="9"/>
  <c r="B182" i="9"/>
  <c r="G181" i="9"/>
  <c r="F181" i="9"/>
  <c r="E181" i="9"/>
  <c r="D181" i="9"/>
  <c r="B181" i="9"/>
  <c r="G180" i="9"/>
  <c r="F180" i="9"/>
  <c r="E180" i="9"/>
  <c r="D180" i="9"/>
  <c r="B180" i="9"/>
  <c r="G179" i="9"/>
  <c r="F179" i="9"/>
  <c r="E179" i="9"/>
  <c r="D179" i="9"/>
  <c r="B179" i="9"/>
  <c r="G178" i="9"/>
  <c r="F178" i="9"/>
  <c r="E178" i="9"/>
  <c r="D178" i="9"/>
  <c r="B178" i="9"/>
  <c r="G177" i="9"/>
  <c r="F177" i="9"/>
  <c r="E177" i="9"/>
  <c r="D177" i="9"/>
  <c r="B177" i="9"/>
  <c r="G176" i="9"/>
  <c r="F176" i="9"/>
  <c r="E176" i="9"/>
  <c r="D176" i="9"/>
  <c r="B176" i="9"/>
  <c r="G175" i="9"/>
  <c r="F175" i="9"/>
  <c r="E175" i="9"/>
  <c r="D175" i="9"/>
  <c r="B175" i="9"/>
  <c r="G174" i="9"/>
  <c r="F174" i="9"/>
  <c r="E174" i="9"/>
  <c r="D174" i="9"/>
  <c r="B174" i="9"/>
  <c r="G173" i="9"/>
  <c r="F173" i="9"/>
  <c r="E173" i="9"/>
  <c r="D173" i="9"/>
  <c r="B173" i="9"/>
  <c r="G172" i="9"/>
  <c r="F172" i="9"/>
  <c r="E172" i="9"/>
  <c r="D172" i="9"/>
  <c r="B172" i="9"/>
  <c r="G171" i="9"/>
  <c r="F171" i="9"/>
  <c r="E171" i="9"/>
  <c r="D171" i="9"/>
  <c r="B171" i="9"/>
  <c r="G170" i="9"/>
  <c r="F170" i="9"/>
  <c r="E170" i="9"/>
  <c r="D170" i="9"/>
  <c r="B170" i="9"/>
  <c r="G169" i="9"/>
  <c r="F169" i="9"/>
  <c r="E169" i="9"/>
  <c r="D169" i="9"/>
  <c r="B169" i="9"/>
  <c r="G168" i="9"/>
  <c r="F168" i="9"/>
  <c r="E168" i="9"/>
  <c r="D168" i="9"/>
  <c r="B168" i="9"/>
  <c r="G167" i="9"/>
  <c r="F167" i="9"/>
  <c r="E167" i="9"/>
  <c r="D167" i="9"/>
  <c r="B167" i="9"/>
  <c r="G166" i="9"/>
  <c r="F166" i="9"/>
  <c r="E166" i="9"/>
  <c r="D166" i="9"/>
  <c r="B166" i="9"/>
  <c r="G165" i="9"/>
  <c r="F165" i="9"/>
  <c r="E165" i="9"/>
  <c r="D165" i="9"/>
  <c r="B165" i="9"/>
  <c r="G164" i="9"/>
  <c r="F164" i="9"/>
  <c r="E164" i="9"/>
  <c r="D164" i="9"/>
  <c r="B164" i="9"/>
  <c r="G163" i="9"/>
  <c r="F163" i="9"/>
  <c r="E163" i="9"/>
  <c r="D163" i="9"/>
  <c r="B163" i="9"/>
  <c r="G162" i="9"/>
  <c r="F162" i="9"/>
  <c r="E162" i="9"/>
  <c r="D162" i="9"/>
  <c r="B162" i="9"/>
  <c r="G161" i="9"/>
  <c r="F161" i="9"/>
  <c r="E161" i="9"/>
  <c r="D161" i="9"/>
  <c r="B161" i="9"/>
  <c r="G160" i="9"/>
  <c r="F160" i="9"/>
  <c r="E160" i="9"/>
  <c r="D160" i="9"/>
  <c r="B160" i="9"/>
  <c r="G159" i="9"/>
  <c r="F159" i="9"/>
  <c r="E159" i="9"/>
  <c r="D159" i="9"/>
  <c r="B159" i="9"/>
  <c r="G158" i="9"/>
  <c r="F158" i="9"/>
  <c r="E158" i="9"/>
  <c r="D158" i="9"/>
  <c r="B158" i="9"/>
  <c r="G157" i="9"/>
  <c r="F157" i="9"/>
  <c r="E157" i="9"/>
  <c r="D157" i="9"/>
  <c r="B157" i="9"/>
  <c r="G156" i="9"/>
  <c r="F156" i="9"/>
  <c r="E156" i="9"/>
  <c r="D156" i="9"/>
  <c r="B156" i="9"/>
  <c r="G155" i="9"/>
  <c r="F155" i="9"/>
  <c r="E155" i="9"/>
  <c r="D155" i="9"/>
  <c r="B155" i="9"/>
  <c r="G154" i="9"/>
  <c r="F154" i="9"/>
  <c r="E154" i="9"/>
  <c r="D154" i="9"/>
  <c r="B154" i="9"/>
  <c r="G153" i="9"/>
  <c r="F153" i="9"/>
  <c r="E153" i="9"/>
  <c r="D153" i="9"/>
  <c r="B153" i="9"/>
  <c r="G152" i="9"/>
  <c r="F152" i="9"/>
  <c r="E152" i="9"/>
  <c r="D152" i="9"/>
  <c r="B152" i="9"/>
  <c r="I10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H103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2" i="9"/>
  <c r="C104" i="9"/>
  <c r="C105" i="9"/>
  <c r="C111" i="9"/>
  <c r="C112" i="9"/>
  <c r="C113" i="9"/>
  <c r="C119" i="9"/>
  <c r="C120" i="9"/>
  <c r="C121" i="9"/>
  <c r="C127" i="9"/>
  <c r="C128" i="9"/>
  <c r="C129" i="9"/>
  <c r="C135" i="9"/>
  <c r="C136" i="9"/>
  <c r="C137" i="9"/>
  <c r="C143" i="9"/>
  <c r="C144" i="9"/>
  <c r="C145" i="9"/>
  <c r="C151" i="9"/>
  <c r="C103" i="9"/>
  <c r="C102" i="9"/>
  <c r="G151" i="9"/>
  <c r="F151" i="9"/>
  <c r="E151" i="9"/>
  <c r="D151" i="9"/>
  <c r="B151" i="9"/>
  <c r="G150" i="9"/>
  <c r="F150" i="9"/>
  <c r="E150" i="9"/>
  <c r="D150" i="9"/>
  <c r="B150" i="9"/>
  <c r="G149" i="9"/>
  <c r="F149" i="9"/>
  <c r="E149" i="9"/>
  <c r="D149" i="9"/>
  <c r="B149" i="9"/>
  <c r="G148" i="9"/>
  <c r="F148" i="9"/>
  <c r="E148" i="9"/>
  <c r="D148" i="9"/>
  <c r="B148" i="9"/>
  <c r="G147" i="9"/>
  <c r="F147" i="9"/>
  <c r="E147" i="9"/>
  <c r="D147" i="9"/>
  <c r="B147" i="9"/>
  <c r="G146" i="9"/>
  <c r="F146" i="9"/>
  <c r="E146" i="9"/>
  <c r="D146" i="9"/>
  <c r="B146" i="9"/>
  <c r="G145" i="9"/>
  <c r="F145" i="9"/>
  <c r="E145" i="9"/>
  <c r="D145" i="9"/>
  <c r="B145" i="9"/>
  <c r="G144" i="9"/>
  <c r="F144" i="9"/>
  <c r="E144" i="9"/>
  <c r="D144" i="9"/>
  <c r="B144" i="9"/>
  <c r="G143" i="9"/>
  <c r="F143" i="9"/>
  <c r="E143" i="9"/>
  <c r="D143" i="9"/>
  <c r="B143" i="9"/>
  <c r="G142" i="9"/>
  <c r="F142" i="9"/>
  <c r="E142" i="9"/>
  <c r="D142" i="9"/>
  <c r="B142" i="9"/>
  <c r="G141" i="9"/>
  <c r="F141" i="9"/>
  <c r="E141" i="9"/>
  <c r="D141" i="9"/>
  <c r="B141" i="9"/>
  <c r="G140" i="9"/>
  <c r="F140" i="9"/>
  <c r="E140" i="9"/>
  <c r="D140" i="9"/>
  <c r="B140" i="9"/>
  <c r="G139" i="9"/>
  <c r="F139" i="9"/>
  <c r="E139" i="9"/>
  <c r="D139" i="9"/>
  <c r="B139" i="9"/>
  <c r="G138" i="9"/>
  <c r="F138" i="9"/>
  <c r="E138" i="9"/>
  <c r="D138" i="9"/>
  <c r="B138" i="9"/>
  <c r="G137" i="9"/>
  <c r="F137" i="9"/>
  <c r="E137" i="9"/>
  <c r="D137" i="9"/>
  <c r="B137" i="9"/>
  <c r="G136" i="9"/>
  <c r="F136" i="9"/>
  <c r="E136" i="9"/>
  <c r="D136" i="9"/>
  <c r="B136" i="9"/>
  <c r="G135" i="9"/>
  <c r="F135" i="9"/>
  <c r="E135" i="9"/>
  <c r="D135" i="9"/>
  <c r="B135" i="9"/>
  <c r="G134" i="9"/>
  <c r="F134" i="9"/>
  <c r="E134" i="9"/>
  <c r="D134" i="9"/>
  <c r="B134" i="9"/>
  <c r="G133" i="9"/>
  <c r="F133" i="9"/>
  <c r="E133" i="9"/>
  <c r="D133" i="9"/>
  <c r="B133" i="9"/>
  <c r="G132" i="9"/>
  <c r="F132" i="9"/>
  <c r="E132" i="9"/>
  <c r="D132" i="9"/>
  <c r="B132" i="9"/>
  <c r="G131" i="9"/>
  <c r="F131" i="9"/>
  <c r="E131" i="9"/>
  <c r="D131" i="9"/>
  <c r="B131" i="9"/>
  <c r="G130" i="9"/>
  <c r="F130" i="9"/>
  <c r="E130" i="9"/>
  <c r="D130" i="9"/>
  <c r="B130" i="9"/>
  <c r="G129" i="9"/>
  <c r="F129" i="9"/>
  <c r="E129" i="9"/>
  <c r="D129" i="9"/>
  <c r="B129" i="9"/>
  <c r="G128" i="9"/>
  <c r="F128" i="9"/>
  <c r="E128" i="9"/>
  <c r="D128" i="9"/>
  <c r="B128" i="9"/>
  <c r="G127" i="9"/>
  <c r="F127" i="9"/>
  <c r="E127" i="9"/>
  <c r="D127" i="9"/>
  <c r="B127" i="9"/>
  <c r="G126" i="9"/>
  <c r="F126" i="9"/>
  <c r="E126" i="9"/>
  <c r="D126" i="9"/>
  <c r="B126" i="9"/>
  <c r="G125" i="9"/>
  <c r="F125" i="9"/>
  <c r="E125" i="9"/>
  <c r="D125" i="9"/>
  <c r="B125" i="9"/>
  <c r="G124" i="9"/>
  <c r="F124" i="9"/>
  <c r="E124" i="9"/>
  <c r="D124" i="9"/>
  <c r="B124" i="9"/>
  <c r="G123" i="9"/>
  <c r="F123" i="9"/>
  <c r="E123" i="9"/>
  <c r="D123" i="9"/>
  <c r="B123" i="9"/>
  <c r="G122" i="9"/>
  <c r="F122" i="9"/>
  <c r="E122" i="9"/>
  <c r="D122" i="9"/>
  <c r="B122" i="9"/>
  <c r="G121" i="9"/>
  <c r="F121" i="9"/>
  <c r="E121" i="9"/>
  <c r="D121" i="9"/>
  <c r="B121" i="9"/>
  <c r="G120" i="9"/>
  <c r="F120" i="9"/>
  <c r="E120" i="9"/>
  <c r="D120" i="9"/>
  <c r="B120" i="9"/>
  <c r="G119" i="9"/>
  <c r="F119" i="9"/>
  <c r="E119" i="9"/>
  <c r="D119" i="9"/>
  <c r="B119" i="9"/>
  <c r="G118" i="9"/>
  <c r="F118" i="9"/>
  <c r="E118" i="9"/>
  <c r="D118" i="9"/>
  <c r="B118" i="9"/>
  <c r="G117" i="9"/>
  <c r="F117" i="9"/>
  <c r="E117" i="9"/>
  <c r="D117" i="9"/>
  <c r="B117" i="9"/>
  <c r="G116" i="9"/>
  <c r="F116" i="9"/>
  <c r="E116" i="9"/>
  <c r="D116" i="9"/>
  <c r="B116" i="9"/>
  <c r="G115" i="9"/>
  <c r="F115" i="9"/>
  <c r="E115" i="9"/>
  <c r="D115" i="9"/>
  <c r="B115" i="9"/>
  <c r="G114" i="9"/>
  <c r="F114" i="9"/>
  <c r="E114" i="9"/>
  <c r="D114" i="9"/>
  <c r="B114" i="9"/>
  <c r="G113" i="9"/>
  <c r="F113" i="9"/>
  <c r="E113" i="9"/>
  <c r="D113" i="9"/>
  <c r="B113" i="9"/>
  <c r="G112" i="9"/>
  <c r="F112" i="9"/>
  <c r="E112" i="9"/>
  <c r="D112" i="9"/>
  <c r="B112" i="9"/>
  <c r="G111" i="9"/>
  <c r="F111" i="9"/>
  <c r="E111" i="9"/>
  <c r="D111" i="9"/>
  <c r="B111" i="9"/>
  <c r="G110" i="9"/>
  <c r="F110" i="9"/>
  <c r="E110" i="9"/>
  <c r="D110" i="9"/>
  <c r="B110" i="9"/>
  <c r="G109" i="9"/>
  <c r="F109" i="9"/>
  <c r="E109" i="9"/>
  <c r="D109" i="9"/>
  <c r="B109" i="9"/>
  <c r="G108" i="9"/>
  <c r="F108" i="9"/>
  <c r="E108" i="9"/>
  <c r="D108" i="9"/>
  <c r="B108" i="9"/>
  <c r="G107" i="9"/>
  <c r="F107" i="9"/>
  <c r="E107" i="9"/>
  <c r="D107" i="9"/>
  <c r="B107" i="9"/>
  <c r="G106" i="9"/>
  <c r="F106" i="9"/>
  <c r="E106" i="9"/>
  <c r="D106" i="9"/>
  <c r="B106" i="9"/>
  <c r="G105" i="9"/>
  <c r="F105" i="9"/>
  <c r="E105" i="9"/>
  <c r="D105" i="9"/>
  <c r="B105" i="9"/>
  <c r="G104" i="9"/>
  <c r="F104" i="9"/>
  <c r="E104" i="9"/>
  <c r="D104" i="9"/>
  <c r="B104" i="9"/>
  <c r="G103" i="9"/>
  <c r="F103" i="9"/>
  <c r="E103" i="9"/>
  <c r="D103" i="9"/>
  <c r="B103" i="9"/>
  <c r="G102" i="9"/>
  <c r="F102" i="9"/>
  <c r="E102" i="9"/>
  <c r="D102" i="9"/>
  <c r="B102" i="9"/>
  <c r="I5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H5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C54" i="9"/>
  <c r="C55" i="9"/>
  <c r="C61" i="9"/>
  <c r="C62" i="9"/>
  <c r="C63" i="9"/>
  <c r="C69" i="9"/>
  <c r="C70" i="9"/>
  <c r="C71" i="9"/>
  <c r="C77" i="9"/>
  <c r="C78" i="9"/>
  <c r="C79" i="9"/>
  <c r="C85" i="9"/>
  <c r="C86" i="9"/>
  <c r="C87" i="9"/>
  <c r="C93" i="9"/>
  <c r="C94" i="9"/>
  <c r="C95" i="9"/>
  <c r="C101" i="9"/>
  <c r="C53" i="9"/>
  <c r="C52" i="9"/>
  <c r="G101" i="9"/>
  <c r="F101" i="9"/>
  <c r="E101" i="9"/>
  <c r="D101" i="9"/>
  <c r="B101" i="9"/>
  <c r="G100" i="9"/>
  <c r="F100" i="9"/>
  <c r="E100" i="9"/>
  <c r="D100" i="9"/>
  <c r="B100" i="9"/>
  <c r="G99" i="9"/>
  <c r="F99" i="9"/>
  <c r="E99" i="9"/>
  <c r="D99" i="9"/>
  <c r="B99" i="9"/>
  <c r="G98" i="9"/>
  <c r="F98" i="9"/>
  <c r="E98" i="9"/>
  <c r="D98" i="9"/>
  <c r="B98" i="9"/>
  <c r="G97" i="9"/>
  <c r="F97" i="9"/>
  <c r="E97" i="9"/>
  <c r="D97" i="9"/>
  <c r="B97" i="9"/>
  <c r="G96" i="9"/>
  <c r="F96" i="9"/>
  <c r="E96" i="9"/>
  <c r="D96" i="9"/>
  <c r="B96" i="9"/>
  <c r="G95" i="9"/>
  <c r="F95" i="9"/>
  <c r="E95" i="9"/>
  <c r="D95" i="9"/>
  <c r="B95" i="9"/>
  <c r="G94" i="9"/>
  <c r="F94" i="9"/>
  <c r="E94" i="9"/>
  <c r="D94" i="9"/>
  <c r="B94" i="9"/>
  <c r="G93" i="9"/>
  <c r="F93" i="9"/>
  <c r="E93" i="9"/>
  <c r="D93" i="9"/>
  <c r="B93" i="9"/>
  <c r="G92" i="9"/>
  <c r="F92" i="9"/>
  <c r="E92" i="9"/>
  <c r="D92" i="9"/>
  <c r="B92" i="9"/>
  <c r="G91" i="9"/>
  <c r="F91" i="9"/>
  <c r="E91" i="9"/>
  <c r="D91" i="9"/>
  <c r="B91" i="9"/>
  <c r="G90" i="9"/>
  <c r="F90" i="9"/>
  <c r="E90" i="9"/>
  <c r="D90" i="9"/>
  <c r="B90" i="9"/>
  <c r="G89" i="9"/>
  <c r="F89" i="9"/>
  <c r="E89" i="9"/>
  <c r="D89" i="9"/>
  <c r="B89" i="9"/>
  <c r="G88" i="9"/>
  <c r="F88" i="9"/>
  <c r="E88" i="9"/>
  <c r="D88" i="9"/>
  <c r="B88" i="9"/>
  <c r="G87" i="9"/>
  <c r="F87" i="9"/>
  <c r="E87" i="9"/>
  <c r="D87" i="9"/>
  <c r="B87" i="9"/>
  <c r="G86" i="9"/>
  <c r="F86" i="9"/>
  <c r="E86" i="9"/>
  <c r="D86" i="9"/>
  <c r="B86" i="9"/>
  <c r="G85" i="9"/>
  <c r="F85" i="9"/>
  <c r="E85" i="9"/>
  <c r="D85" i="9"/>
  <c r="B85" i="9"/>
  <c r="G84" i="9"/>
  <c r="F84" i="9"/>
  <c r="E84" i="9"/>
  <c r="D84" i="9"/>
  <c r="B84" i="9"/>
  <c r="G83" i="9"/>
  <c r="F83" i="9"/>
  <c r="E83" i="9"/>
  <c r="D83" i="9"/>
  <c r="B83" i="9"/>
  <c r="G82" i="9"/>
  <c r="F82" i="9"/>
  <c r="E82" i="9"/>
  <c r="D82" i="9"/>
  <c r="B82" i="9"/>
  <c r="G81" i="9"/>
  <c r="F81" i="9"/>
  <c r="E81" i="9"/>
  <c r="D81" i="9"/>
  <c r="B81" i="9"/>
  <c r="G80" i="9"/>
  <c r="F80" i="9"/>
  <c r="E80" i="9"/>
  <c r="D80" i="9"/>
  <c r="B80" i="9"/>
  <c r="G79" i="9"/>
  <c r="F79" i="9"/>
  <c r="E79" i="9"/>
  <c r="D79" i="9"/>
  <c r="B79" i="9"/>
  <c r="G78" i="9"/>
  <c r="F78" i="9"/>
  <c r="E78" i="9"/>
  <c r="D78" i="9"/>
  <c r="B78" i="9"/>
  <c r="G77" i="9"/>
  <c r="F77" i="9"/>
  <c r="E77" i="9"/>
  <c r="D77" i="9"/>
  <c r="B77" i="9"/>
  <c r="G76" i="9"/>
  <c r="F76" i="9"/>
  <c r="E76" i="9"/>
  <c r="D76" i="9"/>
  <c r="B76" i="9"/>
  <c r="G75" i="9"/>
  <c r="F75" i="9"/>
  <c r="E75" i="9"/>
  <c r="D75" i="9"/>
  <c r="B75" i="9"/>
  <c r="G74" i="9"/>
  <c r="F74" i="9"/>
  <c r="E74" i="9"/>
  <c r="D74" i="9"/>
  <c r="B74" i="9"/>
  <c r="G73" i="9"/>
  <c r="F73" i="9"/>
  <c r="E73" i="9"/>
  <c r="D73" i="9"/>
  <c r="B73" i="9"/>
  <c r="G72" i="9"/>
  <c r="F72" i="9"/>
  <c r="E72" i="9"/>
  <c r="D72" i="9"/>
  <c r="B72" i="9"/>
  <c r="G71" i="9"/>
  <c r="F71" i="9"/>
  <c r="E71" i="9"/>
  <c r="D71" i="9"/>
  <c r="B71" i="9"/>
  <c r="G70" i="9"/>
  <c r="F70" i="9"/>
  <c r="E70" i="9"/>
  <c r="D70" i="9"/>
  <c r="B70" i="9"/>
  <c r="G69" i="9"/>
  <c r="F69" i="9"/>
  <c r="E69" i="9"/>
  <c r="D69" i="9"/>
  <c r="B69" i="9"/>
  <c r="G68" i="9"/>
  <c r="F68" i="9"/>
  <c r="E68" i="9"/>
  <c r="D68" i="9"/>
  <c r="B68" i="9"/>
  <c r="G67" i="9"/>
  <c r="F67" i="9"/>
  <c r="E67" i="9"/>
  <c r="D67" i="9"/>
  <c r="B67" i="9"/>
  <c r="G66" i="9"/>
  <c r="F66" i="9"/>
  <c r="E66" i="9"/>
  <c r="D66" i="9"/>
  <c r="B66" i="9"/>
  <c r="G65" i="9"/>
  <c r="F65" i="9"/>
  <c r="E65" i="9"/>
  <c r="D65" i="9"/>
  <c r="B65" i="9"/>
  <c r="G64" i="9"/>
  <c r="F64" i="9"/>
  <c r="E64" i="9"/>
  <c r="D64" i="9"/>
  <c r="B64" i="9"/>
  <c r="G63" i="9"/>
  <c r="F63" i="9"/>
  <c r="E63" i="9"/>
  <c r="D63" i="9"/>
  <c r="B63" i="9"/>
  <c r="G62" i="9"/>
  <c r="F62" i="9"/>
  <c r="E62" i="9"/>
  <c r="D62" i="9"/>
  <c r="B62" i="9"/>
  <c r="G61" i="9"/>
  <c r="F61" i="9"/>
  <c r="E61" i="9"/>
  <c r="D61" i="9"/>
  <c r="B61" i="9"/>
  <c r="G60" i="9"/>
  <c r="F60" i="9"/>
  <c r="E60" i="9"/>
  <c r="D60" i="9"/>
  <c r="B60" i="9"/>
  <c r="G59" i="9"/>
  <c r="F59" i="9"/>
  <c r="E59" i="9"/>
  <c r="D59" i="9"/>
  <c r="B59" i="9"/>
  <c r="G58" i="9"/>
  <c r="F58" i="9"/>
  <c r="E58" i="9"/>
  <c r="D58" i="9"/>
  <c r="B58" i="9"/>
  <c r="G57" i="9"/>
  <c r="F57" i="9"/>
  <c r="E57" i="9"/>
  <c r="D57" i="9"/>
  <c r="B57" i="9"/>
  <c r="G56" i="9"/>
  <c r="F56" i="9"/>
  <c r="E56" i="9"/>
  <c r="D56" i="9"/>
  <c r="B56" i="9"/>
  <c r="G55" i="9"/>
  <c r="F55" i="9"/>
  <c r="E55" i="9"/>
  <c r="D55" i="9"/>
  <c r="B55" i="9"/>
  <c r="G54" i="9"/>
  <c r="F54" i="9"/>
  <c r="E54" i="9"/>
  <c r="D54" i="9"/>
  <c r="B54" i="9"/>
  <c r="G53" i="9"/>
  <c r="F53" i="9"/>
  <c r="E53" i="9"/>
  <c r="D53" i="9"/>
  <c r="B53" i="9"/>
  <c r="G52" i="9"/>
  <c r="F52" i="9"/>
  <c r="E52" i="9"/>
  <c r="D52" i="9"/>
  <c r="B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C5" i="9"/>
  <c r="C6" i="9"/>
  <c r="C7" i="9"/>
  <c r="C13" i="9"/>
  <c r="C14" i="9"/>
  <c r="C15" i="9"/>
  <c r="C21" i="9"/>
  <c r="C22" i="9"/>
  <c r="C23" i="9"/>
  <c r="C29" i="9"/>
  <c r="C30" i="9"/>
  <c r="C31" i="9"/>
  <c r="C37" i="9"/>
  <c r="C38" i="9"/>
  <c r="C39" i="9"/>
  <c r="C45" i="9"/>
  <c r="C46" i="9"/>
  <c r="C47" i="9"/>
  <c r="E51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2" i="9"/>
  <c r="G9" i="2"/>
  <c r="C2" i="9"/>
  <c r="C44" i="9"/>
  <c r="C36" i="9"/>
  <c r="C28" i="9"/>
  <c r="C20" i="9"/>
  <c r="C12" i="9"/>
  <c r="C4" i="9"/>
  <c r="C100" i="9"/>
  <c r="C92" i="9"/>
  <c r="C84" i="9"/>
  <c r="C76" i="9"/>
  <c r="C68" i="9"/>
  <c r="C60" i="9"/>
  <c r="C150" i="9"/>
  <c r="C142" i="9"/>
  <c r="C134" i="9"/>
  <c r="C126" i="9"/>
  <c r="C118" i="9"/>
  <c r="C110" i="9"/>
  <c r="C200" i="9"/>
  <c r="C192" i="9"/>
  <c r="C184" i="9"/>
  <c r="C176" i="9"/>
  <c r="C168" i="9"/>
  <c r="C160" i="9"/>
  <c r="C161" i="9"/>
  <c r="C51" i="9"/>
  <c r="C43" i="9"/>
  <c r="C35" i="9"/>
  <c r="C27" i="9"/>
  <c r="C19" i="9"/>
  <c r="C11" i="9"/>
  <c r="C3" i="9"/>
  <c r="C99" i="9"/>
  <c r="C91" i="9"/>
  <c r="C83" i="9"/>
  <c r="C75" i="9"/>
  <c r="C67" i="9"/>
  <c r="C59" i="9"/>
  <c r="C149" i="9"/>
  <c r="C141" i="9"/>
  <c r="C133" i="9"/>
  <c r="C125" i="9"/>
  <c r="C117" i="9"/>
  <c r="C109" i="9"/>
  <c r="C199" i="9"/>
  <c r="C191" i="9"/>
  <c r="C183" i="9"/>
  <c r="C175" i="9"/>
  <c r="C167" i="9"/>
  <c r="C159" i="9"/>
  <c r="C50" i="9"/>
  <c r="C42" i="9"/>
  <c r="C34" i="9"/>
  <c r="C26" i="9"/>
  <c r="C18" i="9"/>
  <c r="C10" i="9"/>
  <c r="C98" i="9"/>
  <c r="C90" i="9"/>
  <c r="C82" i="9"/>
  <c r="C74" i="9"/>
  <c r="C66" i="9"/>
  <c r="C58" i="9"/>
  <c r="C148" i="9"/>
  <c r="C140" i="9"/>
  <c r="C132" i="9"/>
  <c r="C124" i="9"/>
  <c r="C116" i="9"/>
  <c r="C108" i="9"/>
  <c r="C198" i="9"/>
  <c r="C190" i="9"/>
  <c r="C182" i="9"/>
  <c r="C174" i="9"/>
  <c r="C166" i="9"/>
  <c r="C158" i="9"/>
  <c r="C177" i="9"/>
  <c r="C49" i="9"/>
  <c r="C41" i="9"/>
  <c r="C33" i="9"/>
  <c r="C25" i="9"/>
  <c r="C17" i="9"/>
  <c r="C9" i="9"/>
  <c r="C97" i="9"/>
  <c r="C89" i="9"/>
  <c r="C81" i="9"/>
  <c r="C73" i="9"/>
  <c r="C65" i="9"/>
  <c r="C57" i="9"/>
  <c r="C147" i="9"/>
  <c r="C139" i="9"/>
  <c r="C131" i="9"/>
  <c r="C123" i="9"/>
  <c r="C115" i="9"/>
  <c r="C107" i="9"/>
  <c r="C197" i="9"/>
  <c r="C189" i="9"/>
  <c r="C181" i="9"/>
  <c r="C173" i="9"/>
  <c r="C165" i="9"/>
  <c r="C157" i="9"/>
  <c r="C169" i="9"/>
  <c r="C48" i="9"/>
  <c r="C40" i="9"/>
  <c r="C32" i="9"/>
  <c r="C24" i="9"/>
  <c r="C16" i="9"/>
  <c r="C8" i="9"/>
  <c r="C96" i="9"/>
  <c r="C88" i="9"/>
  <c r="C80" i="9"/>
  <c r="C72" i="9"/>
  <c r="C64" i="9"/>
  <c r="C56" i="9"/>
  <c r="C146" i="9"/>
  <c r="C138" i="9"/>
  <c r="C130" i="9"/>
  <c r="C122" i="9"/>
  <c r="C114" i="9"/>
  <c r="C106" i="9"/>
  <c r="C196" i="9"/>
  <c r="C188" i="9"/>
  <c r="C180" i="9"/>
  <c r="C172" i="9"/>
  <c r="C164" i="9"/>
  <c r="G57" i="2" l="1"/>
  <c r="S66" i="2"/>
  <c r="S42" i="2"/>
  <c r="M57" i="2"/>
  <c r="M42" i="2"/>
  <c r="M71" i="2"/>
  <c r="G46" i="2"/>
  <c r="D30" i="2"/>
  <c r="G17" i="2"/>
  <c r="D17" i="2"/>
  <c r="P15" i="2"/>
  <c r="J14" i="2"/>
  <c r="P10" i="2"/>
  <c r="P13" i="2"/>
  <c r="D9" i="2"/>
  <c r="P67" i="2"/>
  <c r="M51" i="2"/>
  <c r="H41" i="2"/>
  <c r="G42" i="2"/>
  <c r="P69" i="2"/>
  <c r="P64" i="2"/>
  <c r="C163" i="9"/>
  <c r="C162" i="9"/>
  <c r="C186" i="9"/>
  <c r="D71" i="2"/>
  <c r="G14" i="2"/>
  <c r="J9" i="2"/>
  <c r="C194" i="9"/>
  <c r="C155" i="9"/>
  <c r="D21" i="2"/>
  <c r="G21" i="2"/>
  <c r="C29" i="2"/>
  <c r="D25" i="2"/>
  <c r="G25" i="2"/>
  <c r="G71" i="2"/>
  <c r="M25" i="2"/>
  <c r="S17" i="2"/>
  <c r="E50" i="2"/>
  <c r="K41" i="2"/>
  <c r="Q41" i="2"/>
  <c r="C187" i="9"/>
  <c r="G35" i="2"/>
  <c r="R41" i="2"/>
  <c r="P74" i="2"/>
  <c r="S71" i="2"/>
  <c r="J71" i="2"/>
  <c r="P72" i="2"/>
  <c r="P73" i="2"/>
  <c r="O71" i="2"/>
  <c r="N71" i="2"/>
  <c r="N66" i="2"/>
  <c r="M66" i="2"/>
  <c r="J66" i="2"/>
  <c r="G66" i="2"/>
  <c r="P70" i="2"/>
  <c r="O66" i="2"/>
  <c r="P68" i="2"/>
  <c r="D66" i="2"/>
  <c r="P63" i="2"/>
  <c r="S57" i="2"/>
  <c r="L50" i="2"/>
  <c r="J57" i="2"/>
  <c r="F50" i="2"/>
  <c r="R50" i="2"/>
  <c r="K50" i="2"/>
  <c r="I50" i="2"/>
  <c r="H50" i="2"/>
  <c r="P60" i="2"/>
  <c r="C50" i="2"/>
  <c r="P61" i="2"/>
  <c r="D57" i="2"/>
  <c r="O57" i="2"/>
  <c r="P59" i="2"/>
  <c r="P62" i="2"/>
  <c r="B50" i="2"/>
  <c r="N57" i="2"/>
  <c r="P58" i="2"/>
  <c r="S51" i="2"/>
  <c r="Q50" i="2"/>
  <c r="P52" i="2"/>
  <c r="P54" i="2"/>
  <c r="P53" i="2"/>
  <c r="J51" i="2"/>
  <c r="G51" i="2"/>
  <c r="P55" i="2"/>
  <c r="O51" i="2"/>
  <c r="P56" i="2"/>
  <c r="D51" i="2"/>
  <c r="N51" i="2"/>
  <c r="L41" i="2"/>
  <c r="J46" i="2"/>
  <c r="E41" i="2"/>
  <c r="I41" i="2"/>
  <c r="P49" i="2"/>
  <c r="P48" i="2"/>
  <c r="F41" i="2"/>
  <c r="O46" i="2"/>
  <c r="C41" i="2"/>
  <c r="P47" i="2"/>
  <c r="D46" i="2"/>
  <c r="N46" i="2"/>
  <c r="B41" i="2"/>
  <c r="J42" i="2"/>
  <c r="P45" i="2"/>
  <c r="P44" i="2"/>
  <c r="O42" i="2"/>
  <c r="P43" i="2"/>
  <c r="N42" i="2"/>
  <c r="D42" i="2"/>
  <c r="P40" i="2"/>
  <c r="S35" i="2"/>
  <c r="Q29" i="2"/>
  <c r="M35" i="2"/>
  <c r="I29" i="2"/>
  <c r="J35" i="2"/>
  <c r="H29" i="2"/>
  <c r="R29" i="2"/>
  <c r="K29" i="2"/>
  <c r="P36" i="2"/>
  <c r="L29" i="2"/>
  <c r="F29" i="2"/>
  <c r="E29" i="2"/>
  <c r="P39" i="2"/>
  <c r="P37" i="2"/>
  <c r="O35" i="2"/>
  <c r="P38" i="2"/>
  <c r="D35" i="2"/>
  <c r="N35" i="2"/>
  <c r="G30" i="2"/>
  <c r="B29" i="2"/>
  <c r="S30" i="2"/>
  <c r="M30" i="2"/>
  <c r="J30" i="2"/>
  <c r="P34" i="2"/>
  <c r="P33" i="2"/>
  <c r="O30" i="2"/>
  <c r="P32" i="2"/>
  <c r="N30" i="2"/>
  <c r="P31" i="2"/>
  <c r="S25" i="2"/>
  <c r="J25" i="2"/>
  <c r="P26" i="2"/>
  <c r="P27" i="2"/>
  <c r="O25" i="2"/>
  <c r="P28" i="2"/>
  <c r="N25" i="2"/>
  <c r="S21" i="2"/>
  <c r="M21" i="2"/>
  <c r="P24" i="2"/>
  <c r="J21" i="2"/>
  <c r="O21" i="2"/>
  <c r="P22" i="2"/>
  <c r="P23" i="2"/>
  <c r="N21" i="2"/>
  <c r="M17" i="2"/>
  <c r="J17" i="2"/>
  <c r="N17" i="2"/>
  <c r="P19" i="2"/>
  <c r="O17" i="2"/>
  <c r="P18" i="2"/>
  <c r="P20" i="2"/>
  <c r="S14" i="2"/>
  <c r="N14" i="2"/>
  <c r="P16" i="2"/>
  <c r="O14" i="2"/>
  <c r="M9" i="2"/>
  <c r="O9" i="2"/>
  <c r="P11" i="2"/>
  <c r="N9" i="2"/>
  <c r="P12" i="2"/>
  <c r="C152" i="9"/>
  <c r="C185" i="9"/>
  <c r="C154" i="9"/>
  <c r="C153" i="9"/>
  <c r="C179" i="9"/>
  <c r="C156" i="9"/>
  <c r="C195" i="9"/>
  <c r="J41" i="2" l="1"/>
  <c r="S41" i="2"/>
  <c r="G50" i="2"/>
  <c r="H75" i="2"/>
  <c r="M41" i="2"/>
  <c r="P71" i="2"/>
  <c r="P66" i="2"/>
  <c r="R75" i="2"/>
  <c r="L75" i="2"/>
  <c r="M50" i="2"/>
  <c r="K75" i="2"/>
  <c r="J50" i="2"/>
  <c r="S50" i="2"/>
  <c r="O50" i="2"/>
  <c r="C75" i="2"/>
  <c r="D50" i="2"/>
  <c r="P57" i="2"/>
  <c r="Q75" i="2"/>
  <c r="P51" i="2"/>
  <c r="N50" i="2"/>
  <c r="I75" i="2"/>
  <c r="G41" i="2"/>
  <c r="N41" i="2"/>
  <c r="O41" i="2"/>
  <c r="P46" i="2"/>
  <c r="F75" i="2"/>
  <c r="D41" i="2"/>
  <c r="B75" i="2"/>
  <c r="P42" i="2"/>
  <c r="J29" i="2"/>
  <c r="S29" i="2"/>
  <c r="M29" i="2"/>
  <c r="G29" i="2"/>
  <c r="E75" i="2"/>
  <c r="O29" i="2"/>
  <c r="P35" i="2"/>
  <c r="N29" i="2"/>
  <c r="D29" i="2"/>
  <c r="P30" i="2"/>
  <c r="P25" i="2"/>
  <c r="P21" i="2"/>
  <c r="P17" i="2"/>
  <c r="P14" i="2"/>
  <c r="P9" i="2"/>
  <c r="J75" i="2" l="1"/>
  <c r="S75" i="2"/>
  <c r="M75" i="2"/>
  <c r="P50" i="2"/>
  <c r="D75" i="2"/>
  <c r="P41" i="2"/>
  <c r="G75" i="2"/>
  <c r="O75" i="2"/>
  <c r="P29" i="2"/>
  <c r="N75" i="2"/>
  <c r="P75" i="2" l="1"/>
</calcChain>
</file>

<file path=xl/sharedStrings.xml><?xml version="1.0" encoding="utf-8"?>
<sst xmlns="http://schemas.openxmlformats.org/spreadsheetml/2006/main" count="390" uniqueCount="258">
  <si>
    <t>DESCRIÇÃO</t>
  </si>
  <si>
    <t>Nacional</t>
  </si>
  <si>
    <t>nacional</t>
  </si>
  <si>
    <t>estrang.</t>
  </si>
  <si>
    <t>s e g u n d o</t>
  </si>
  <si>
    <t>t e r c e i r o</t>
  </si>
  <si>
    <t>q u a r t o</t>
  </si>
  <si>
    <t>T R I M E S T R E</t>
  </si>
  <si>
    <t>TOTAL  ANUAL</t>
  </si>
  <si>
    <t>Estrangeiro</t>
  </si>
  <si>
    <t>%  nac.</t>
  </si>
  <si>
    <t>Etapa Desenvolvimento</t>
  </si>
  <si>
    <t>Total Gastos Desenvolvimento</t>
  </si>
  <si>
    <t>I - Geologia &amp; Geofísica</t>
  </si>
  <si>
    <t>I.2 Processamento</t>
  </si>
  <si>
    <t>I.3 Interpretação</t>
  </si>
  <si>
    <t>I.4 Outros</t>
  </si>
  <si>
    <t>II - Estudos e Projetos</t>
  </si>
  <si>
    <t>IX - Segurança Operacional</t>
  </si>
  <si>
    <t>XI - Desativação do Campo</t>
  </si>
  <si>
    <t>XI.1 Arrasamento e Abandono de Poços</t>
  </si>
  <si>
    <t>XI.2 Retirada de Equipamentos</t>
  </si>
  <si>
    <t>XI.3 Recuperação de Áreas</t>
  </si>
  <si>
    <t>XI.4 Outros</t>
  </si>
  <si>
    <t>X -  Proteção Ambiental</t>
  </si>
  <si>
    <t>XII - Administração</t>
  </si>
  <si>
    <t>XII.1  Custos Administrativos Diretos</t>
  </si>
  <si>
    <t>XII.2  Custos Administrativos Indiretos</t>
  </si>
  <si>
    <t>TOTAL ACUMULADO DO CONTRATO</t>
  </si>
  <si>
    <t>(Valores em R$ 1.000)</t>
  </si>
  <si>
    <t>I.1 Levantamento</t>
  </si>
  <si>
    <t>III.2  Serviços</t>
  </si>
  <si>
    <t>III.3  Outros</t>
  </si>
  <si>
    <t>RELATÓRIO DE GASTOS TRIMESTRAIS - DESENVOLVIMENTO</t>
  </si>
  <si>
    <t>III - Perfuração</t>
  </si>
  <si>
    <t>III.1  Materiais e Equipamentos</t>
  </si>
  <si>
    <t>IV – Completação</t>
  </si>
  <si>
    <t>IV.1  Materiais e Equipamentos</t>
  </si>
  <si>
    <t>IV.2 Serviços</t>
  </si>
  <si>
    <t>IV.3 Outros</t>
  </si>
  <si>
    <t xml:space="preserve">V – Elevação Artificial </t>
  </si>
  <si>
    <t xml:space="preserve">V.1 Materiais e Equipamentos  </t>
  </si>
  <si>
    <t>V.2 Serviços</t>
  </si>
  <si>
    <t>V.3 Outros</t>
  </si>
  <si>
    <t>VI – Sistema de Coleta da Produção</t>
  </si>
  <si>
    <t>VI.1 Materiais e Equipamentos</t>
  </si>
  <si>
    <t>VI.1.1 Linhas</t>
  </si>
  <si>
    <t>VI.1.2 “Manifolds” Submarinos</t>
  </si>
  <si>
    <t>VI.1.3 “Risers”</t>
  </si>
  <si>
    <t>VI.1.4 Outros</t>
  </si>
  <si>
    <t>VI.2 Serviços</t>
  </si>
  <si>
    <t>VI.2.1 Linhas</t>
  </si>
  <si>
    <t>VI.2.2 “Manifolds” Submarinos</t>
  </si>
  <si>
    <t>VI.2.3 “Risers”</t>
  </si>
  <si>
    <t>VI.2.4 Outros</t>
  </si>
  <si>
    <t>VI.3 Outros</t>
  </si>
  <si>
    <t xml:space="preserve">VII – Unidade de Produção </t>
  </si>
  <si>
    <t>VII.1 Unidade Marítima</t>
  </si>
  <si>
    <t>VII.1.1 Materiais e Equipamentos</t>
  </si>
  <si>
    <t>VII.1.2 Serviços</t>
  </si>
  <si>
    <t>VII.1.3 Outros</t>
  </si>
  <si>
    <t>VII.2 Unidade Terrestre</t>
  </si>
  <si>
    <t>VII.2.1 Materiais e Equipamentos</t>
  </si>
  <si>
    <t>VII.2.2 Serviços</t>
  </si>
  <si>
    <t>VII.2.3 Outros</t>
  </si>
  <si>
    <t>VIII – Sistema de Escoamento da Prod.</t>
  </si>
  <si>
    <t>VIII.1 Materiais e Equipamentos</t>
  </si>
  <si>
    <t>VIII.1.1 Oleodutos</t>
  </si>
  <si>
    <t>VIII.1.2 Gasodutos</t>
  </si>
  <si>
    <t>VIII.1.3 Compressores</t>
  </si>
  <si>
    <t>VIII.1.5 Outros</t>
  </si>
  <si>
    <t>VIII.2 Serviços</t>
  </si>
  <si>
    <t>VIII.2.1 Oleodutos</t>
  </si>
  <si>
    <t>VIII.2.2 Gasodutos</t>
  </si>
  <si>
    <t>VIII.2.3 Compressores</t>
  </si>
  <si>
    <t>VIII.2.5 Outros</t>
  </si>
  <si>
    <t>VIII.3 Outros</t>
  </si>
  <si>
    <t>XIII - Apoio Operacional</t>
  </si>
  <si>
    <t xml:space="preserve">ANEXO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</si>
  <si>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DADOS CADASTRAIS</t>
  </si>
  <si>
    <t>Operador:</t>
  </si>
  <si>
    <t>CNPJ-MF:</t>
  </si>
  <si>
    <t>Contrato de Concessão:</t>
  </si>
  <si>
    <t>Data de Assinatura:</t>
  </si>
  <si>
    <t>Bacia:</t>
  </si>
  <si>
    <t>Código do Bloco:</t>
  </si>
  <si>
    <t>Código do Campo:</t>
  </si>
  <si>
    <t>Período Base:</t>
  </si>
  <si>
    <t>Data de Emissão:</t>
  </si>
  <si>
    <t>COD_BLOCO</t>
  </si>
  <si>
    <t>COD_CAMPO</t>
  </si>
  <si>
    <t>VAL_GASTO_NACIONAL</t>
  </si>
  <si>
    <t>VAL_GASTO_ESTRANGEIRO</t>
  </si>
  <si>
    <t>CODIGO_NATUREZA_GASTO</t>
  </si>
  <si>
    <t>GEOLOGIA &amp; GEOFISICA</t>
  </si>
  <si>
    <t>LEVANTAMENTO</t>
  </si>
  <si>
    <t/>
  </si>
  <si>
    <t>PROCESSAMENTO</t>
  </si>
  <si>
    <t>INTERPRETACAO</t>
  </si>
  <si>
    <t>OUTROS</t>
  </si>
  <si>
    <t>PERFURACAO</t>
  </si>
  <si>
    <t>MATERIAIS E EQUIPAMENTOS</t>
  </si>
  <si>
    <t>SERVICOS</t>
  </si>
  <si>
    <t>ADMINISTRACAO</t>
  </si>
  <si>
    <t>CUSTOS ADM DIRETOS</t>
  </si>
  <si>
    <t>CUSTOS ADM INDIRETOS</t>
  </si>
  <si>
    <t>ESTUDOS E PROJETOS</t>
  </si>
  <si>
    <t>ESTUDOS DE RESERVATORIO</t>
  </si>
  <si>
    <t>PROJETOS DE SIST DE PROD</t>
  </si>
  <si>
    <t>COMPLETACAO</t>
  </si>
  <si>
    <t>ELEVACAO ARTIFICIAL</t>
  </si>
  <si>
    <t>SIST DE COLETA DA PROD</t>
  </si>
  <si>
    <t>LINHAS</t>
  </si>
  <si>
    <t>"MANIFOLDS" SUBMARINOS</t>
  </si>
  <si>
    <t>"RISERS"</t>
  </si>
  <si>
    <t>UNIDADE DE PRODUCAO</t>
  </si>
  <si>
    <t>UNIDADE MARITIMA</t>
  </si>
  <si>
    <t>UNIDADE TERRESTRE</t>
  </si>
  <si>
    <t>SIST ESCOAMENTO PRODUCAO</t>
  </si>
  <si>
    <t>OLEODUTOS</t>
  </si>
  <si>
    <t>GASODUTOS</t>
  </si>
  <si>
    <t>COMPRESSORES</t>
  </si>
  <si>
    <t>UNID. ARMAZENAMENTO</t>
  </si>
  <si>
    <t>SEGURANCA OPERACIONAL</t>
  </si>
  <si>
    <t>PROTECAO AMBIENTAL</t>
  </si>
  <si>
    <t>DESATIVACAO DO CAMPO</t>
  </si>
  <si>
    <t>ARRASAMENTO E ABANDONO DE POCOS</t>
  </si>
  <si>
    <t>RETIRADA DE EQUIPAMENTOS</t>
  </si>
  <si>
    <t>RECUPERACAO DE AREAS</t>
  </si>
  <si>
    <t>APOIO OPERACIONAL</t>
  </si>
  <si>
    <t>DESC_TIPO_GASTO</t>
  </si>
  <si>
    <t>DESC_GASTO_NIVEL1</t>
  </si>
  <si>
    <t>DESC_GASTO_NIVEL2</t>
  </si>
  <si>
    <t>NUM_CONTRATO</t>
  </si>
  <si>
    <t>COD_NTL_TRIMESTRE</t>
  </si>
  <si>
    <t>COD_CNPJ_OPERADOR</t>
  </si>
  <si>
    <t>COD_NTL_NATUREZA_GASTO</t>
  </si>
  <si>
    <t>COD_TRIMESTRE_REFERENCIA</t>
  </si>
  <si>
    <t>&gt;&gt;&gt; Dados_Cadastrais: Necessário preencher somente as células em azul</t>
  </si>
  <si>
    <t>p r i m e i r o</t>
  </si>
  <si>
    <t>Notas:</t>
  </si>
  <si>
    <t>&gt;&gt;&gt; O nome do arquivo a ser salvo obedece a seguinte nomenclatura:</t>
  </si>
  <si>
    <t>&gt;&gt;&gt; Anexo2: Necessário preencher somente as células em amarelo</t>
  </si>
  <si>
    <t xml:space="preserve">&gt;&gt;&gt; Apoio: Não preencher </t>
  </si>
  <si>
    <t>VIII.1.4 Unid. de Armazenamento</t>
  </si>
  <si>
    <t>VIII.2.4 Unid. de Armazenamento</t>
  </si>
  <si>
    <t>II.2 Engenharia de Detalhamento do Sistema de Produção</t>
  </si>
  <si>
    <t>II.1 Estudos de Reservatório e Projeto Básico do Sist. de Produção</t>
  </si>
  <si>
    <r>
      <t xml:space="preserve">  </t>
    </r>
    <r>
      <rPr>
        <i/>
        <sz val="10"/>
        <rFont val="Arial"/>
        <family val="2"/>
      </rPr>
      <t>( natureza do gasto )</t>
    </r>
  </si>
  <si>
    <t>CNPJ_OPERADOR</t>
  </si>
  <si>
    <t>NUMERO_CONTRATO_CONCESSAO</t>
  </si>
  <si>
    <t>CODIGO_BACIA</t>
  </si>
  <si>
    <t>CODIGO_CAMPO</t>
  </si>
  <si>
    <t>PERIODO_BASE</t>
  </si>
  <si>
    <t>VALOR_GEOLOGIA_LEVANTAMENTO_NACIONAL</t>
  </si>
  <si>
    <t>VALOR_GEOLOGIA_LEVANTAMENTO_ESTRANGEIRO</t>
  </si>
  <si>
    <t>VALOR_GEOLOGIA_PROCESSAMENTO_NACIONAL</t>
  </si>
  <si>
    <t>VALOR_GEOLOGIA_PROCESSAMENTO_ESTRANGEIRO</t>
  </si>
  <si>
    <t>VALOR_GEOLOGIA_INTERPRETACAO_NACIONAL</t>
  </si>
  <si>
    <t>VALOR_GEOLOGIA_INTERPRETACAO_ESTRANGEIRO</t>
  </si>
  <si>
    <t>VALOR_GEOLOGIA_OUTROS_NACIONAL</t>
  </si>
  <si>
    <t>VALOR_GEOLOGIA_OUTROS_ESTRANGEIRO</t>
  </si>
  <si>
    <t>VALOR_ESTUDO_RESERVATORIO_NACIONAL</t>
  </si>
  <si>
    <t>VALOR_ESTUDO_RESERVATORIO_ESTRANGEIRO</t>
  </si>
  <si>
    <t>VALOR_ESTUDO_ENGENHARIA_NACIONAL</t>
  </si>
  <si>
    <t>VALOR_ESTUDO_ENGENHARIA_ESTRANGEIRO</t>
  </si>
  <si>
    <t>VALOR_PERFURACAO_MATERIAIS_NACIONAL</t>
  </si>
  <si>
    <t>VALOR_PERFURACAO_MATERIAIS_ESTRANGEIRO</t>
  </si>
  <si>
    <t>VALOR_PERFURACAO_SERVICOS_NACIONAL</t>
  </si>
  <si>
    <t>VALOR_PERFURACAO_SERVICOS_ESTRANGEIRO</t>
  </si>
  <si>
    <t>VALOR_PERFURACAO_OUTROS_NACIONAL</t>
  </si>
  <si>
    <t>VALOR_PERFURACAO_OUTROS_ESTRANGEIRO</t>
  </si>
  <si>
    <t>VALOR_COMPLETACAO_MATERIAIS_NACIONAL</t>
  </si>
  <si>
    <t>VALOR_COMPLETACAO_MATERIAIS_ESTRANGEIRO</t>
  </si>
  <si>
    <t>VALOR_COMPLETACAO_SERVICOS_NACIONAL</t>
  </si>
  <si>
    <t>VALOR_COMPLETACAO_SERVICOS_ESTRANGEIRO</t>
  </si>
  <si>
    <t>VALOR_COMPLETACAO_OUTROS_NACIONAL</t>
  </si>
  <si>
    <t>VALOR_COMPLETACAO_OUTROS_ESTRANGEIRO</t>
  </si>
  <si>
    <t>VALOR_ELEVACAO_MATERIAIS_NACIONAL</t>
  </si>
  <si>
    <t>VALOR_ELEVACAO_MATERIAIS_ESTRANGEIRO</t>
  </si>
  <si>
    <t>VALOR_ELEVACAO_SERVICOS_NACIONAL</t>
  </si>
  <si>
    <t>VALOR_ELEVACAO_SERVICOS_ESTRANGEIRO</t>
  </si>
  <si>
    <t>VALOR_ELEVACAO_OUTROS_NACIONAL</t>
  </si>
  <si>
    <t>VALOR_ELEVACAO_OUTROS_ESTRANGEIRO</t>
  </si>
  <si>
    <t>VALOR_AQUISICAO_LINHA_NACIONAL</t>
  </si>
  <si>
    <t>VALOR_AQUISICAO_LINHA_ESTRANGEIRO</t>
  </si>
  <si>
    <t>VALOR_AQUISICAO_MANIFOLDS_NACIONAL</t>
  </si>
  <si>
    <t>VALOR_AQUISICAO_MANIFOLDS_ESTRANGEIRO</t>
  </si>
  <si>
    <t>VALOR_AQUISICAO_RISERS_NACIONAL</t>
  </si>
  <si>
    <t>VALOR_AQUISICAO_RISERS_ESTRANGEIRO</t>
  </si>
  <si>
    <t>VALOR_AQUISICAO_OUTROS_NACIONAL</t>
  </si>
  <si>
    <t>VALOR_AQUISICAO_OUTROS_ESTRANGEIRO</t>
  </si>
  <si>
    <t>VALOR_INSTALACAO_LINHA_NACIONAL</t>
  </si>
  <si>
    <t>VALOR_INSTALACAO_LINHA_ESTRANGEIRO</t>
  </si>
  <si>
    <t>VALOR_INSTALACAO_MANIFOLDS_NACIONAL</t>
  </si>
  <si>
    <t>VALOR_INSTALACAO_MANIFOLDS_ESTRANGEIRO</t>
  </si>
  <si>
    <t>VALOR_INSTALACAO_RISERS_NACIONAL</t>
  </si>
  <si>
    <t>VALOR_INSTALACAO_RISERS_ESTRANGEIRO</t>
  </si>
  <si>
    <t>VALOR_INSTALACAO_OUTROS_NACIONAL</t>
  </si>
  <si>
    <t>VALOR_INSTALACAO_OUTROS_ESTRANGEIRO</t>
  </si>
  <si>
    <t>VALOR_INSTALACAO_OUTRAS_MOVIMENTACOES_NACIONAL</t>
  </si>
  <si>
    <t>VALOR_INSTALACAO_OUTRAS_MOVIMENTACOES_ESTRANGEIRO</t>
  </si>
  <si>
    <t>VALOR_UNIDADE_MARITIMA_MATERIAIS_NACIONAL</t>
  </si>
  <si>
    <t>VALOR_UNIDADE_MARITIMA_MATERIAIS_ESTRANGEIRO</t>
  </si>
  <si>
    <t>VALOR_UNIDADE_MARITIMA_SERVICOS_NACIONAL</t>
  </si>
  <si>
    <t>VALOR_UNIDADE_MARITIMA_SERVICOS_ESTRANGEIRO</t>
  </si>
  <si>
    <t>VALOR_UNIDADE_MARITIMA_OUTROS_NACIONAL</t>
  </si>
  <si>
    <t>VALOR_UNIDADE_MARITIMA_OUTROS_ESTRANGEIRO</t>
  </si>
  <si>
    <t>VALOR_UNIDADE_TERRESTRE_MATERIAIS_NACIONAL</t>
  </si>
  <si>
    <t>VALOR_UNIDADE_TERRESTRE_MATERIAIS_ESTRANGEIRO</t>
  </si>
  <si>
    <t>VALOR_UNIDADE_TERRESTRE_SERVICOS_NACIONAL</t>
  </si>
  <si>
    <t>VALOR_UNIDADE_TERRESTRE_SERVICOS_ESTRANGEIRO</t>
  </si>
  <si>
    <t>VALOR_UNIDADE_TERRESTRE_OUTROS_NACIONAL</t>
  </si>
  <si>
    <t>VALOR_UNIDADE_TERRESTRE_OUTROS_ESTRANGEIRO</t>
  </si>
  <si>
    <t>VALOR_ECOAMENTO_AQUISICAO_OLEODUTO_NACIONAL</t>
  </si>
  <si>
    <t>VALOR_ECOAMENTO_AQUISICAO_OLEODUTO_ESTRANGEIRO</t>
  </si>
  <si>
    <t>VALOR_ECOAMENTO_AQUISICAO_GASODUTO_NACIONAL</t>
  </si>
  <si>
    <t>VALOR_ECOAMENTO_AQUISICAO_GASODUTO_ESTRANGEIRO</t>
  </si>
  <si>
    <t>VALOR_ECOAMENTO_AQUISICAO_COMPRESSORES_NACIONAL</t>
  </si>
  <si>
    <t>VALOR_ECOAMENTO_AQUISICAO_COMPRESSORES_ESTRANGEIRO</t>
  </si>
  <si>
    <t>VALOR_ECOAMENTO_AQUISICAO_UNIDADE_ARMAZENAMENTO_NACIONAL</t>
  </si>
  <si>
    <t>VALOR_ECOAMENTO_AQUISICAO_UNIDADE_ARMAZENAMENTO_ESTRANGEIRO</t>
  </si>
  <si>
    <t>VALOR_ECOAMENTO_AQUISICAO_OUTROS_NACIONAL</t>
  </si>
  <si>
    <t>VALOR_ECOAMENTO_AQUISICAO_OUTROS_ESTRANGEIRO</t>
  </si>
  <si>
    <t>VALOR_ECOAMENTO_INSTALACAO_OLEODUTO_NACIONAL</t>
  </si>
  <si>
    <t>VALOR_ECOAMENTO_INSTALACAO_OLEODUTO_ESTRANGEIRO</t>
  </si>
  <si>
    <t>VALOR_ECOAMENTO_INSTALACAO_GASODUTO_NACIONAL</t>
  </si>
  <si>
    <t>VALOR_ECOAMENTO_INSTALACAO_GASODUTO_ESTRANGEIRO</t>
  </si>
  <si>
    <t>VALOR_ECOAMENTO_INSTALACAO_COMPRESSORES_NACIONAL</t>
  </si>
  <si>
    <t>VALOR_ECOAMENTO_INSTALACAO_COMPRESSORES_ESTRANGEIRO</t>
  </si>
  <si>
    <t>VALOR_ECOAMENTO_INSTALACAO_UNIDADE_ARMAZENAMENTO_NACIONAL</t>
  </si>
  <si>
    <t>VALOR_ECOAMENTO_INSTALACAO_UNIDADE_ARMAZENAMENTO_ESTRANGEIRO</t>
  </si>
  <si>
    <t>VALOR_ECOAMENTO_INTALACAO_OUTROS_NACIONAL</t>
  </si>
  <si>
    <t>VALOR_ECOAMENTO_INTALACAO_OUTROS_ESTRANGEIRO</t>
  </si>
  <si>
    <t>VALOR_ECOAMENTO_INSTALACAO_OUTROS_GASTOS_REALIZADOS_NACIONAL</t>
  </si>
  <si>
    <t>VALOR_ECOAMENTO_INSTALACAO_OUTROS_GASTOS_REALIZADOS_ESTRANGEIRO</t>
  </si>
  <si>
    <t>VALOR_SEGURANCA_OPERACIONAL_NACIONAL</t>
  </si>
  <si>
    <t>VALOR_SEGURANCA_OPERACIONAL_ESTRANGEIRO</t>
  </si>
  <si>
    <t>VALOR_PROTECAO_AMBIENTAL_NACIONAL</t>
  </si>
  <si>
    <t>VALOR_PROTECAO_AMBIENTAL_ESTRANGEIRO</t>
  </si>
  <si>
    <t>VALOR_DESATIVACAO_ABANDONO_POCO_NACIONAL</t>
  </si>
  <si>
    <t>VALOR_DESATIVACAO_ABANDONO_POCO_ESTRANGEIRO</t>
  </si>
  <si>
    <t>VALOR_DESATIVACAO_RETIRADA_EQUIPAMENTO_NACIONAL</t>
  </si>
  <si>
    <t>VALOR_DESATIVACAO_RETIRADA_EQUIPAMENTO_ESTRANGEIRO</t>
  </si>
  <si>
    <t>VALOR_DESATIVACAO_RECUPERACAO_AREA_NACIONAL</t>
  </si>
  <si>
    <t>VALOR_DESATIVACAO_RECUPERACAO_AREA_ESTRANGEIRO</t>
  </si>
  <si>
    <t>VALOR_DESATIVACAO_OUTROS_NACIONAL</t>
  </si>
  <si>
    <t>VALOR_DESATIVACAO_OUTROS_ESTRANGEIRO</t>
  </si>
  <si>
    <t>VALOR_CUSTO_ADMINISTRATIVO_NACIONAL</t>
  </si>
  <si>
    <t>VALOR_CUSTO_ADMINISTRATIVO_ESTRANGEIRO</t>
  </si>
  <si>
    <t>VALOR_CUSTO_ADMINISTRATIVO_INDIRETO_NACIONAL</t>
  </si>
  <si>
    <t>VALOR_CUSTO_ADMINISTRATIVO_INDIRETO_ESTRANGEIRO</t>
  </si>
  <si>
    <t>VALOR_APOIO_OPERACIONAL_NACIONAL</t>
  </si>
  <si>
    <t>VALOR_APOIO_OPERACIONAL_ESTRANGEIRO</t>
  </si>
  <si>
    <t>IND_TRIMESTRE</t>
  </si>
  <si>
    <t>084_RAIZCNPJ_AAAAMMDDhhmmss_quinzecaractereslivres</t>
  </si>
  <si>
    <t>RAIZCNPJ =  8 primeiros Nº do CNPJ do Operador, sem pontos ou barras - ex: 01222333000144</t>
  </si>
  <si>
    <t>Etapa de Desenvolvimento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</si>
</sst>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13"/>
        <bgColor indexed="9"/>
      </patternFill>
    </fill>
    <fill>
      <patternFill patternType="lightGray">
        <fgColor indexed="22"/>
      </patternFill>
    </fill>
    <fill>
      <patternFill patternType="lightGray">
        <fgColor indexed="23"/>
        <bgColor indexed="9"/>
      </patternFill>
    </fill>
    <fill>
      <patternFill patternType="lightGray">
        <fgColor indexed="55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808080"/>
        <bgColor rgb="FF000000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4" fillId="2" borderId="2" xfId="0" applyFont="1" applyFill="1" applyBorder="1" applyAlignment="1">
      <alignment horizontal="center"/>
    </xf>
    <xf numFmtId="0" fontId="0" fillId="0" borderId="3" xfId="0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/>
    <xf numFmtId="165" fontId="0" fillId="3" borderId="7" xfId="0" applyNumberFormat="1" applyFill="1" applyBorder="1"/>
    <xf numFmtId="165" fontId="0" fillId="0" borderId="8" xfId="0" applyNumberFormat="1" applyBorder="1"/>
    <xf numFmtId="165" fontId="0" fillId="2" borderId="8" xfId="0" applyNumberFormat="1" applyFill="1" applyBorder="1"/>
    <xf numFmtId="165" fontId="0" fillId="3" borderId="9" xfId="0" applyNumberFormat="1" applyFill="1" applyBorder="1"/>
    <xf numFmtId="165" fontId="0" fillId="2" borderId="10" xfId="0" applyNumberFormat="1" applyFill="1" applyBorder="1"/>
    <xf numFmtId="164" fontId="0" fillId="3" borderId="7" xfId="0" applyNumberFormat="1" applyFill="1" applyBorder="1"/>
    <xf numFmtId="0" fontId="3" fillId="0" borderId="0" xfId="0" applyFont="1"/>
    <xf numFmtId="164" fontId="0" fillId="3" borderId="11" xfId="0" applyNumberFormat="1" applyFill="1" applyBorder="1"/>
    <xf numFmtId="164" fontId="0" fillId="3" borderId="12" xfId="0" applyNumberFormat="1" applyFill="1" applyBorder="1"/>
    <xf numFmtId="165" fontId="0" fillId="0" borderId="13" xfId="0" applyNumberFormat="1" applyBorder="1"/>
    <xf numFmtId="165" fontId="0" fillId="2" borderId="13" xfId="0" applyNumberFormat="1" applyFill="1" applyBorder="1"/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0" borderId="14" xfId="0" applyBorder="1"/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1" fillId="0" borderId="0" xfId="0" applyFon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left" wrapText="1"/>
    </xf>
    <xf numFmtId="49" fontId="0" fillId="0" borderId="0" xfId="0" applyNumberFormat="1"/>
    <xf numFmtId="49" fontId="12" fillId="0" borderId="1" xfId="0" applyNumberFormat="1" applyFont="1" applyBorder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1" fontId="0" fillId="0" borderId="0" xfId="0" applyNumberFormat="1"/>
    <xf numFmtId="1" fontId="3" fillId="0" borderId="0" xfId="0" applyNumberFormat="1" applyFont="1"/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/>
      <protection locked="0"/>
    </xf>
    <xf numFmtId="49" fontId="11" fillId="4" borderId="17" xfId="0" applyNumberFormat="1" applyFont="1" applyFill="1" applyBorder="1" applyAlignment="1" applyProtection="1">
      <alignment horizontal="center"/>
      <protection locked="0"/>
    </xf>
    <xf numFmtId="49" fontId="11" fillId="4" borderId="18" xfId="0" applyNumberFormat="1" applyFont="1" applyFill="1" applyBorder="1" applyAlignment="1" applyProtection="1">
      <alignment horizontal="center"/>
      <protection locked="0"/>
    </xf>
    <xf numFmtId="165" fontId="0" fillId="2" borderId="19" xfId="0" applyNumberFormat="1" applyFill="1" applyBorder="1"/>
    <xf numFmtId="165" fontId="0" fillId="2" borderId="20" xfId="0" applyNumberFormat="1" applyFill="1" applyBorder="1"/>
    <xf numFmtId="0" fontId="11" fillId="4" borderId="21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  <protection locked="0"/>
    </xf>
    <xf numFmtId="165" fontId="0" fillId="5" borderId="19" xfId="0" applyNumberFormat="1" applyFill="1" applyBorder="1" applyProtection="1">
      <protection locked="0"/>
    </xf>
    <xf numFmtId="0" fontId="0" fillId="0" borderId="3" xfId="0" applyBorder="1" applyAlignment="1">
      <alignment horizontal="left" indent="7"/>
    </xf>
    <xf numFmtId="0" fontId="0" fillId="0" borderId="3" xfId="0" applyBorder="1" applyAlignment="1">
      <alignment horizontal="left" indent="4"/>
    </xf>
    <xf numFmtId="0" fontId="5" fillId="0" borderId="3" xfId="0" applyFont="1" applyBorder="1" applyAlignment="1">
      <alignment horizontal="left" indent="4"/>
    </xf>
    <xf numFmtId="0" fontId="5" fillId="0" borderId="4" xfId="0" applyFont="1" applyBorder="1" applyAlignment="1">
      <alignment horizontal="left" indent="4"/>
    </xf>
    <xf numFmtId="0" fontId="2" fillId="6" borderId="14" xfId="0" applyFont="1" applyFill="1" applyBorder="1"/>
    <xf numFmtId="0" fontId="2" fillId="6" borderId="15" xfId="0" applyFont="1" applyFill="1" applyBorder="1"/>
    <xf numFmtId="0" fontId="5" fillId="2" borderId="3" xfId="0" applyFont="1" applyFill="1" applyBorder="1" applyAlignment="1">
      <alignment horizontal="left" indent="7"/>
    </xf>
    <xf numFmtId="0" fontId="5" fillId="2" borderId="24" xfId="0" applyFont="1" applyFill="1" applyBorder="1" applyAlignment="1">
      <alignment horizontal="left" indent="7"/>
    </xf>
    <xf numFmtId="0" fontId="3" fillId="7" borderId="5" xfId="0" applyFont="1" applyFill="1" applyBorder="1" applyAlignment="1">
      <alignment horizontal="left" indent="4"/>
    </xf>
    <xf numFmtId="164" fontId="0" fillId="7" borderId="7" xfId="0" applyNumberFormat="1" applyFill="1" applyBorder="1"/>
    <xf numFmtId="164" fontId="0" fillId="3" borderId="8" xfId="0" applyNumberFormat="1" applyFill="1" applyBorder="1"/>
    <xf numFmtId="165" fontId="0" fillId="2" borderId="26" xfId="0" applyNumberFormat="1" applyFill="1" applyBorder="1"/>
    <xf numFmtId="164" fontId="0" fillId="3" borderId="23" xfId="0" applyNumberFormat="1" applyFill="1" applyBorder="1"/>
    <xf numFmtId="165" fontId="0" fillId="2" borderId="27" xfId="0" applyNumberFormat="1" applyFill="1" applyBorder="1"/>
    <xf numFmtId="164" fontId="0" fillId="3" borderId="13" xfId="0" applyNumberFormat="1" applyFill="1" applyBorder="1"/>
    <xf numFmtId="165" fontId="0" fillId="2" borderId="28" xfId="0" applyNumberFormat="1" applyFill="1" applyBorder="1"/>
    <xf numFmtId="165" fontId="0" fillId="2" borderId="29" xfId="0" applyNumberFormat="1" applyFill="1" applyBorder="1"/>
    <xf numFmtId="165" fontId="0" fillId="2" borderId="30" xfId="0" applyNumberFormat="1" applyFill="1" applyBorder="1"/>
    <xf numFmtId="0" fontId="0" fillId="0" borderId="4" xfId="0" applyBorder="1" applyAlignment="1">
      <alignment horizontal="left" indent="4"/>
    </xf>
    <xf numFmtId="164" fontId="0" fillId="3" borderId="20" xfId="0" applyNumberFormat="1" applyFill="1" applyBorder="1"/>
    <xf numFmtId="164" fontId="0" fillId="3" borderId="31" xfId="0" applyNumberFormat="1" applyFill="1" applyBorder="1"/>
    <xf numFmtId="165" fontId="7" fillId="8" borderId="32" xfId="0" applyNumberFormat="1" applyFont="1" applyFill="1" applyBorder="1" applyAlignment="1">
      <alignment horizontal="center" vertical="center"/>
    </xf>
    <xf numFmtId="0" fontId="0" fillId="0" borderId="33" xfId="0" applyBorder="1"/>
    <xf numFmtId="0" fontId="3" fillId="0" borderId="14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17" xfId="0" applyFont="1" applyBorder="1"/>
    <xf numFmtId="0" fontId="13" fillId="0" borderId="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left" indent="7"/>
    </xf>
    <xf numFmtId="0" fontId="14" fillId="0" borderId="17" xfId="0" applyFont="1" applyBorder="1" applyAlignment="1">
      <alignment horizontal="left" indent="7"/>
    </xf>
    <xf numFmtId="1" fontId="11" fillId="4" borderId="34" xfId="0" applyNumberFormat="1" applyFont="1" applyFill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165" fontId="0" fillId="5" borderId="34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0" fontId="3" fillId="0" borderId="15" xfId="0" applyFont="1" applyBorder="1"/>
    <xf numFmtId="0" fontId="3" fillId="0" borderId="18" xfId="0" applyFont="1" applyBorder="1"/>
    <xf numFmtId="0" fontId="0" fillId="0" borderId="35" xfId="0" applyBorder="1"/>
    <xf numFmtId="165" fontId="0" fillId="7" borderId="7" xfId="0" applyNumberFormat="1" applyFill="1" applyBorder="1"/>
    <xf numFmtId="165" fontId="5" fillId="8" borderId="11" xfId="0" applyNumberFormat="1" applyFont="1" applyFill="1" applyBorder="1" applyAlignment="1">
      <alignment horizontal="right" vertical="center"/>
    </xf>
    <xf numFmtId="165" fontId="5" fillId="8" borderId="36" xfId="0" applyNumberFormat="1" applyFont="1" applyFill="1" applyBorder="1" applyAlignment="1">
      <alignment horizontal="right" vertical="center"/>
    </xf>
    <xf numFmtId="165" fontId="0" fillId="7" borderId="9" xfId="0" applyNumberFormat="1" applyFill="1" applyBorder="1"/>
    <xf numFmtId="0" fontId="2" fillId="2" borderId="3" xfId="0" applyFont="1" applyFill="1" applyBorder="1" applyAlignment="1">
      <alignment horizontal="center"/>
    </xf>
    <xf numFmtId="49" fontId="15" fillId="11" borderId="0" xfId="0" applyNumberFormat="1" applyFont="1" applyFill="1"/>
    <xf numFmtId="1" fontId="0" fillId="0" borderId="0" xfId="0" quotePrefix="1" applyNumberFormat="1"/>
    <xf numFmtId="0" fontId="0" fillId="0" borderId="0" xfId="0" quotePrefix="1"/>
    <xf numFmtId="0" fontId="5" fillId="0" borderId="0" xfId="0" quotePrefix="1" applyFont="1"/>
    <xf numFmtId="0" fontId="3" fillId="3" borderId="3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6" borderId="33" xfId="0" applyFont="1" applyFill="1" applyBorder="1"/>
    <xf numFmtId="0" fontId="0" fillId="6" borderId="33" xfId="0" applyFill="1" applyBorder="1"/>
    <xf numFmtId="0" fontId="0" fillId="6" borderId="43" xfId="0" applyFill="1" applyBorder="1"/>
    <xf numFmtId="0" fontId="2" fillId="6" borderId="40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42" xfId="0" applyFill="1" applyBorder="1" applyAlignment="1">
      <alignment vertical="center"/>
    </xf>
    <xf numFmtId="0" fontId="0" fillId="6" borderId="33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3" fillId="1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3" fillId="2" borderId="16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9" fontId="3" fillId="2" borderId="12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9" fontId="3" fillId="2" borderId="37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3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2" fillId="6" borderId="44" xfId="0" applyFont="1" applyFill="1" applyBorder="1"/>
    <xf numFmtId="0" fontId="0" fillId="6" borderId="44" xfId="0" applyFill="1" applyBorder="1"/>
    <xf numFmtId="0" fontId="0" fillId="6" borderId="41" xfId="0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0</xdr:col>
          <xdr:colOff>352425</xdr:colOff>
          <xdr:row>2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0</xdr:col>
          <xdr:colOff>352425</xdr:colOff>
          <xdr:row>2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D15"/>
  <sheetViews>
    <sheetView showGridLines="0" workbookViewId="0">
      <selection activeCell="B7" sqref="B7"/>
    </sheetView>
  </sheetViews>
  <sheetFormatPr defaultColWidth="0" defaultRowHeight="12.75" zeroHeight="1" x14ac:dyDescent="0.2"/>
  <cols>
    <col min="1" max="1" width="1.140625" customWidth="1"/>
    <col min="2" max="2" width="70.5703125" bestFit="1" customWidth="1"/>
    <col min="3" max="3" width="6.7109375" customWidth="1"/>
    <col min="4" max="4" width="1.42578125" customWidth="1"/>
  </cols>
  <sheetData>
    <row r="1" spans="2:4" ht="6" customHeight="1" thickBot="1" x14ac:dyDescent="0.25">
      <c r="B1" s="69"/>
      <c r="C1" s="69"/>
    </row>
    <row r="2" spans="2:4" x14ac:dyDescent="0.2">
      <c r="B2" s="70" t="s">
        <v>140</v>
      </c>
      <c r="C2" s="71"/>
    </row>
    <row r="3" spans="2:4" x14ac:dyDescent="0.2">
      <c r="B3" s="72"/>
      <c r="C3" s="73"/>
    </row>
    <row r="4" spans="2:4" x14ac:dyDescent="0.2">
      <c r="B4" s="72" t="s">
        <v>141</v>
      </c>
      <c r="C4" s="73"/>
    </row>
    <row r="5" spans="2:4" ht="15.75" x14ac:dyDescent="0.25">
      <c r="B5" s="74" t="s">
        <v>255</v>
      </c>
      <c r="C5" s="75"/>
    </row>
    <row r="6" spans="2:4" x14ac:dyDescent="0.2">
      <c r="B6" s="76"/>
      <c r="C6" s="77"/>
    </row>
    <row r="7" spans="2:4" x14ac:dyDescent="0.2">
      <c r="B7" s="76" t="s">
        <v>256</v>
      </c>
      <c r="C7" s="77"/>
    </row>
    <row r="8" spans="2:4" x14ac:dyDescent="0.2">
      <c r="B8" s="76"/>
      <c r="C8" s="77"/>
    </row>
    <row r="9" spans="2:4" x14ac:dyDescent="0.2">
      <c r="B9" s="76"/>
      <c r="C9" s="77"/>
    </row>
    <row r="10" spans="2:4" x14ac:dyDescent="0.2">
      <c r="B10" s="72" t="s">
        <v>138</v>
      </c>
      <c r="C10" s="78"/>
    </row>
    <row r="11" spans="2:4" x14ac:dyDescent="0.2">
      <c r="B11" s="72"/>
      <c r="C11" s="79"/>
    </row>
    <row r="12" spans="2:4" x14ac:dyDescent="0.2">
      <c r="B12" s="72" t="s">
        <v>142</v>
      </c>
      <c r="C12" s="80"/>
    </row>
    <row r="13" spans="2:4" x14ac:dyDescent="0.2">
      <c r="B13" s="72"/>
      <c r="C13" s="73"/>
      <c r="D13" s="81"/>
    </row>
    <row r="14" spans="2:4" ht="13.5" thickBot="1" x14ac:dyDescent="0.25">
      <c r="B14" s="82" t="s">
        <v>143</v>
      </c>
      <c r="C14" s="83"/>
      <c r="D14" s="81"/>
    </row>
    <row r="15" spans="2:4" ht="6" customHeight="1" thickBot="1" x14ac:dyDescent="0.25">
      <c r="B15" s="84"/>
      <c r="C15" s="69"/>
    </row>
  </sheetData>
  <sheetProtection algorithmName="SHA-512" hashValue="6NB7Oqlw3RSAGKBWl7CMoRsbGnEC0ekZRfVXAIQtoKrIY5Cuu+57e7lB0zZPGVy8FIXAahdyZgtFcvpcQsGiFg==" saltValue="yyxWf6BhsaOWHZ8TYJUbbQ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7"/>
  <sheetViews>
    <sheetView tabSelected="1" workbookViewId="0">
      <selection activeCell="G14" sqref="G14"/>
    </sheetView>
  </sheetViews>
  <sheetFormatPr defaultRowHeight="12.75" x14ac:dyDescent="0.2"/>
  <cols>
    <col min="2" max="2" width="11.42578125" customWidth="1"/>
    <col min="3" max="3" width="24" bestFit="1" customWidth="1"/>
    <col min="4" max="4" width="33.85546875" bestFit="1" customWidth="1"/>
    <col min="6" max="6" width="9.7109375" bestFit="1" customWidth="1"/>
    <col min="8" max="8" width="6" customWidth="1"/>
    <col min="9" max="9" width="34.85546875" bestFit="1" customWidth="1"/>
    <col min="11" max="11" width="34.85546875" bestFit="1" customWidth="1"/>
  </cols>
  <sheetData>
    <row r="1" spans="1:6" x14ac:dyDescent="0.2">
      <c r="A1" s="19"/>
      <c r="B1" s="19"/>
      <c r="C1" s="19"/>
      <c r="D1" s="19"/>
      <c r="E1" s="19"/>
      <c r="F1" s="19"/>
    </row>
    <row r="2" spans="1:6" ht="15.75" x14ac:dyDescent="0.25">
      <c r="A2" s="19"/>
      <c r="B2" s="19"/>
      <c r="C2" s="20" t="s">
        <v>79</v>
      </c>
      <c r="E2" s="19"/>
      <c r="F2" s="19"/>
    </row>
    <row r="3" spans="1:6" ht="13.5" thickBot="1" x14ac:dyDescent="0.25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21" t="s">
        <v>80</v>
      </c>
      <c r="D4" s="38"/>
      <c r="E4" s="19"/>
      <c r="F4" s="19"/>
    </row>
    <row r="5" spans="1:6" x14ac:dyDescent="0.2">
      <c r="A5" s="19"/>
      <c r="B5" s="19"/>
      <c r="C5" s="2" t="s">
        <v>81</v>
      </c>
      <c r="D5" s="40"/>
      <c r="E5" s="19"/>
      <c r="F5" s="19"/>
    </row>
    <row r="6" spans="1:6" x14ac:dyDescent="0.2">
      <c r="A6" s="19"/>
      <c r="B6" s="19"/>
      <c r="C6" s="2" t="s">
        <v>82</v>
      </c>
      <c r="D6" s="40"/>
      <c r="E6" s="19"/>
      <c r="F6" s="19"/>
    </row>
    <row r="7" spans="1:6" x14ac:dyDescent="0.2">
      <c r="A7" s="19"/>
      <c r="B7" s="19"/>
      <c r="C7" s="2" t="s">
        <v>83</v>
      </c>
      <c r="D7" s="40"/>
      <c r="E7" s="19"/>
      <c r="F7" s="19"/>
    </row>
    <row r="8" spans="1:6" x14ac:dyDescent="0.2">
      <c r="A8" s="19"/>
      <c r="B8" s="19"/>
      <c r="C8" s="2" t="s">
        <v>84</v>
      </c>
      <c r="D8" s="39"/>
      <c r="E8" s="19"/>
      <c r="F8" s="19"/>
    </row>
    <row r="9" spans="1:6" x14ac:dyDescent="0.2">
      <c r="A9" s="19"/>
      <c r="B9" s="19"/>
      <c r="C9" s="2" t="s">
        <v>85</v>
      </c>
      <c r="D9" s="44"/>
      <c r="E9" s="19"/>
      <c r="F9" s="19"/>
    </row>
    <row r="10" spans="1:6" x14ac:dyDescent="0.2">
      <c r="A10" s="19"/>
      <c r="B10" s="19"/>
      <c r="C10" s="2" t="s">
        <v>86</v>
      </c>
      <c r="D10" s="45"/>
      <c r="E10" s="19"/>
    </row>
    <row r="11" spans="1:6" x14ac:dyDescent="0.2">
      <c r="A11" s="19"/>
      <c r="B11" s="19"/>
      <c r="C11" s="94" t="s">
        <v>257</v>
      </c>
      <c r="D11" s="95"/>
      <c r="E11" s="19"/>
      <c r="F11" s="19"/>
    </row>
    <row r="12" spans="1:6" x14ac:dyDescent="0.2">
      <c r="A12" s="19"/>
      <c r="B12" s="19"/>
      <c r="C12" s="22" t="s">
        <v>87</v>
      </c>
      <c r="D12" s="40"/>
      <c r="E12" s="19"/>
      <c r="F12" s="19"/>
    </row>
    <row r="13" spans="1:6" ht="13.5" thickBot="1" x14ac:dyDescent="0.25">
      <c r="A13" s="19"/>
      <c r="B13" s="19"/>
      <c r="C13" s="23" t="s">
        <v>88</v>
      </c>
      <c r="D13" s="41"/>
      <c r="E13" s="19"/>
      <c r="F13" s="19"/>
    </row>
    <row r="14" spans="1:6" x14ac:dyDescent="0.2">
      <c r="A14" s="19"/>
      <c r="B14" s="19"/>
      <c r="C14" s="19"/>
      <c r="D14" s="19"/>
      <c r="E14" s="19"/>
      <c r="F14" s="19"/>
    </row>
    <row r="15" spans="1:6" x14ac:dyDescent="0.2">
      <c r="A15" s="19"/>
      <c r="B15" s="19"/>
      <c r="C15" s="19"/>
      <c r="D15" s="19"/>
      <c r="E15" s="19"/>
      <c r="F15" s="19"/>
    </row>
    <row r="16" spans="1:6" x14ac:dyDescent="0.2">
      <c r="A16" s="19"/>
      <c r="B16" s="19"/>
      <c r="C16" s="19"/>
      <c r="D16" s="19"/>
      <c r="E16" s="19"/>
      <c r="F16" s="19"/>
    </row>
    <row r="17" spans="1:6" x14ac:dyDescent="0.2">
      <c r="A17" s="19"/>
      <c r="B17" s="19"/>
      <c r="C17" s="19"/>
      <c r="D17" s="19"/>
      <c r="E17" s="19"/>
      <c r="F17" s="19"/>
    </row>
    <row r="18" spans="1:6" x14ac:dyDescent="0.2">
      <c r="A18" s="19"/>
      <c r="B18" s="19"/>
      <c r="C18" s="19"/>
      <c r="D18" s="19"/>
      <c r="E18" s="19"/>
      <c r="F18" s="19"/>
    </row>
    <row r="19" spans="1:6" x14ac:dyDescent="0.2">
      <c r="A19" s="19"/>
      <c r="B19" s="19"/>
      <c r="C19" s="19"/>
      <c r="D19" s="19"/>
      <c r="E19" s="19"/>
      <c r="F19" s="19"/>
    </row>
    <row r="20" spans="1:6" x14ac:dyDescent="0.2">
      <c r="A20" s="19"/>
      <c r="B20" s="19"/>
      <c r="C20" s="19"/>
      <c r="D20" s="19"/>
      <c r="E20" s="19"/>
      <c r="F20" s="19"/>
    </row>
    <row r="21" spans="1:6" x14ac:dyDescent="0.2">
      <c r="A21" s="19"/>
      <c r="B21" s="19"/>
      <c r="C21" s="19"/>
      <c r="D21" s="19"/>
      <c r="E21" s="19"/>
      <c r="F21" s="19"/>
    </row>
    <row r="22" spans="1:6" x14ac:dyDescent="0.2">
      <c r="A22" s="19"/>
      <c r="B22" s="19"/>
      <c r="C22" s="19"/>
      <c r="D22" s="19"/>
      <c r="E22" s="19"/>
      <c r="F22" s="19"/>
    </row>
    <row r="23" spans="1:6" x14ac:dyDescent="0.2">
      <c r="A23" s="19"/>
      <c r="B23" s="19"/>
      <c r="C23" s="19"/>
      <c r="D23" s="19"/>
      <c r="E23" s="19"/>
      <c r="F23" s="19"/>
    </row>
    <row r="24" spans="1:6" x14ac:dyDescent="0.2">
      <c r="A24" s="19"/>
      <c r="B24" s="19"/>
      <c r="C24" s="19"/>
      <c r="D24" s="19"/>
      <c r="E24" s="19"/>
      <c r="F24" s="19"/>
    </row>
    <row r="25" spans="1:6" x14ac:dyDescent="0.2">
      <c r="C25" s="24"/>
    </row>
    <row r="26" spans="1:6" x14ac:dyDescent="0.2">
      <c r="C26" s="24"/>
    </row>
    <row r="27" spans="1:6" x14ac:dyDescent="0.2">
      <c r="C27" s="24"/>
    </row>
  </sheetData>
  <dataConsolidate/>
  <mergeCells count="1">
    <mergeCell ref="C11:D11"/>
  </mergeCells>
  <phoneticPr fontId="0" type="noConversion"/>
  <dataValidations xWindow="458" yWindow="240" count="9">
    <dataValidation allowBlank="1" showInputMessage="1" showErrorMessage="1" promptTitle="Contrato de Concessão" prompt="Entre com o nº do contrato de concessão sem pontos, barras ou hífens._x000a__x000a_Ex.: 480000037039702" sqref="D6" xr:uid="{00000000-0002-0000-0100-000000000000}"/>
    <dataValidation allowBlank="1" showInputMessage="1" showErrorMessage="1" promptTitle="C.N.P.J. - M.F." prompt="Entre com o número do concessionário no Cadastro Nacional das Pessoas Jurídicas do Ministério da Fazenda. _x000a__x000a_Ex.: 33.000.167/0001-01." sqref="D5" xr:uid="{00000000-0002-0000-0100-000001000000}"/>
    <dataValidation allowBlank="1" showInputMessage="1" showErrorMessage="1" promptTitle="Razão Social - Operador" prompt="Operador:_x000a_Entre com o nome do Operador_x000a__x000a_Ex.: Petróleo Brasileiro S/A - PETROBRAS, Devon Energy do Brasil Ltda., UP Petróleo Brasil Ltda., ETC." sqref="D4" xr:uid="{00000000-0002-0000-0100-000002000000}"/>
    <dataValidation type="textLength" operator="equal" allowBlank="1" showInputMessage="1" showErrorMessage="1" errorTitle="Atenção!" error="A data deve ser informada seguindo o exemplo: 02/06/1998" promptTitle="Data de Assinatura" prompt="Entre com a data de assinatura do contrator de concessão._x000a__x000a_Ex.: 22/07/2000" sqref="D7" xr:uid="{00000000-0002-0000-0100-000003000000}">
      <formula1>10</formula1>
    </dataValidation>
    <dataValidation allowBlank="1" showInputMessage="1" showErrorMessage="1" promptTitle="Bacia" sqref="D8" xr:uid="{00000000-0002-0000-0100-000004000000}"/>
    <dataValidation allowBlank="1" showInputMessage="1" showErrorMessage="1" promptTitle="Código do Campo" sqref="D10" xr:uid="{00000000-0002-0000-0100-000005000000}"/>
    <dataValidation allowBlank="1" showInputMessage="1" showErrorMessage="1" promptTitle="Código do Bloco" sqref="D9" xr:uid="{00000000-0002-0000-0100-000006000000}"/>
    <dataValidation allowBlank="1" showInputMessage="1" showErrorMessage="1" promptTitle="Data de Emissão" sqref="D13" xr:uid="{00000000-0002-0000-0100-000007000000}"/>
    <dataValidation type="custom" operator="lessThan" allowBlank="1" showInputMessage="1" showErrorMessage="1" errorTitle="Período Base Inválido" error="Informe o período base conforme a regra abaixo:_x000a__x000a_Ex.: Para informar gastos apurados no primeiro trimestre do ano de 2001 digite: 12001." promptTitle="Período Base" prompt="Entre com o trimestre base de apuração dos gastos._x000a__x000a_Ex.: 12001 (Trimestre 1 de 2001), 22001, 32001 ou 42001" sqref="D12" xr:uid="{00000000-0002-0000-0100-000008000000}">
      <formula1>AND(VALUE(D12)&lt;50000,LEN(D12)=5)</formula1>
    </dataValidation>
  </dataValidations>
  <pageMargins left="0.78740157499999996" right="0.78740157499999996" top="0.984251969" bottom="0.984251969" header="0.5" footer="0.5"/>
  <pageSetup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5"/>
  <sheetViews>
    <sheetView showGridLines="0" topLeftCell="A6" zoomScale="70" zoomScaleNormal="70" workbookViewId="0">
      <selection activeCell="F17" sqref="F17"/>
    </sheetView>
  </sheetViews>
  <sheetFormatPr defaultRowHeight="12.75" x14ac:dyDescent="0.2"/>
  <cols>
    <col min="1" max="1" width="66.28515625" customWidth="1"/>
    <col min="2" max="2" width="9.5703125" customWidth="1"/>
    <col min="3" max="3" width="8.28515625" customWidth="1"/>
    <col min="5" max="5" width="8.42578125" customWidth="1"/>
    <col min="6" max="6" width="8.28515625" customWidth="1"/>
    <col min="8" max="8" width="8.42578125" customWidth="1"/>
    <col min="9" max="9" width="8.28515625" customWidth="1"/>
    <col min="11" max="11" width="9.5703125" customWidth="1"/>
    <col min="12" max="12" width="10.85546875" customWidth="1"/>
    <col min="13" max="13" width="9.85546875" customWidth="1"/>
    <col min="14" max="15" width="15.7109375" customWidth="1"/>
    <col min="16" max="16" width="6.7109375" customWidth="1"/>
    <col min="17" max="18" width="15.7109375" customWidth="1"/>
    <col min="19" max="19" width="6.7109375" customWidth="1"/>
  </cols>
  <sheetData>
    <row r="1" spans="1:19" ht="20.100000000000001" customHeight="1" x14ac:dyDescent="0.2">
      <c r="A1" s="127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0.100000000000001" customHeight="1" x14ac:dyDescent="0.2">
      <c r="A2" s="127" t="s">
        <v>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0.100000000000001" customHeight="1" thickBot="1" x14ac:dyDescent="0.25">
      <c r="A3" s="129" t="s">
        <v>29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2.75" customHeight="1" x14ac:dyDescent="0.2">
      <c r="A4" s="51" t="str">
        <f>CONCATENATE("Campo: ",Dados_Cadastrais!D10)</f>
        <v xml:space="preserve">Campo: </v>
      </c>
      <c r="B4" s="143" t="str">
        <f>CONCATENATE("Operador: ",Dados_Cadastrais!D4)</f>
        <v xml:space="preserve">Operador: </v>
      </c>
      <c r="C4" s="144"/>
      <c r="D4" s="144"/>
      <c r="E4" s="144"/>
      <c r="F4" s="144"/>
      <c r="G4" s="143" t="str">
        <f>CONCATENATE("Contrato no: ",Dados_Cadastrais!D6)</f>
        <v xml:space="preserve">Contrato no: </v>
      </c>
      <c r="H4" s="144"/>
      <c r="I4" s="144"/>
      <c r="J4" s="144"/>
      <c r="K4" s="145"/>
      <c r="L4" s="139" t="s">
        <v>11</v>
      </c>
      <c r="M4" s="140"/>
      <c r="N4" s="99" t="str">
        <f>CONCATENATE("Trimestre ",MID(Dados_Cadastrais!D12,1,1)," de ",MID(Dados_Cadastrais!D12,2,4))</f>
        <v xml:space="preserve">Trimestre  de </v>
      </c>
      <c r="O4" s="100"/>
      <c r="P4" s="101"/>
      <c r="Q4" s="105" t="str">
        <f>CONCATENATE("Data de Emissão: ",Dados_Cadastrais!D13)</f>
        <v xml:space="preserve">Data de Emissão: </v>
      </c>
      <c r="R4" s="106"/>
      <c r="S4" s="107"/>
    </row>
    <row r="5" spans="1:19" ht="15.75" customHeight="1" thickBot="1" x14ac:dyDescent="0.25">
      <c r="A5" s="52" t="str">
        <f>CONCATENATE("Bacia: ",Dados_Cadastrais!D8)</f>
        <v xml:space="preserve">Bacia: </v>
      </c>
      <c r="B5" s="96"/>
      <c r="C5" s="97"/>
      <c r="D5" s="97"/>
      <c r="E5" s="97"/>
      <c r="F5" s="97"/>
      <c r="G5" s="96" t="str">
        <f>CONCATENATE("Data Assinatura: ",Dados_Cadastrais!D7)</f>
        <v xml:space="preserve">Data Assinatura: </v>
      </c>
      <c r="H5" s="97"/>
      <c r="I5" s="97"/>
      <c r="J5" s="97"/>
      <c r="K5" s="98"/>
      <c r="L5" s="141"/>
      <c r="M5" s="142"/>
      <c r="N5" s="102"/>
      <c r="O5" s="103"/>
      <c r="P5" s="104"/>
      <c r="Q5" s="108"/>
      <c r="R5" s="109"/>
      <c r="S5" s="110"/>
    </row>
    <row r="6" spans="1:19" ht="39" customHeight="1" thickBot="1" x14ac:dyDescent="0.25">
      <c r="A6" s="111" t="s">
        <v>0</v>
      </c>
      <c r="B6" s="113" t="s">
        <v>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5"/>
      <c r="N6" s="116" t="s">
        <v>8</v>
      </c>
      <c r="O6" s="117"/>
      <c r="P6" s="118"/>
      <c r="Q6" s="135" t="s">
        <v>28</v>
      </c>
      <c r="R6" s="136"/>
      <c r="S6" s="137"/>
    </row>
    <row r="7" spans="1:19" ht="15" customHeight="1" thickBot="1" x14ac:dyDescent="0.25">
      <c r="A7" s="112"/>
      <c r="B7" s="138" t="s">
        <v>139</v>
      </c>
      <c r="C7" s="124"/>
      <c r="D7" s="125" t="s">
        <v>10</v>
      </c>
      <c r="E7" s="123" t="s">
        <v>4</v>
      </c>
      <c r="F7" s="124"/>
      <c r="G7" s="125" t="s">
        <v>10</v>
      </c>
      <c r="H7" s="123" t="s">
        <v>5</v>
      </c>
      <c r="I7" s="124"/>
      <c r="J7" s="125" t="s">
        <v>10</v>
      </c>
      <c r="K7" s="123" t="s">
        <v>6</v>
      </c>
      <c r="L7" s="124"/>
      <c r="M7" s="125" t="s">
        <v>10</v>
      </c>
      <c r="N7" s="119" t="s">
        <v>1</v>
      </c>
      <c r="O7" s="119" t="s">
        <v>9</v>
      </c>
      <c r="P7" s="121" t="s">
        <v>10</v>
      </c>
      <c r="Q7" s="130" t="s">
        <v>1</v>
      </c>
      <c r="R7" s="132" t="s">
        <v>9</v>
      </c>
      <c r="S7" s="133" t="s">
        <v>10</v>
      </c>
    </row>
    <row r="8" spans="1:19" ht="15" customHeight="1" thickBot="1" x14ac:dyDescent="0.25">
      <c r="A8" s="89" t="s">
        <v>148</v>
      </c>
      <c r="B8" s="3" t="s">
        <v>2</v>
      </c>
      <c r="C8" s="1" t="s">
        <v>3</v>
      </c>
      <c r="D8" s="126"/>
      <c r="E8" s="4" t="s">
        <v>2</v>
      </c>
      <c r="F8" s="1" t="s">
        <v>3</v>
      </c>
      <c r="G8" s="126"/>
      <c r="H8" s="4" t="s">
        <v>2</v>
      </c>
      <c r="I8" s="1" t="s">
        <v>3</v>
      </c>
      <c r="J8" s="126"/>
      <c r="K8" s="4" t="s">
        <v>2</v>
      </c>
      <c r="L8" s="1" t="s">
        <v>3</v>
      </c>
      <c r="M8" s="126"/>
      <c r="N8" s="120"/>
      <c r="O8" s="120"/>
      <c r="P8" s="122"/>
      <c r="Q8" s="131"/>
      <c r="R8" s="120"/>
      <c r="S8" s="134"/>
    </row>
    <row r="9" spans="1:19" ht="20.100000000000001" customHeight="1" thickBot="1" x14ac:dyDescent="0.25">
      <c r="A9" s="5" t="s">
        <v>13</v>
      </c>
      <c r="B9" s="8">
        <f>SUM(B10:B13)</f>
        <v>0</v>
      </c>
      <c r="C9" s="8">
        <f>SUM(C10:C13)</f>
        <v>0</v>
      </c>
      <c r="D9" s="13" t="str">
        <f>IF((B9+C9)&lt;&gt;0,B9/(B9+C9)*100," ")</f>
        <v xml:space="preserve"> </v>
      </c>
      <c r="E9" s="8">
        <f>SUM(E10:E13)</f>
        <v>0</v>
      </c>
      <c r="F9" s="8">
        <f>SUM(F10:F13)</f>
        <v>0</v>
      </c>
      <c r="G9" s="13" t="str">
        <f>IF((E9+F9)&lt;&gt;0,E9/(E9+F9)*100," ")</f>
        <v xml:space="preserve"> </v>
      </c>
      <c r="H9" s="8">
        <f>SUM(H10:H13)</f>
        <v>0</v>
      </c>
      <c r="I9" s="8">
        <f>SUM(I10:I13)</f>
        <v>0</v>
      </c>
      <c r="J9" s="13" t="str">
        <f>IF((H9+I9)&lt;&gt;0,H9/(H9+I9)*100," ")</f>
        <v xml:space="preserve"> </v>
      </c>
      <c r="K9" s="8">
        <f>SUM(K10:K13)</f>
        <v>0</v>
      </c>
      <c r="L9" s="8">
        <f>SUM(L10:L13)</f>
        <v>0</v>
      </c>
      <c r="M9" s="13" t="str">
        <f>IF((K9+L9)&lt;&gt;0,K9/(K9+L9)*100," ")</f>
        <v xml:space="preserve"> </v>
      </c>
      <c r="N9" s="8">
        <f>SUM(N10:N13)</f>
        <v>0</v>
      </c>
      <c r="O9" s="8">
        <f>SUM(O10:O13)</f>
        <v>0</v>
      </c>
      <c r="P9" s="13" t="str">
        <f>IF((N9+O9)&lt;&gt;0,N9/(N9+O9)*100," ")</f>
        <v xml:space="preserve"> </v>
      </c>
      <c r="Q9" s="8">
        <f>SUM(Q10:Q13)</f>
        <v>0</v>
      </c>
      <c r="R9" s="8">
        <f>SUM(R10:R13)</f>
        <v>0</v>
      </c>
      <c r="S9" s="13" t="str">
        <f>IF((Q9+R9)&lt;&gt;0,Q9/(Q9+R9)*100," ")</f>
        <v xml:space="preserve"> </v>
      </c>
    </row>
    <row r="10" spans="1:19" ht="15" customHeight="1" x14ac:dyDescent="0.2">
      <c r="A10" s="48" t="s">
        <v>30</v>
      </c>
      <c r="B10" s="46"/>
      <c r="C10" s="46"/>
      <c r="D10" s="16" t="str">
        <f t="shared" ref="D10:D69" si="0">IF((B10+C10)&lt;&gt;0,B10/(B10+C10)*100," ")</f>
        <v xml:space="preserve"> </v>
      </c>
      <c r="E10" s="46"/>
      <c r="F10" s="46"/>
      <c r="G10" s="16" t="str">
        <f t="shared" ref="G10:G69" si="1">IF((E10+F10)&lt;&gt;0,E10/(E10+F10)*100," ")</f>
        <v xml:space="preserve"> </v>
      </c>
      <c r="H10" s="46"/>
      <c r="I10" s="46"/>
      <c r="J10" s="16" t="str">
        <f t="shared" ref="J10:J69" si="2">IF((H10+I10)&lt;&gt;0,H10/(H10+I10)*100," ")</f>
        <v xml:space="preserve"> </v>
      </c>
      <c r="K10" s="46"/>
      <c r="L10" s="46"/>
      <c r="M10" s="16" t="str">
        <f t="shared" ref="M10:M69" si="3">IF((K10+L10)&lt;&gt;0,K10/(K10+L10)*100," ")</f>
        <v xml:space="preserve"> </v>
      </c>
      <c r="N10" s="62">
        <f t="shared" ref="N10:O13" si="4">SUM(B10+E10+H10+K10)</f>
        <v>0</v>
      </c>
      <c r="O10" s="17">
        <f t="shared" si="4"/>
        <v>0</v>
      </c>
      <c r="P10" s="16" t="str">
        <f t="shared" ref="P10:P69" si="5">IF((N10+O10)&lt;&gt;0,N10/(N10+O10)*100," ")</f>
        <v xml:space="preserve"> </v>
      </c>
      <c r="Q10" s="46"/>
      <c r="R10" s="46"/>
      <c r="S10" s="16" t="str">
        <f t="shared" ref="S10:S69" si="6">IF((Q10+R10)&lt;&gt;0,Q10/(Q10+R10)*100," ")</f>
        <v xml:space="preserve"> </v>
      </c>
    </row>
    <row r="11" spans="1:19" ht="15" customHeight="1" x14ac:dyDescent="0.2">
      <c r="A11" s="48" t="s">
        <v>14</v>
      </c>
      <c r="B11" s="46"/>
      <c r="C11" s="46"/>
      <c r="D11" s="57" t="str">
        <f t="shared" si="0"/>
        <v xml:space="preserve"> </v>
      </c>
      <c r="E11" s="46"/>
      <c r="F11" s="46"/>
      <c r="G11" s="57" t="str">
        <f t="shared" si="1"/>
        <v xml:space="preserve"> </v>
      </c>
      <c r="H11" s="46"/>
      <c r="I11" s="46"/>
      <c r="J11" s="57" t="str">
        <f t="shared" si="2"/>
        <v xml:space="preserve"> </v>
      </c>
      <c r="K11" s="46"/>
      <c r="L11" s="46"/>
      <c r="M11" s="57" t="str">
        <f t="shared" si="3"/>
        <v xml:space="preserve"> </v>
      </c>
      <c r="N11" s="58">
        <f t="shared" si="4"/>
        <v>0</v>
      </c>
      <c r="O11" s="9">
        <f t="shared" si="4"/>
        <v>0</v>
      </c>
      <c r="P11" s="57" t="str">
        <f t="shared" si="5"/>
        <v xml:space="preserve"> </v>
      </c>
      <c r="Q11" s="46"/>
      <c r="R11" s="46"/>
      <c r="S11" s="57" t="str">
        <f t="shared" si="6"/>
        <v xml:space="preserve"> </v>
      </c>
    </row>
    <row r="12" spans="1:19" ht="15" customHeight="1" x14ac:dyDescent="0.2">
      <c r="A12" s="48" t="s">
        <v>15</v>
      </c>
      <c r="B12" s="46"/>
      <c r="C12" s="46"/>
      <c r="D12" s="57" t="str">
        <f t="shared" si="0"/>
        <v xml:space="preserve"> </v>
      </c>
      <c r="E12" s="46"/>
      <c r="F12" s="46"/>
      <c r="G12" s="57" t="str">
        <f t="shared" si="1"/>
        <v xml:space="preserve"> </v>
      </c>
      <c r="H12" s="46"/>
      <c r="I12" s="46"/>
      <c r="J12" s="57" t="str">
        <f t="shared" si="2"/>
        <v xml:space="preserve"> </v>
      </c>
      <c r="K12" s="46"/>
      <c r="L12" s="46"/>
      <c r="M12" s="57" t="str">
        <f t="shared" si="3"/>
        <v xml:space="preserve"> </v>
      </c>
      <c r="N12" s="58">
        <f t="shared" si="4"/>
        <v>0</v>
      </c>
      <c r="O12" s="9">
        <f t="shared" si="4"/>
        <v>0</v>
      </c>
      <c r="P12" s="57" t="str">
        <f t="shared" si="5"/>
        <v xml:space="preserve"> </v>
      </c>
      <c r="Q12" s="46"/>
      <c r="R12" s="46"/>
      <c r="S12" s="57" t="str">
        <f t="shared" si="6"/>
        <v xml:space="preserve"> </v>
      </c>
    </row>
    <row r="13" spans="1:19" ht="15" customHeight="1" thickBot="1" x14ac:dyDescent="0.25">
      <c r="A13" s="48" t="s">
        <v>16</v>
      </c>
      <c r="B13" s="46"/>
      <c r="C13" s="46"/>
      <c r="D13" s="15" t="str">
        <f t="shared" si="0"/>
        <v xml:space="preserve"> </v>
      </c>
      <c r="E13" s="46"/>
      <c r="F13" s="46"/>
      <c r="G13" s="15" t="str">
        <f t="shared" si="1"/>
        <v xml:space="preserve"> </v>
      </c>
      <c r="H13" s="46"/>
      <c r="I13" s="46"/>
      <c r="J13" s="15" t="str">
        <f t="shared" si="2"/>
        <v xml:space="preserve"> </v>
      </c>
      <c r="K13" s="46"/>
      <c r="L13" s="46"/>
      <c r="M13" s="15" t="str">
        <f t="shared" si="3"/>
        <v xml:space="preserve"> </v>
      </c>
      <c r="N13" s="58">
        <f t="shared" si="4"/>
        <v>0</v>
      </c>
      <c r="O13" s="9">
        <f t="shared" si="4"/>
        <v>0</v>
      </c>
      <c r="P13" s="15" t="str">
        <f t="shared" si="5"/>
        <v xml:space="preserve"> </v>
      </c>
      <c r="Q13" s="46"/>
      <c r="R13" s="46"/>
      <c r="S13" s="15" t="str">
        <f t="shared" si="6"/>
        <v xml:space="preserve"> </v>
      </c>
    </row>
    <row r="14" spans="1:19" ht="20.100000000000001" customHeight="1" thickBot="1" x14ac:dyDescent="0.25">
      <c r="A14" s="5" t="s">
        <v>17</v>
      </c>
      <c r="B14" s="8">
        <f>SUM(B15+B16)</f>
        <v>0</v>
      </c>
      <c r="C14" s="8">
        <f>SUM(C15+C16)</f>
        <v>0</v>
      </c>
      <c r="D14" s="13" t="str">
        <f t="shared" si="0"/>
        <v xml:space="preserve"> </v>
      </c>
      <c r="E14" s="8">
        <f>SUM(E15+E16)</f>
        <v>0</v>
      </c>
      <c r="F14" s="8">
        <f>SUM(F15+F16)</f>
        <v>0</v>
      </c>
      <c r="G14" s="13" t="str">
        <f t="shared" si="1"/>
        <v xml:space="preserve"> </v>
      </c>
      <c r="H14" s="8">
        <f>SUM(H15+H16)</f>
        <v>0</v>
      </c>
      <c r="I14" s="8">
        <f>SUM(I15+I16)</f>
        <v>0</v>
      </c>
      <c r="J14" s="13" t="str">
        <f t="shared" si="2"/>
        <v xml:space="preserve"> </v>
      </c>
      <c r="K14" s="8">
        <f>SUM(K15+K16)</f>
        <v>0</v>
      </c>
      <c r="L14" s="8">
        <f>SUM(L15+L16)</f>
        <v>0</v>
      </c>
      <c r="M14" s="13" t="str">
        <f t="shared" si="3"/>
        <v xml:space="preserve"> </v>
      </c>
      <c r="N14" s="11">
        <f>SUM(N15+N16)</f>
        <v>0</v>
      </c>
      <c r="O14" s="8">
        <f>SUM(O15+O16)</f>
        <v>0</v>
      </c>
      <c r="P14" s="13" t="str">
        <f t="shared" si="5"/>
        <v xml:space="preserve"> </v>
      </c>
      <c r="Q14" s="8">
        <f>SUM(Q15+Q16)</f>
        <v>0</v>
      </c>
      <c r="R14" s="8">
        <f>SUM(R15+R16)</f>
        <v>0</v>
      </c>
      <c r="S14" s="13" t="str">
        <f t="shared" si="6"/>
        <v xml:space="preserve"> </v>
      </c>
    </row>
    <row r="15" spans="1:19" ht="15" customHeight="1" x14ac:dyDescent="0.2">
      <c r="A15" s="48" t="s">
        <v>147</v>
      </c>
      <c r="B15" s="46"/>
      <c r="C15" s="46"/>
      <c r="D15" s="61" t="str">
        <f t="shared" si="0"/>
        <v xml:space="preserve"> </v>
      </c>
      <c r="E15" s="46"/>
      <c r="F15" s="46"/>
      <c r="G15" s="61" t="str">
        <f t="shared" si="1"/>
        <v xml:space="preserve"> </v>
      </c>
      <c r="H15" s="46"/>
      <c r="I15" s="46"/>
      <c r="J15" s="61" t="str">
        <f t="shared" si="2"/>
        <v xml:space="preserve"> </v>
      </c>
      <c r="K15" s="46"/>
      <c r="L15" s="46"/>
      <c r="M15" s="61" t="str">
        <f t="shared" si="3"/>
        <v xml:space="preserve"> </v>
      </c>
      <c r="N15" s="62">
        <f t="shared" ref="N15:O20" si="7">SUM(B15+E15+H15+K15)</f>
        <v>0</v>
      </c>
      <c r="O15" s="18">
        <f t="shared" si="7"/>
        <v>0</v>
      </c>
      <c r="P15" s="61" t="str">
        <f t="shared" si="5"/>
        <v xml:space="preserve"> </v>
      </c>
      <c r="Q15" s="46"/>
      <c r="R15" s="46"/>
      <c r="S15" s="61" t="str">
        <f t="shared" si="6"/>
        <v xml:space="preserve"> </v>
      </c>
    </row>
    <row r="16" spans="1:19" ht="15" customHeight="1" thickBot="1" x14ac:dyDescent="0.25">
      <c r="A16" s="48" t="s">
        <v>146</v>
      </c>
      <c r="B16" s="46"/>
      <c r="C16" s="46"/>
      <c r="D16" s="15" t="str">
        <f t="shared" si="0"/>
        <v xml:space="preserve"> </v>
      </c>
      <c r="E16" s="46"/>
      <c r="F16" s="46"/>
      <c r="G16" s="15" t="str">
        <f t="shared" si="1"/>
        <v xml:space="preserve"> </v>
      </c>
      <c r="H16" s="46"/>
      <c r="I16" s="46"/>
      <c r="J16" s="15" t="str">
        <f t="shared" si="2"/>
        <v xml:space="preserve"> </v>
      </c>
      <c r="K16" s="46"/>
      <c r="L16" s="46"/>
      <c r="M16" s="15" t="str">
        <f t="shared" si="3"/>
        <v xml:space="preserve"> </v>
      </c>
      <c r="N16" s="63">
        <f t="shared" si="7"/>
        <v>0</v>
      </c>
      <c r="O16" s="12">
        <f t="shared" si="7"/>
        <v>0</v>
      </c>
      <c r="P16" s="15" t="str">
        <f t="shared" si="5"/>
        <v xml:space="preserve"> </v>
      </c>
      <c r="Q16" s="46"/>
      <c r="R16" s="46"/>
      <c r="S16" s="15" t="str">
        <f t="shared" si="6"/>
        <v xml:space="preserve"> </v>
      </c>
    </row>
    <row r="17" spans="1:19" ht="20.100000000000001" customHeight="1" thickBot="1" x14ac:dyDescent="0.25">
      <c r="A17" s="5" t="s">
        <v>34</v>
      </c>
      <c r="B17" s="8">
        <f>SUM(B18:B20)</f>
        <v>0</v>
      </c>
      <c r="C17" s="8">
        <f>SUM(C18:C20)</f>
        <v>0</v>
      </c>
      <c r="D17" s="13" t="str">
        <f t="shared" si="0"/>
        <v xml:space="preserve"> </v>
      </c>
      <c r="E17" s="8">
        <f>SUM(E18:E20)</f>
        <v>0</v>
      </c>
      <c r="F17" s="8">
        <f>SUM(F18:F20)</f>
        <v>0</v>
      </c>
      <c r="G17" s="13" t="str">
        <f t="shared" si="1"/>
        <v xml:space="preserve"> </v>
      </c>
      <c r="H17" s="8">
        <f>SUM(H18:H20)</f>
        <v>0</v>
      </c>
      <c r="I17" s="8">
        <f>SUM(I18:I20)</f>
        <v>0</v>
      </c>
      <c r="J17" s="13" t="str">
        <f t="shared" si="2"/>
        <v xml:space="preserve"> </v>
      </c>
      <c r="K17" s="8">
        <f>SUM(K18:K20)</f>
        <v>0</v>
      </c>
      <c r="L17" s="8">
        <f>SUM(L18:L20)</f>
        <v>0</v>
      </c>
      <c r="M17" s="13" t="str">
        <f t="shared" si="3"/>
        <v xml:space="preserve"> </v>
      </c>
      <c r="N17" s="11">
        <f>SUM(N18:N20)</f>
        <v>0</v>
      </c>
      <c r="O17" s="8">
        <f>SUM(O18:O20)</f>
        <v>0</v>
      </c>
      <c r="P17" s="13" t="str">
        <f t="shared" si="5"/>
        <v xml:space="preserve"> </v>
      </c>
      <c r="Q17" s="8">
        <f>SUM(Q18:Q20)</f>
        <v>0</v>
      </c>
      <c r="R17" s="8">
        <f>SUM(R18:R20)</f>
        <v>0</v>
      </c>
      <c r="S17" s="13" t="str">
        <f t="shared" si="6"/>
        <v xml:space="preserve"> </v>
      </c>
    </row>
    <row r="18" spans="1:19" ht="15" customHeight="1" x14ac:dyDescent="0.2">
      <c r="A18" s="49" t="s">
        <v>35</v>
      </c>
      <c r="B18" s="46"/>
      <c r="C18" s="46"/>
      <c r="D18" s="16" t="str">
        <f t="shared" si="0"/>
        <v xml:space="preserve"> </v>
      </c>
      <c r="E18" s="46"/>
      <c r="F18" s="46"/>
      <c r="G18" s="16" t="str">
        <f t="shared" si="1"/>
        <v xml:space="preserve"> </v>
      </c>
      <c r="H18" s="46"/>
      <c r="I18" s="46"/>
      <c r="J18" s="16" t="str">
        <f t="shared" si="2"/>
        <v xml:space="preserve"> </v>
      </c>
      <c r="K18" s="46"/>
      <c r="L18" s="46"/>
      <c r="M18" s="16" t="str">
        <f t="shared" si="3"/>
        <v xml:space="preserve"> </v>
      </c>
      <c r="N18" s="62">
        <f t="shared" si="7"/>
        <v>0</v>
      </c>
      <c r="O18" s="18">
        <f t="shared" si="7"/>
        <v>0</v>
      </c>
      <c r="P18" s="16" t="str">
        <f t="shared" si="5"/>
        <v xml:space="preserve"> </v>
      </c>
      <c r="Q18" s="46"/>
      <c r="R18" s="46"/>
      <c r="S18" s="16" t="str">
        <f t="shared" si="6"/>
        <v xml:space="preserve"> </v>
      </c>
    </row>
    <row r="19" spans="1:19" ht="15" customHeight="1" x14ac:dyDescent="0.2">
      <c r="A19" s="48" t="s">
        <v>31</v>
      </c>
      <c r="B19" s="46"/>
      <c r="C19" s="46"/>
      <c r="D19" s="57" t="str">
        <f t="shared" si="0"/>
        <v xml:space="preserve"> </v>
      </c>
      <c r="E19" s="46"/>
      <c r="F19" s="46"/>
      <c r="G19" s="57" t="str">
        <f t="shared" si="1"/>
        <v xml:space="preserve"> </v>
      </c>
      <c r="H19" s="46"/>
      <c r="I19" s="46"/>
      <c r="J19" s="57" t="str">
        <f t="shared" si="2"/>
        <v xml:space="preserve"> </v>
      </c>
      <c r="K19" s="46"/>
      <c r="L19" s="46"/>
      <c r="M19" s="57" t="str">
        <f t="shared" si="3"/>
        <v xml:space="preserve"> </v>
      </c>
      <c r="N19" s="58">
        <f t="shared" si="7"/>
        <v>0</v>
      </c>
      <c r="O19" s="10">
        <f t="shared" si="7"/>
        <v>0</v>
      </c>
      <c r="P19" s="57" t="str">
        <f t="shared" si="5"/>
        <v xml:space="preserve"> </v>
      </c>
      <c r="Q19" s="46"/>
      <c r="R19" s="46"/>
      <c r="S19" s="57" t="str">
        <f t="shared" si="6"/>
        <v xml:space="preserve"> </v>
      </c>
    </row>
    <row r="20" spans="1:19" ht="15" customHeight="1" thickBot="1" x14ac:dyDescent="0.25">
      <c r="A20" s="48" t="s">
        <v>32</v>
      </c>
      <c r="B20" s="46"/>
      <c r="C20" s="46"/>
      <c r="D20" s="15" t="str">
        <f t="shared" si="0"/>
        <v xml:space="preserve"> </v>
      </c>
      <c r="E20" s="46"/>
      <c r="F20" s="46"/>
      <c r="G20" s="15" t="str">
        <f t="shared" si="1"/>
        <v xml:space="preserve"> </v>
      </c>
      <c r="H20" s="46"/>
      <c r="I20" s="46"/>
      <c r="J20" s="15" t="str">
        <f t="shared" si="2"/>
        <v xml:space="preserve"> </v>
      </c>
      <c r="K20" s="46"/>
      <c r="L20" s="46"/>
      <c r="M20" s="15" t="str">
        <f t="shared" si="3"/>
        <v xml:space="preserve"> </v>
      </c>
      <c r="N20" s="63">
        <f t="shared" si="7"/>
        <v>0</v>
      </c>
      <c r="O20" s="12">
        <f t="shared" si="7"/>
        <v>0</v>
      </c>
      <c r="P20" s="15" t="str">
        <f t="shared" si="5"/>
        <v xml:space="preserve"> </v>
      </c>
      <c r="Q20" s="46"/>
      <c r="R20" s="46"/>
      <c r="S20" s="15" t="str">
        <f t="shared" si="6"/>
        <v xml:space="preserve"> </v>
      </c>
    </row>
    <row r="21" spans="1:19" ht="20.100000000000001" customHeight="1" thickBot="1" x14ac:dyDescent="0.25">
      <c r="A21" s="5" t="s">
        <v>36</v>
      </c>
      <c r="B21" s="8">
        <f>SUM(B22:B24)</f>
        <v>0</v>
      </c>
      <c r="C21" s="8">
        <f>SUM(C22:C24)</f>
        <v>0</v>
      </c>
      <c r="D21" s="13" t="str">
        <f t="shared" si="0"/>
        <v xml:space="preserve"> </v>
      </c>
      <c r="E21" s="8">
        <f>SUM(E22:E24)</f>
        <v>0</v>
      </c>
      <c r="F21" s="8">
        <f>SUM(F22:F24)</f>
        <v>0</v>
      </c>
      <c r="G21" s="13" t="str">
        <f t="shared" si="1"/>
        <v xml:space="preserve"> </v>
      </c>
      <c r="H21" s="8">
        <f>SUM(H22:H24)</f>
        <v>0</v>
      </c>
      <c r="I21" s="8">
        <f>SUM(I22:I24)</f>
        <v>0</v>
      </c>
      <c r="J21" s="13" t="str">
        <f t="shared" si="2"/>
        <v xml:space="preserve"> </v>
      </c>
      <c r="K21" s="8">
        <f>SUM(K22:K24)</f>
        <v>0</v>
      </c>
      <c r="L21" s="8">
        <f>SUM(L22:L24)</f>
        <v>0</v>
      </c>
      <c r="M21" s="13" t="str">
        <f t="shared" si="3"/>
        <v xml:space="preserve"> </v>
      </c>
      <c r="N21" s="11">
        <f>SUM(N22:N24)</f>
        <v>0</v>
      </c>
      <c r="O21" s="8">
        <f>SUM(O22:O24)</f>
        <v>0</v>
      </c>
      <c r="P21" s="13" t="str">
        <f t="shared" si="5"/>
        <v xml:space="preserve"> </v>
      </c>
      <c r="Q21" s="8">
        <f>SUM(Q22:Q24)</f>
        <v>0</v>
      </c>
      <c r="R21" s="8">
        <f>SUM(R22:R24)</f>
        <v>0</v>
      </c>
      <c r="S21" s="13" t="str">
        <f t="shared" si="6"/>
        <v xml:space="preserve"> </v>
      </c>
    </row>
    <row r="22" spans="1:19" ht="15" customHeight="1" x14ac:dyDescent="0.2">
      <c r="A22" s="49" t="s">
        <v>37</v>
      </c>
      <c r="B22" s="46"/>
      <c r="C22" s="46"/>
      <c r="D22" s="16" t="str">
        <f t="shared" si="0"/>
        <v xml:space="preserve"> </v>
      </c>
      <c r="E22" s="46"/>
      <c r="F22" s="46"/>
      <c r="G22" s="16" t="str">
        <f t="shared" si="1"/>
        <v xml:space="preserve"> </v>
      </c>
      <c r="H22" s="46"/>
      <c r="I22" s="46"/>
      <c r="J22" s="16" t="str">
        <f t="shared" si="2"/>
        <v xml:space="preserve"> </v>
      </c>
      <c r="K22" s="46"/>
      <c r="L22" s="46"/>
      <c r="M22" s="16" t="str">
        <f t="shared" si="3"/>
        <v xml:space="preserve"> </v>
      </c>
      <c r="N22" s="62">
        <f t="shared" ref="N22:O24" si="8">SUM(B22+E22+H22+K22)</f>
        <v>0</v>
      </c>
      <c r="O22" s="18">
        <f t="shared" si="8"/>
        <v>0</v>
      </c>
      <c r="P22" s="16" t="str">
        <f t="shared" si="5"/>
        <v xml:space="preserve"> </v>
      </c>
      <c r="Q22" s="46"/>
      <c r="R22" s="46"/>
      <c r="S22" s="16" t="str">
        <f t="shared" si="6"/>
        <v xml:space="preserve"> </v>
      </c>
    </row>
    <row r="23" spans="1:19" ht="15" customHeight="1" x14ac:dyDescent="0.2">
      <c r="A23" s="48" t="s">
        <v>38</v>
      </c>
      <c r="B23" s="46"/>
      <c r="C23" s="46"/>
      <c r="D23" s="57" t="str">
        <f t="shared" si="0"/>
        <v xml:space="preserve"> </v>
      </c>
      <c r="E23" s="46"/>
      <c r="F23" s="46"/>
      <c r="G23" s="57" t="str">
        <f t="shared" si="1"/>
        <v xml:space="preserve"> </v>
      </c>
      <c r="H23" s="46"/>
      <c r="I23" s="46"/>
      <c r="J23" s="57" t="str">
        <f t="shared" si="2"/>
        <v xml:space="preserve"> </v>
      </c>
      <c r="K23" s="46"/>
      <c r="L23" s="46"/>
      <c r="M23" s="57" t="str">
        <f t="shared" si="3"/>
        <v xml:space="preserve"> </v>
      </c>
      <c r="N23" s="58">
        <f t="shared" si="8"/>
        <v>0</v>
      </c>
      <c r="O23" s="10">
        <f t="shared" si="8"/>
        <v>0</v>
      </c>
      <c r="P23" s="57" t="str">
        <f t="shared" si="5"/>
        <v xml:space="preserve"> </v>
      </c>
      <c r="Q23" s="46"/>
      <c r="R23" s="46"/>
      <c r="S23" s="57" t="str">
        <f t="shared" si="6"/>
        <v xml:space="preserve"> </v>
      </c>
    </row>
    <row r="24" spans="1:19" ht="15" customHeight="1" thickBot="1" x14ac:dyDescent="0.25">
      <c r="A24" s="48" t="s">
        <v>39</v>
      </c>
      <c r="B24" s="46"/>
      <c r="C24" s="46"/>
      <c r="D24" s="15" t="str">
        <f t="shared" si="0"/>
        <v xml:space="preserve"> </v>
      </c>
      <c r="E24" s="46"/>
      <c r="F24" s="46"/>
      <c r="G24" s="15" t="str">
        <f t="shared" si="1"/>
        <v xml:space="preserve"> </v>
      </c>
      <c r="H24" s="46"/>
      <c r="I24" s="46"/>
      <c r="J24" s="15" t="str">
        <f t="shared" si="2"/>
        <v xml:space="preserve"> </v>
      </c>
      <c r="K24" s="46"/>
      <c r="L24" s="46"/>
      <c r="M24" s="15" t="str">
        <f t="shared" si="3"/>
        <v xml:space="preserve"> </v>
      </c>
      <c r="N24" s="63">
        <f t="shared" si="8"/>
        <v>0</v>
      </c>
      <c r="O24" s="12">
        <f t="shared" si="8"/>
        <v>0</v>
      </c>
      <c r="P24" s="15" t="str">
        <f t="shared" si="5"/>
        <v xml:space="preserve"> </v>
      </c>
      <c r="Q24" s="46"/>
      <c r="R24" s="46"/>
      <c r="S24" s="15" t="str">
        <f t="shared" si="6"/>
        <v xml:space="preserve"> </v>
      </c>
    </row>
    <row r="25" spans="1:19" ht="20.100000000000001" customHeight="1" thickBot="1" x14ac:dyDescent="0.25">
      <c r="A25" s="5" t="s">
        <v>40</v>
      </c>
      <c r="B25" s="8">
        <f>SUM(B26:B28)</f>
        <v>0</v>
      </c>
      <c r="C25" s="8">
        <f>SUM(C26:C28)</f>
        <v>0</v>
      </c>
      <c r="D25" s="13" t="str">
        <f t="shared" si="0"/>
        <v xml:space="preserve"> </v>
      </c>
      <c r="E25" s="8">
        <f>SUM(E26:E28)</f>
        <v>0</v>
      </c>
      <c r="F25" s="8">
        <f>SUM(F26:F28)</f>
        <v>0</v>
      </c>
      <c r="G25" s="13" t="str">
        <f t="shared" si="1"/>
        <v xml:space="preserve"> </v>
      </c>
      <c r="H25" s="8">
        <f>SUM(H26:H28)</f>
        <v>0</v>
      </c>
      <c r="I25" s="8">
        <f>SUM(I26:I28)</f>
        <v>0</v>
      </c>
      <c r="J25" s="13" t="str">
        <f t="shared" si="2"/>
        <v xml:space="preserve"> </v>
      </c>
      <c r="K25" s="8">
        <f>SUM(K26:K28)</f>
        <v>0</v>
      </c>
      <c r="L25" s="8">
        <f>SUM(L26:L28)</f>
        <v>0</v>
      </c>
      <c r="M25" s="13" t="str">
        <f t="shared" si="3"/>
        <v xml:space="preserve"> </v>
      </c>
      <c r="N25" s="11">
        <f>SUM(N26:N28)</f>
        <v>0</v>
      </c>
      <c r="O25" s="8">
        <f>SUM(O26:O28)</f>
        <v>0</v>
      </c>
      <c r="P25" s="13" t="str">
        <f t="shared" si="5"/>
        <v xml:space="preserve"> </v>
      </c>
      <c r="Q25" s="8">
        <f>SUM(Q26:Q28)</f>
        <v>0</v>
      </c>
      <c r="R25" s="8">
        <f>SUM(R26:R28)</f>
        <v>0</v>
      </c>
      <c r="S25" s="13" t="str">
        <f t="shared" si="6"/>
        <v xml:space="preserve"> </v>
      </c>
    </row>
    <row r="26" spans="1:19" ht="15" customHeight="1" x14ac:dyDescent="0.2">
      <c r="A26" s="49" t="s">
        <v>41</v>
      </c>
      <c r="B26" s="46"/>
      <c r="C26" s="46"/>
      <c r="D26" s="16" t="str">
        <f t="shared" si="0"/>
        <v xml:space="preserve"> </v>
      </c>
      <c r="E26" s="46"/>
      <c r="F26" s="46"/>
      <c r="G26" s="16" t="str">
        <f t="shared" si="1"/>
        <v xml:space="preserve"> </v>
      </c>
      <c r="H26" s="46"/>
      <c r="I26" s="46"/>
      <c r="J26" s="16" t="str">
        <f t="shared" si="2"/>
        <v xml:space="preserve"> </v>
      </c>
      <c r="K26" s="46"/>
      <c r="L26" s="46"/>
      <c r="M26" s="16" t="str">
        <f t="shared" si="3"/>
        <v xml:space="preserve"> </v>
      </c>
      <c r="N26" s="62">
        <f t="shared" ref="N26:O28" si="9">SUM(B26+E26+H26+K26)</f>
        <v>0</v>
      </c>
      <c r="O26" s="18">
        <f t="shared" si="9"/>
        <v>0</v>
      </c>
      <c r="P26" s="16" t="str">
        <f t="shared" si="5"/>
        <v xml:space="preserve"> </v>
      </c>
      <c r="Q26" s="46"/>
      <c r="R26" s="46"/>
      <c r="S26" s="16" t="str">
        <f t="shared" si="6"/>
        <v xml:space="preserve"> </v>
      </c>
    </row>
    <row r="27" spans="1:19" ht="15" customHeight="1" x14ac:dyDescent="0.2">
      <c r="A27" s="48" t="s">
        <v>42</v>
      </c>
      <c r="B27" s="46"/>
      <c r="C27" s="46"/>
      <c r="D27" s="57" t="str">
        <f t="shared" si="0"/>
        <v xml:space="preserve"> </v>
      </c>
      <c r="E27" s="46"/>
      <c r="F27" s="46"/>
      <c r="G27" s="57" t="str">
        <f t="shared" si="1"/>
        <v xml:space="preserve"> </v>
      </c>
      <c r="H27" s="46"/>
      <c r="I27" s="46"/>
      <c r="J27" s="57" t="str">
        <f t="shared" si="2"/>
        <v xml:space="preserve"> </v>
      </c>
      <c r="K27" s="46"/>
      <c r="L27" s="46"/>
      <c r="M27" s="57" t="str">
        <f t="shared" si="3"/>
        <v xml:space="preserve"> </v>
      </c>
      <c r="N27" s="58">
        <f t="shared" si="9"/>
        <v>0</v>
      </c>
      <c r="O27" s="10">
        <f t="shared" si="9"/>
        <v>0</v>
      </c>
      <c r="P27" s="57" t="str">
        <f t="shared" si="5"/>
        <v xml:space="preserve"> </v>
      </c>
      <c r="Q27" s="46"/>
      <c r="R27" s="46"/>
      <c r="S27" s="57" t="str">
        <f t="shared" si="6"/>
        <v xml:space="preserve"> </v>
      </c>
    </row>
    <row r="28" spans="1:19" ht="15" customHeight="1" thickBot="1" x14ac:dyDescent="0.25">
      <c r="A28" s="48" t="s">
        <v>43</v>
      </c>
      <c r="B28" s="46"/>
      <c r="C28" s="46"/>
      <c r="D28" s="15" t="str">
        <f t="shared" si="0"/>
        <v xml:space="preserve"> </v>
      </c>
      <c r="E28" s="46"/>
      <c r="F28" s="46"/>
      <c r="G28" s="15" t="str">
        <f t="shared" si="1"/>
        <v xml:space="preserve"> </v>
      </c>
      <c r="H28" s="46"/>
      <c r="I28" s="46"/>
      <c r="J28" s="15" t="str">
        <f t="shared" si="2"/>
        <v xml:space="preserve"> </v>
      </c>
      <c r="K28" s="46"/>
      <c r="L28" s="46"/>
      <c r="M28" s="15" t="str">
        <f t="shared" si="3"/>
        <v xml:space="preserve"> </v>
      </c>
      <c r="N28" s="63">
        <f t="shared" si="9"/>
        <v>0</v>
      </c>
      <c r="O28" s="12">
        <f t="shared" si="9"/>
        <v>0</v>
      </c>
      <c r="P28" s="15" t="str">
        <f t="shared" si="5"/>
        <v xml:space="preserve"> </v>
      </c>
      <c r="Q28" s="46"/>
      <c r="R28" s="46"/>
      <c r="S28" s="15" t="str">
        <f t="shared" si="6"/>
        <v xml:space="preserve"> </v>
      </c>
    </row>
    <row r="29" spans="1:19" ht="20.100000000000001" customHeight="1" thickBot="1" x14ac:dyDescent="0.25">
      <c r="A29" s="5" t="s">
        <v>44</v>
      </c>
      <c r="B29" s="8">
        <f>B30+B35+B40</f>
        <v>0</v>
      </c>
      <c r="C29" s="8">
        <f>C30+C35+C40</f>
        <v>0</v>
      </c>
      <c r="D29" s="13" t="str">
        <f t="shared" si="0"/>
        <v xml:space="preserve"> </v>
      </c>
      <c r="E29" s="8">
        <f>E30+E35+E40</f>
        <v>0</v>
      </c>
      <c r="F29" s="8">
        <f>F30+F35+F40</f>
        <v>0</v>
      </c>
      <c r="G29" s="13" t="str">
        <f t="shared" si="1"/>
        <v xml:space="preserve"> </v>
      </c>
      <c r="H29" s="8">
        <f>H30+H35+H40</f>
        <v>0</v>
      </c>
      <c r="I29" s="8">
        <f>I30+I35+I40</f>
        <v>0</v>
      </c>
      <c r="J29" s="13" t="str">
        <f t="shared" si="2"/>
        <v xml:space="preserve"> </v>
      </c>
      <c r="K29" s="8">
        <f>K30+K35+K40</f>
        <v>0</v>
      </c>
      <c r="L29" s="8">
        <f>L30+L35+L40</f>
        <v>0</v>
      </c>
      <c r="M29" s="13" t="str">
        <f t="shared" si="3"/>
        <v xml:space="preserve"> </v>
      </c>
      <c r="N29" s="11">
        <f>N30+N35+N40</f>
        <v>0</v>
      </c>
      <c r="O29" s="8">
        <f>O30+O35+O40</f>
        <v>0</v>
      </c>
      <c r="P29" s="13" t="str">
        <f t="shared" si="5"/>
        <v xml:space="preserve"> </v>
      </c>
      <c r="Q29" s="8">
        <f>Q30+Q35+Q40</f>
        <v>0</v>
      </c>
      <c r="R29" s="8">
        <f>R30+R35+R40</f>
        <v>0</v>
      </c>
      <c r="S29" s="13" t="str">
        <f t="shared" si="6"/>
        <v xml:space="preserve"> </v>
      </c>
    </row>
    <row r="30" spans="1:19" ht="15" customHeight="1" thickBot="1" x14ac:dyDescent="0.25">
      <c r="A30" s="55" t="s">
        <v>45</v>
      </c>
      <c r="B30" s="85">
        <f>SUM(B31:B34)</f>
        <v>0</v>
      </c>
      <c r="C30" s="85">
        <f>SUM(C31:C34)</f>
        <v>0</v>
      </c>
      <c r="D30" s="56" t="str">
        <f t="shared" si="0"/>
        <v xml:space="preserve"> </v>
      </c>
      <c r="E30" s="85">
        <f>SUM(E31:E34)</f>
        <v>0</v>
      </c>
      <c r="F30" s="85">
        <f>SUM(F31:F34)</f>
        <v>0</v>
      </c>
      <c r="G30" s="56" t="str">
        <f t="shared" si="1"/>
        <v xml:space="preserve"> </v>
      </c>
      <c r="H30" s="85">
        <f>SUM(H31:H34)</f>
        <v>0</v>
      </c>
      <c r="I30" s="85">
        <f>SUM(I31:I34)</f>
        <v>0</v>
      </c>
      <c r="J30" s="56" t="str">
        <f t="shared" si="2"/>
        <v xml:space="preserve"> </v>
      </c>
      <c r="K30" s="85">
        <f>SUM(K31:K34)</f>
        <v>0</v>
      </c>
      <c r="L30" s="85">
        <f>SUM(L31:L34)</f>
        <v>0</v>
      </c>
      <c r="M30" s="56" t="str">
        <f t="shared" si="3"/>
        <v xml:space="preserve"> </v>
      </c>
      <c r="N30" s="88">
        <f>SUM(N31:N34)</f>
        <v>0</v>
      </c>
      <c r="O30" s="85">
        <f>SUM(O31:O34)</f>
        <v>0</v>
      </c>
      <c r="P30" s="56" t="str">
        <f t="shared" si="5"/>
        <v xml:space="preserve"> </v>
      </c>
      <c r="Q30" s="85">
        <f>SUM(Q31:Q34)</f>
        <v>0</v>
      </c>
      <c r="R30" s="85">
        <f>SUM(R31:R34)</f>
        <v>0</v>
      </c>
      <c r="S30" s="56" t="str">
        <f t="shared" si="6"/>
        <v xml:space="preserve"> </v>
      </c>
    </row>
    <row r="31" spans="1:19" ht="15" customHeight="1" x14ac:dyDescent="0.2">
      <c r="A31" s="47" t="s">
        <v>46</v>
      </c>
      <c r="B31" s="46"/>
      <c r="C31" s="46"/>
      <c r="D31" s="16" t="str">
        <f t="shared" si="0"/>
        <v xml:space="preserve"> </v>
      </c>
      <c r="E31" s="46"/>
      <c r="F31" s="46"/>
      <c r="G31" s="16" t="str">
        <f t="shared" si="1"/>
        <v xml:space="preserve"> </v>
      </c>
      <c r="H31" s="46"/>
      <c r="I31" s="46"/>
      <c r="J31" s="16" t="str">
        <f t="shared" si="2"/>
        <v xml:space="preserve"> </v>
      </c>
      <c r="K31" s="46"/>
      <c r="L31" s="46"/>
      <c r="M31" s="16" t="str">
        <f t="shared" si="3"/>
        <v xml:space="preserve"> </v>
      </c>
      <c r="N31" s="58">
        <f t="shared" ref="N31:O34" si="10">SUM(B31+E31+H31+K31)</f>
        <v>0</v>
      </c>
      <c r="O31" s="10">
        <f t="shared" si="10"/>
        <v>0</v>
      </c>
      <c r="P31" s="16" t="str">
        <f t="shared" si="5"/>
        <v xml:space="preserve"> </v>
      </c>
      <c r="Q31" s="46"/>
      <c r="R31" s="46"/>
      <c r="S31" s="16" t="str">
        <f t="shared" si="6"/>
        <v xml:space="preserve"> </v>
      </c>
    </row>
    <row r="32" spans="1:19" ht="15" customHeight="1" x14ac:dyDescent="0.2">
      <c r="A32" s="47" t="s">
        <v>47</v>
      </c>
      <c r="B32" s="46"/>
      <c r="C32" s="46"/>
      <c r="D32" s="57" t="str">
        <f t="shared" si="0"/>
        <v xml:space="preserve"> </v>
      </c>
      <c r="E32" s="46"/>
      <c r="F32" s="46"/>
      <c r="G32" s="57" t="str">
        <f t="shared" si="1"/>
        <v xml:space="preserve"> </v>
      </c>
      <c r="H32" s="46"/>
      <c r="I32" s="46"/>
      <c r="J32" s="57" t="str">
        <f t="shared" si="2"/>
        <v xml:space="preserve"> </v>
      </c>
      <c r="K32" s="46"/>
      <c r="L32" s="46"/>
      <c r="M32" s="57" t="str">
        <f t="shared" si="3"/>
        <v xml:space="preserve"> </v>
      </c>
      <c r="N32" s="58">
        <f t="shared" si="10"/>
        <v>0</v>
      </c>
      <c r="O32" s="10">
        <f t="shared" si="10"/>
        <v>0</v>
      </c>
      <c r="P32" s="57" t="str">
        <f t="shared" si="5"/>
        <v xml:space="preserve"> </v>
      </c>
      <c r="Q32" s="46"/>
      <c r="R32" s="46"/>
      <c r="S32" s="57" t="str">
        <f t="shared" si="6"/>
        <v xml:space="preserve"> </v>
      </c>
    </row>
    <row r="33" spans="1:19" ht="15" customHeight="1" x14ac:dyDescent="0.2">
      <c r="A33" s="47" t="s">
        <v>48</v>
      </c>
      <c r="B33" s="46"/>
      <c r="C33" s="46"/>
      <c r="D33" s="57" t="str">
        <f t="shared" si="0"/>
        <v xml:space="preserve"> </v>
      </c>
      <c r="E33" s="46"/>
      <c r="F33" s="46"/>
      <c r="G33" s="57" t="str">
        <f t="shared" si="1"/>
        <v xml:space="preserve"> </v>
      </c>
      <c r="H33" s="46"/>
      <c r="I33" s="46"/>
      <c r="J33" s="57" t="str">
        <f t="shared" si="2"/>
        <v xml:space="preserve"> </v>
      </c>
      <c r="K33" s="46"/>
      <c r="L33" s="46"/>
      <c r="M33" s="57" t="str">
        <f t="shared" si="3"/>
        <v xml:space="preserve"> </v>
      </c>
      <c r="N33" s="58">
        <f t="shared" si="10"/>
        <v>0</v>
      </c>
      <c r="O33" s="10">
        <f t="shared" si="10"/>
        <v>0</v>
      </c>
      <c r="P33" s="57" t="str">
        <f t="shared" si="5"/>
        <v xml:space="preserve"> </v>
      </c>
      <c r="Q33" s="46"/>
      <c r="R33" s="46"/>
      <c r="S33" s="57" t="str">
        <f t="shared" si="6"/>
        <v xml:space="preserve"> </v>
      </c>
    </row>
    <row r="34" spans="1:19" ht="15" customHeight="1" thickBot="1" x14ac:dyDescent="0.25">
      <c r="A34" s="47" t="s">
        <v>49</v>
      </c>
      <c r="B34" s="46"/>
      <c r="C34" s="46"/>
      <c r="D34" s="15" t="str">
        <f t="shared" si="0"/>
        <v xml:space="preserve"> </v>
      </c>
      <c r="E34" s="46"/>
      <c r="F34" s="46"/>
      <c r="G34" s="15" t="str">
        <f t="shared" si="1"/>
        <v xml:space="preserve"> </v>
      </c>
      <c r="H34" s="46"/>
      <c r="I34" s="46"/>
      <c r="J34" s="15" t="str">
        <f t="shared" si="2"/>
        <v xml:space="preserve"> </v>
      </c>
      <c r="K34" s="46"/>
      <c r="L34" s="46"/>
      <c r="M34" s="15" t="str">
        <f t="shared" si="3"/>
        <v xml:space="preserve"> </v>
      </c>
      <c r="N34" s="58">
        <f t="shared" si="10"/>
        <v>0</v>
      </c>
      <c r="O34" s="10">
        <f t="shared" si="10"/>
        <v>0</v>
      </c>
      <c r="P34" s="15" t="str">
        <f t="shared" si="5"/>
        <v xml:space="preserve"> </v>
      </c>
      <c r="Q34" s="46"/>
      <c r="R34" s="46"/>
      <c r="S34" s="15" t="str">
        <f t="shared" si="6"/>
        <v xml:space="preserve"> </v>
      </c>
    </row>
    <row r="35" spans="1:19" ht="15" customHeight="1" thickBot="1" x14ac:dyDescent="0.25">
      <c r="A35" s="55" t="s">
        <v>50</v>
      </c>
      <c r="B35" s="85">
        <f>SUM(B36:B39)</f>
        <v>0</v>
      </c>
      <c r="C35" s="85">
        <f>SUM(C36:C39)</f>
        <v>0</v>
      </c>
      <c r="D35" s="56" t="str">
        <f t="shared" si="0"/>
        <v xml:space="preserve"> </v>
      </c>
      <c r="E35" s="85">
        <f>SUM(E36:E39)</f>
        <v>0</v>
      </c>
      <c r="F35" s="85">
        <f>SUM(F36:F39)</f>
        <v>0</v>
      </c>
      <c r="G35" s="56" t="str">
        <f t="shared" si="1"/>
        <v xml:space="preserve"> </v>
      </c>
      <c r="H35" s="85">
        <f>SUM(H36:H39)</f>
        <v>0</v>
      </c>
      <c r="I35" s="85">
        <f>SUM(I36:I39)</f>
        <v>0</v>
      </c>
      <c r="J35" s="56" t="str">
        <f t="shared" si="2"/>
        <v xml:space="preserve"> </v>
      </c>
      <c r="K35" s="85">
        <f>SUM(K36:K39)</f>
        <v>0</v>
      </c>
      <c r="L35" s="85">
        <f>SUM(L36:L39)</f>
        <v>0</v>
      </c>
      <c r="M35" s="56" t="str">
        <f t="shared" si="3"/>
        <v xml:space="preserve"> </v>
      </c>
      <c r="N35" s="88">
        <f>SUM(N36:N39)</f>
        <v>0</v>
      </c>
      <c r="O35" s="85">
        <f>SUM(O36:O39)</f>
        <v>0</v>
      </c>
      <c r="P35" s="56" t="str">
        <f t="shared" si="5"/>
        <v xml:space="preserve"> </v>
      </c>
      <c r="Q35" s="85">
        <f>SUM(Q36:Q39)</f>
        <v>0</v>
      </c>
      <c r="R35" s="85">
        <f>SUM(R36:R39)</f>
        <v>0</v>
      </c>
      <c r="S35" s="56" t="str">
        <f t="shared" si="6"/>
        <v xml:space="preserve"> </v>
      </c>
    </row>
    <row r="36" spans="1:19" ht="15" customHeight="1" x14ac:dyDescent="0.2">
      <c r="A36" s="47" t="s">
        <v>51</v>
      </c>
      <c r="B36" s="46"/>
      <c r="C36" s="46"/>
      <c r="D36" s="16" t="str">
        <f t="shared" si="0"/>
        <v xml:space="preserve"> </v>
      </c>
      <c r="E36" s="46"/>
      <c r="F36" s="46"/>
      <c r="G36" s="16" t="str">
        <f t="shared" si="1"/>
        <v xml:space="preserve"> </v>
      </c>
      <c r="H36" s="46"/>
      <c r="I36" s="46"/>
      <c r="J36" s="16" t="str">
        <f t="shared" si="2"/>
        <v xml:space="preserve"> </v>
      </c>
      <c r="K36" s="46"/>
      <c r="L36" s="46"/>
      <c r="M36" s="16" t="str">
        <f t="shared" si="3"/>
        <v xml:space="preserve"> </v>
      </c>
      <c r="N36" s="58">
        <f t="shared" ref="N36:O40" si="11">SUM(B36+E36+H36+K36)</f>
        <v>0</v>
      </c>
      <c r="O36" s="10">
        <f t="shared" si="11"/>
        <v>0</v>
      </c>
      <c r="P36" s="16" t="str">
        <f t="shared" si="5"/>
        <v xml:space="preserve"> </v>
      </c>
      <c r="Q36" s="46"/>
      <c r="R36" s="46"/>
      <c r="S36" s="16" t="str">
        <f t="shared" si="6"/>
        <v xml:space="preserve"> </v>
      </c>
    </row>
    <row r="37" spans="1:19" ht="15" customHeight="1" x14ac:dyDescent="0.2">
      <c r="A37" s="47" t="s">
        <v>52</v>
      </c>
      <c r="B37" s="46"/>
      <c r="C37" s="46"/>
      <c r="D37" s="57" t="str">
        <f t="shared" si="0"/>
        <v xml:space="preserve"> </v>
      </c>
      <c r="E37" s="46"/>
      <c r="F37" s="46"/>
      <c r="G37" s="57" t="str">
        <f t="shared" si="1"/>
        <v xml:space="preserve"> </v>
      </c>
      <c r="H37" s="46"/>
      <c r="I37" s="46"/>
      <c r="J37" s="57" t="str">
        <f t="shared" si="2"/>
        <v xml:space="preserve"> </v>
      </c>
      <c r="K37" s="46"/>
      <c r="L37" s="46"/>
      <c r="M37" s="57" t="str">
        <f t="shared" si="3"/>
        <v xml:space="preserve"> </v>
      </c>
      <c r="N37" s="58">
        <f t="shared" si="11"/>
        <v>0</v>
      </c>
      <c r="O37" s="10">
        <f t="shared" si="11"/>
        <v>0</v>
      </c>
      <c r="P37" s="57" t="str">
        <f t="shared" si="5"/>
        <v xml:space="preserve"> </v>
      </c>
      <c r="Q37" s="46"/>
      <c r="R37" s="46"/>
      <c r="S37" s="57" t="str">
        <f t="shared" si="6"/>
        <v xml:space="preserve"> </v>
      </c>
    </row>
    <row r="38" spans="1:19" ht="15" customHeight="1" x14ac:dyDescent="0.2">
      <c r="A38" s="47" t="s">
        <v>53</v>
      </c>
      <c r="B38" s="46"/>
      <c r="C38" s="46"/>
      <c r="D38" s="57" t="str">
        <f t="shared" si="0"/>
        <v xml:space="preserve"> </v>
      </c>
      <c r="E38" s="46"/>
      <c r="F38" s="46"/>
      <c r="G38" s="57" t="str">
        <f t="shared" si="1"/>
        <v xml:space="preserve"> </v>
      </c>
      <c r="H38" s="46"/>
      <c r="I38" s="46"/>
      <c r="J38" s="57" t="str">
        <f t="shared" si="2"/>
        <v xml:space="preserve"> </v>
      </c>
      <c r="K38" s="46"/>
      <c r="L38" s="46"/>
      <c r="M38" s="57" t="str">
        <f t="shared" si="3"/>
        <v xml:space="preserve"> </v>
      </c>
      <c r="N38" s="58">
        <f t="shared" si="11"/>
        <v>0</v>
      </c>
      <c r="O38" s="10">
        <f t="shared" si="11"/>
        <v>0</v>
      </c>
      <c r="P38" s="57" t="str">
        <f t="shared" si="5"/>
        <v xml:space="preserve"> </v>
      </c>
      <c r="Q38" s="46"/>
      <c r="R38" s="46"/>
      <c r="S38" s="57" t="str">
        <f t="shared" si="6"/>
        <v xml:space="preserve"> </v>
      </c>
    </row>
    <row r="39" spans="1:19" ht="15" customHeight="1" thickBot="1" x14ac:dyDescent="0.25">
      <c r="A39" s="47" t="s">
        <v>54</v>
      </c>
      <c r="B39" s="46"/>
      <c r="C39" s="46"/>
      <c r="D39" s="15" t="str">
        <f t="shared" si="0"/>
        <v xml:space="preserve"> </v>
      </c>
      <c r="E39" s="46"/>
      <c r="F39" s="46"/>
      <c r="G39" s="15" t="str">
        <f t="shared" si="1"/>
        <v xml:space="preserve"> </v>
      </c>
      <c r="H39" s="46"/>
      <c r="I39" s="46"/>
      <c r="J39" s="15" t="str">
        <f t="shared" si="2"/>
        <v xml:space="preserve"> </v>
      </c>
      <c r="K39" s="46"/>
      <c r="L39" s="46"/>
      <c r="M39" s="15" t="str">
        <f t="shared" si="3"/>
        <v xml:space="preserve"> </v>
      </c>
      <c r="N39" s="58">
        <f t="shared" si="11"/>
        <v>0</v>
      </c>
      <c r="O39" s="10">
        <f t="shared" si="11"/>
        <v>0</v>
      </c>
      <c r="P39" s="15" t="str">
        <f t="shared" si="5"/>
        <v xml:space="preserve"> </v>
      </c>
      <c r="Q39" s="46"/>
      <c r="R39" s="46"/>
      <c r="S39" s="15" t="str">
        <f t="shared" si="6"/>
        <v xml:space="preserve"> </v>
      </c>
    </row>
    <row r="40" spans="1:19" ht="15" customHeight="1" thickBot="1" x14ac:dyDescent="0.25">
      <c r="A40" s="55" t="s">
        <v>55</v>
      </c>
      <c r="B40" s="46"/>
      <c r="C40" s="46"/>
      <c r="D40" s="56" t="str">
        <f t="shared" si="0"/>
        <v xml:space="preserve"> </v>
      </c>
      <c r="E40" s="46"/>
      <c r="F40" s="46"/>
      <c r="G40" s="56" t="str">
        <f t="shared" si="1"/>
        <v xml:space="preserve"> </v>
      </c>
      <c r="H40" s="46"/>
      <c r="I40" s="46"/>
      <c r="J40" s="56" t="str">
        <f t="shared" si="2"/>
        <v xml:space="preserve"> </v>
      </c>
      <c r="K40" s="46"/>
      <c r="L40" s="46"/>
      <c r="M40" s="56" t="str">
        <f t="shared" si="3"/>
        <v xml:space="preserve"> </v>
      </c>
      <c r="N40" s="88">
        <f t="shared" si="11"/>
        <v>0</v>
      </c>
      <c r="O40" s="85">
        <f t="shared" si="11"/>
        <v>0</v>
      </c>
      <c r="P40" s="56" t="str">
        <f t="shared" si="5"/>
        <v xml:space="preserve"> </v>
      </c>
      <c r="Q40" s="46"/>
      <c r="R40" s="46"/>
      <c r="S40" s="56" t="str">
        <f t="shared" si="6"/>
        <v xml:space="preserve"> </v>
      </c>
    </row>
    <row r="41" spans="1:19" ht="20.100000000000001" customHeight="1" thickBot="1" x14ac:dyDescent="0.25">
      <c r="A41" s="6" t="s">
        <v>56</v>
      </c>
      <c r="B41" s="8">
        <f>B42+B46</f>
        <v>0</v>
      </c>
      <c r="C41" s="8">
        <f>C42+C46</f>
        <v>0</v>
      </c>
      <c r="D41" s="13" t="str">
        <f t="shared" si="0"/>
        <v xml:space="preserve"> </v>
      </c>
      <c r="E41" s="8">
        <f>E42+E46</f>
        <v>0</v>
      </c>
      <c r="F41" s="8">
        <f>F42+F46</f>
        <v>0</v>
      </c>
      <c r="G41" s="13" t="str">
        <f t="shared" si="1"/>
        <v xml:space="preserve"> </v>
      </c>
      <c r="H41" s="8">
        <f>H42+H46</f>
        <v>0</v>
      </c>
      <c r="I41" s="8">
        <f>I42+I46</f>
        <v>0</v>
      </c>
      <c r="J41" s="13" t="str">
        <f t="shared" si="2"/>
        <v xml:space="preserve"> </v>
      </c>
      <c r="K41" s="8">
        <f>K42+K46</f>
        <v>0</v>
      </c>
      <c r="L41" s="8">
        <f>L42+L46</f>
        <v>0</v>
      </c>
      <c r="M41" s="13" t="str">
        <f t="shared" si="3"/>
        <v xml:space="preserve"> </v>
      </c>
      <c r="N41" s="11">
        <f>N42+N46</f>
        <v>0</v>
      </c>
      <c r="O41" s="8">
        <f>O42+O46</f>
        <v>0</v>
      </c>
      <c r="P41" s="13" t="str">
        <f t="shared" si="5"/>
        <v xml:space="preserve"> </v>
      </c>
      <c r="Q41" s="8">
        <f>Q42+Q46</f>
        <v>0</v>
      </c>
      <c r="R41" s="8">
        <f>R42+R46</f>
        <v>0</v>
      </c>
      <c r="S41" s="13" t="str">
        <f t="shared" si="6"/>
        <v xml:space="preserve"> </v>
      </c>
    </row>
    <row r="42" spans="1:19" ht="15" customHeight="1" thickBot="1" x14ac:dyDescent="0.25">
      <c r="A42" s="55" t="s">
        <v>57</v>
      </c>
      <c r="B42" s="85">
        <f>SUM(B43:B45)</f>
        <v>0</v>
      </c>
      <c r="C42" s="85">
        <f>SUM(C43:C45)</f>
        <v>0</v>
      </c>
      <c r="D42" s="56" t="str">
        <f t="shared" si="0"/>
        <v xml:space="preserve"> </v>
      </c>
      <c r="E42" s="85">
        <f>SUM(E43:E45)</f>
        <v>0</v>
      </c>
      <c r="F42" s="85">
        <f>SUM(F43:F45)</f>
        <v>0</v>
      </c>
      <c r="G42" s="56" t="str">
        <f t="shared" si="1"/>
        <v xml:space="preserve"> </v>
      </c>
      <c r="H42" s="85">
        <f>SUM(H43:H45)</f>
        <v>0</v>
      </c>
      <c r="I42" s="85">
        <f>SUM(I43:I45)</f>
        <v>0</v>
      </c>
      <c r="J42" s="56" t="str">
        <f t="shared" si="2"/>
        <v xml:space="preserve"> </v>
      </c>
      <c r="K42" s="85">
        <f>SUM(K43:K45)</f>
        <v>0</v>
      </c>
      <c r="L42" s="85">
        <f>SUM(L43:L45)</f>
        <v>0</v>
      </c>
      <c r="M42" s="56" t="str">
        <f t="shared" si="3"/>
        <v xml:space="preserve"> </v>
      </c>
      <c r="N42" s="88">
        <f>SUM(N43:N45)</f>
        <v>0</v>
      </c>
      <c r="O42" s="85">
        <f>SUM(O43:O45)</f>
        <v>0</v>
      </c>
      <c r="P42" s="56" t="str">
        <f t="shared" si="5"/>
        <v xml:space="preserve"> </v>
      </c>
      <c r="Q42" s="85">
        <f>SUM(Q43:Q45)</f>
        <v>0</v>
      </c>
      <c r="R42" s="85">
        <f>SUM(R43:R45)</f>
        <v>0</v>
      </c>
      <c r="S42" s="56" t="str">
        <f t="shared" si="6"/>
        <v xml:space="preserve"> </v>
      </c>
    </row>
    <row r="43" spans="1:19" ht="15" customHeight="1" x14ac:dyDescent="0.2">
      <c r="A43" s="53" t="s">
        <v>58</v>
      </c>
      <c r="B43" s="46"/>
      <c r="C43" s="46"/>
      <c r="D43" s="59" t="str">
        <f t="shared" si="0"/>
        <v xml:space="preserve"> </v>
      </c>
      <c r="E43" s="46"/>
      <c r="F43" s="46"/>
      <c r="G43" s="59" t="str">
        <f t="shared" si="1"/>
        <v xml:space="preserve"> </v>
      </c>
      <c r="H43" s="46"/>
      <c r="I43" s="46"/>
      <c r="J43" s="59" t="str">
        <f t="shared" si="2"/>
        <v xml:space="preserve"> </v>
      </c>
      <c r="K43" s="46"/>
      <c r="L43" s="46"/>
      <c r="M43" s="59" t="str">
        <f t="shared" si="3"/>
        <v xml:space="preserve"> </v>
      </c>
      <c r="N43" s="58">
        <f t="shared" ref="N43:O45" si="12">SUM(B43+E43+H43+K43)</f>
        <v>0</v>
      </c>
      <c r="O43" s="10">
        <f t="shared" si="12"/>
        <v>0</v>
      </c>
      <c r="P43" s="59" t="str">
        <f t="shared" si="5"/>
        <v xml:space="preserve"> </v>
      </c>
      <c r="Q43" s="46"/>
      <c r="R43" s="46"/>
      <c r="S43" s="59" t="str">
        <f t="shared" si="6"/>
        <v xml:space="preserve"> </v>
      </c>
    </row>
    <row r="44" spans="1:19" ht="15" customHeight="1" x14ac:dyDescent="0.2">
      <c r="A44" s="53" t="s">
        <v>59</v>
      </c>
      <c r="B44" s="46"/>
      <c r="C44" s="46"/>
      <c r="D44" s="57" t="str">
        <f t="shared" si="0"/>
        <v xml:space="preserve"> </v>
      </c>
      <c r="E44" s="46"/>
      <c r="F44" s="46"/>
      <c r="G44" s="57" t="str">
        <f t="shared" si="1"/>
        <v xml:space="preserve"> </v>
      </c>
      <c r="H44" s="46"/>
      <c r="I44" s="46"/>
      <c r="J44" s="57" t="str">
        <f t="shared" si="2"/>
        <v xml:space="preserve"> </v>
      </c>
      <c r="K44" s="46"/>
      <c r="L44" s="46"/>
      <c r="M44" s="57" t="str">
        <f t="shared" si="3"/>
        <v xml:space="preserve"> </v>
      </c>
      <c r="N44" s="58">
        <f t="shared" si="12"/>
        <v>0</v>
      </c>
      <c r="O44" s="10">
        <f t="shared" si="12"/>
        <v>0</v>
      </c>
      <c r="P44" s="57" t="str">
        <f t="shared" si="5"/>
        <v xml:space="preserve"> </v>
      </c>
      <c r="Q44" s="46"/>
      <c r="R44" s="46"/>
      <c r="S44" s="57" t="str">
        <f t="shared" si="6"/>
        <v xml:space="preserve"> </v>
      </c>
    </row>
    <row r="45" spans="1:19" ht="15" customHeight="1" thickBot="1" x14ac:dyDescent="0.25">
      <c r="A45" s="53" t="s">
        <v>60</v>
      </c>
      <c r="B45" s="46"/>
      <c r="C45" s="46"/>
      <c r="D45" s="59" t="str">
        <f t="shared" si="0"/>
        <v xml:space="preserve"> </v>
      </c>
      <c r="E45" s="46"/>
      <c r="F45" s="46"/>
      <c r="G45" s="59" t="str">
        <f t="shared" si="1"/>
        <v xml:space="preserve"> </v>
      </c>
      <c r="H45" s="46"/>
      <c r="I45" s="46"/>
      <c r="J45" s="59" t="str">
        <f t="shared" si="2"/>
        <v xml:space="preserve"> </v>
      </c>
      <c r="K45" s="46"/>
      <c r="L45" s="46"/>
      <c r="M45" s="59" t="str">
        <f t="shared" si="3"/>
        <v xml:space="preserve"> </v>
      </c>
      <c r="N45" s="58">
        <f t="shared" si="12"/>
        <v>0</v>
      </c>
      <c r="O45" s="10">
        <f t="shared" si="12"/>
        <v>0</v>
      </c>
      <c r="P45" s="59" t="str">
        <f t="shared" si="5"/>
        <v xml:space="preserve"> </v>
      </c>
      <c r="Q45" s="46"/>
      <c r="R45" s="46"/>
      <c r="S45" s="59" t="str">
        <f t="shared" si="6"/>
        <v xml:space="preserve"> </v>
      </c>
    </row>
    <row r="46" spans="1:19" ht="15" customHeight="1" thickBot="1" x14ac:dyDescent="0.25">
      <c r="A46" s="55" t="s">
        <v>61</v>
      </c>
      <c r="B46" s="85">
        <f>SUM(B47:B49)</f>
        <v>0</v>
      </c>
      <c r="C46" s="85">
        <f>SUM(C47:C49)</f>
        <v>0</v>
      </c>
      <c r="D46" s="56" t="str">
        <f t="shared" si="0"/>
        <v xml:space="preserve"> </v>
      </c>
      <c r="E46" s="85">
        <f>SUM(E47:E49)</f>
        <v>0</v>
      </c>
      <c r="F46" s="85">
        <f>SUM(F47:F49)</f>
        <v>0</v>
      </c>
      <c r="G46" s="56" t="str">
        <f t="shared" si="1"/>
        <v xml:space="preserve"> </v>
      </c>
      <c r="H46" s="85">
        <f>SUM(H47:H49)</f>
        <v>0</v>
      </c>
      <c r="I46" s="85">
        <f>SUM(I47:I49)</f>
        <v>0</v>
      </c>
      <c r="J46" s="56" t="str">
        <f t="shared" si="2"/>
        <v xml:space="preserve"> </v>
      </c>
      <c r="K46" s="85">
        <f>SUM(K47:K49)</f>
        <v>0</v>
      </c>
      <c r="L46" s="85">
        <f>SUM(L47:L49)</f>
        <v>0</v>
      </c>
      <c r="M46" s="56" t="str">
        <f t="shared" si="3"/>
        <v xml:space="preserve"> </v>
      </c>
      <c r="N46" s="88">
        <f>SUM(N47:N49)</f>
        <v>0</v>
      </c>
      <c r="O46" s="85">
        <f>SUM(O47:O49)</f>
        <v>0</v>
      </c>
      <c r="P46" s="56" t="str">
        <f t="shared" si="5"/>
        <v xml:space="preserve"> </v>
      </c>
      <c r="Q46" s="85">
        <f>SUM(Q47:Q49)</f>
        <v>0</v>
      </c>
      <c r="R46" s="85">
        <f>SUM(R47:R49)</f>
        <v>0</v>
      </c>
      <c r="S46" s="56" t="str">
        <f t="shared" si="6"/>
        <v xml:space="preserve"> </v>
      </c>
    </row>
    <row r="47" spans="1:19" ht="15" customHeight="1" x14ac:dyDescent="0.2">
      <c r="A47" s="54" t="s">
        <v>62</v>
      </c>
      <c r="B47" s="46"/>
      <c r="C47" s="46"/>
      <c r="D47" s="59" t="str">
        <f t="shared" si="0"/>
        <v xml:space="preserve"> </v>
      </c>
      <c r="E47" s="46"/>
      <c r="F47" s="46"/>
      <c r="G47" s="59" t="str">
        <f t="shared" si="1"/>
        <v xml:space="preserve"> </v>
      </c>
      <c r="H47" s="46"/>
      <c r="I47" s="46"/>
      <c r="J47" s="59" t="str">
        <f t="shared" si="2"/>
        <v xml:space="preserve"> </v>
      </c>
      <c r="K47" s="46"/>
      <c r="L47" s="46"/>
      <c r="M47" s="59" t="str">
        <f t="shared" si="3"/>
        <v xml:space="preserve"> </v>
      </c>
      <c r="N47" s="58">
        <f t="shared" ref="N47:O49" si="13">SUM(B47+E47+H47+K47)</f>
        <v>0</v>
      </c>
      <c r="O47" s="10">
        <f t="shared" si="13"/>
        <v>0</v>
      </c>
      <c r="P47" s="59" t="str">
        <f t="shared" si="5"/>
        <v xml:space="preserve"> </v>
      </c>
      <c r="Q47" s="46"/>
      <c r="R47" s="46"/>
      <c r="S47" s="59" t="str">
        <f t="shared" si="6"/>
        <v xml:space="preserve"> </v>
      </c>
    </row>
    <row r="48" spans="1:19" ht="15" customHeight="1" x14ac:dyDescent="0.2">
      <c r="A48" s="53" t="s">
        <v>63</v>
      </c>
      <c r="B48" s="46"/>
      <c r="C48" s="46"/>
      <c r="D48" s="57" t="str">
        <f t="shared" si="0"/>
        <v xml:space="preserve"> </v>
      </c>
      <c r="E48" s="46"/>
      <c r="F48" s="46"/>
      <c r="G48" s="57" t="str">
        <f t="shared" si="1"/>
        <v xml:space="preserve"> </v>
      </c>
      <c r="H48" s="46"/>
      <c r="I48" s="46"/>
      <c r="J48" s="57" t="str">
        <f t="shared" si="2"/>
        <v xml:space="preserve"> </v>
      </c>
      <c r="K48" s="46"/>
      <c r="L48" s="46"/>
      <c r="M48" s="57" t="str">
        <f t="shared" si="3"/>
        <v xml:space="preserve"> </v>
      </c>
      <c r="N48" s="58">
        <f t="shared" si="13"/>
        <v>0</v>
      </c>
      <c r="O48" s="10">
        <f t="shared" si="13"/>
        <v>0</v>
      </c>
      <c r="P48" s="57" t="str">
        <f t="shared" si="5"/>
        <v xml:space="preserve"> </v>
      </c>
      <c r="Q48" s="46"/>
      <c r="R48" s="46"/>
      <c r="S48" s="57" t="str">
        <f t="shared" si="6"/>
        <v xml:space="preserve"> </v>
      </c>
    </row>
    <row r="49" spans="1:19" ht="15" customHeight="1" thickBot="1" x14ac:dyDescent="0.25">
      <c r="A49" s="53" t="s">
        <v>64</v>
      </c>
      <c r="B49" s="46"/>
      <c r="C49" s="46"/>
      <c r="D49" s="59" t="str">
        <f t="shared" si="0"/>
        <v xml:space="preserve"> </v>
      </c>
      <c r="E49" s="46"/>
      <c r="F49" s="46"/>
      <c r="G49" s="59" t="str">
        <f t="shared" si="1"/>
        <v xml:space="preserve"> </v>
      </c>
      <c r="H49" s="46"/>
      <c r="I49" s="46"/>
      <c r="J49" s="59" t="str">
        <f t="shared" si="2"/>
        <v xml:space="preserve"> </v>
      </c>
      <c r="K49" s="46"/>
      <c r="L49" s="46"/>
      <c r="M49" s="59" t="str">
        <f t="shared" si="3"/>
        <v xml:space="preserve"> </v>
      </c>
      <c r="N49" s="60">
        <f t="shared" si="13"/>
        <v>0</v>
      </c>
      <c r="O49" s="43">
        <f t="shared" si="13"/>
        <v>0</v>
      </c>
      <c r="P49" s="59" t="str">
        <f t="shared" si="5"/>
        <v xml:space="preserve"> </v>
      </c>
      <c r="Q49" s="46"/>
      <c r="R49" s="46"/>
      <c r="S49" s="59" t="str">
        <f t="shared" si="6"/>
        <v xml:space="preserve"> </v>
      </c>
    </row>
    <row r="50" spans="1:19" ht="20.100000000000001" customHeight="1" thickBot="1" x14ac:dyDescent="0.25">
      <c r="A50" s="6" t="s">
        <v>65</v>
      </c>
      <c r="B50" s="8">
        <f>B51+B57+B63</f>
        <v>0</v>
      </c>
      <c r="C50" s="8">
        <f>C51+C57+C63</f>
        <v>0</v>
      </c>
      <c r="D50" s="13" t="str">
        <f t="shared" si="0"/>
        <v xml:space="preserve"> </v>
      </c>
      <c r="E50" s="8">
        <f>E51+E57+E63</f>
        <v>0</v>
      </c>
      <c r="F50" s="8">
        <f>F51+F57+F63</f>
        <v>0</v>
      </c>
      <c r="G50" s="13" t="str">
        <f t="shared" si="1"/>
        <v xml:space="preserve"> </v>
      </c>
      <c r="H50" s="8">
        <f>H51+H57+H63</f>
        <v>0</v>
      </c>
      <c r="I50" s="8">
        <f>I51+I57+I63</f>
        <v>0</v>
      </c>
      <c r="J50" s="13" t="str">
        <f t="shared" si="2"/>
        <v xml:space="preserve"> </v>
      </c>
      <c r="K50" s="8">
        <f>K51+K57+K63</f>
        <v>0</v>
      </c>
      <c r="L50" s="8">
        <f>L51+L57+L63</f>
        <v>0</v>
      </c>
      <c r="M50" s="13" t="str">
        <f t="shared" si="3"/>
        <v xml:space="preserve"> </v>
      </c>
      <c r="N50" s="11">
        <f>N51+N57+N63</f>
        <v>0</v>
      </c>
      <c r="O50" s="8">
        <f>O51+O57+O63</f>
        <v>0</v>
      </c>
      <c r="P50" s="13" t="str">
        <f t="shared" si="5"/>
        <v xml:space="preserve"> </v>
      </c>
      <c r="Q50" s="8">
        <f>Q51+Q57+Q63</f>
        <v>0</v>
      </c>
      <c r="R50" s="8">
        <f>R51+R57+R63</f>
        <v>0</v>
      </c>
      <c r="S50" s="13" t="str">
        <f t="shared" si="6"/>
        <v xml:space="preserve"> </v>
      </c>
    </row>
    <row r="51" spans="1:19" ht="15" customHeight="1" thickBot="1" x14ac:dyDescent="0.25">
      <c r="A51" s="55" t="s">
        <v>66</v>
      </c>
      <c r="B51" s="85">
        <f>SUM(B52:B56)</f>
        <v>0</v>
      </c>
      <c r="C51" s="85">
        <f>SUM(C52:C56)</f>
        <v>0</v>
      </c>
      <c r="D51" s="56" t="str">
        <f t="shared" si="0"/>
        <v xml:space="preserve"> </v>
      </c>
      <c r="E51" s="85">
        <f>SUM(E52:E56)</f>
        <v>0</v>
      </c>
      <c r="F51" s="85">
        <f>SUM(F52:F56)</f>
        <v>0</v>
      </c>
      <c r="G51" s="56" t="str">
        <f t="shared" si="1"/>
        <v xml:space="preserve"> </v>
      </c>
      <c r="H51" s="85">
        <f>SUM(H52:H56)</f>
        <v>0</v>
      </c>
      <c r="I51" s="85">
        <f>SUM(I52:I56)</f>
        <v>0</v>
      </c>
      <c r="J51" s="56" t="str">
        <f t="shared" si="2"/>
        <v xml:space="preserve"> </v>
      </c>
      <c r="K51" s="85">
        <f>SUM(K52:K56)</f>
        <v>0</v>
      </c>
      <c r="L51" s="85">
        <f>SUM(L52:L56)</f>
        <v>0</v>
      </c>
      <c r="M51" s="56" t="str">
        <f t="shared" si="3"/>
        <v xml:space="preserve"> </v>
      </c>
      <c r="N51" s="88">
        <f>SUM(N52:N56)</f>
        <v>0</v>
      </c>
      <c r="O51" s="85">
        <f>SUM(O52:O56)</f>
        <v>0</v>
      </c>
      <c r="P51" s="56" t="str">
        <f t="shared" si="5"/>
        <v xml:space="preserve"> </v>
      </c>
      <c r="Q51" s="85">
        <f>SUM(Q52:Q56)</f>
        <v>0</v>
      </c>
      <c r="R51" s="85">
        <f>SUM(R52:R56)</f>
        <v>0</v>
      </c>
      <c r="S51" s="56" t="str">
        <f t="shared" si="6"/>
        <v xml:space="preserve"> </v>
      </c>
    </row>
    <row r="52" spans="1:19" ht="15" customHeight="1" x14ac:dyDescent="0.2">
      <c r="A52" s="53" t="s">
        <v>67</v>
      </c>
      <c r="B52" s="46"/>
      <c r="C52" s="46"/>
      <c r="D52" s="16" t="str">
        <f t="shared" si="0"/>
        <v xml:space="preserve"> </v>
      </c>
      <c r="E52" s="46"/>
      <c r="F52" s="46"/>
      <c r="G52" s="16" t="str">
        <f t="shared" si="1"/>
        <v xml:space="preserve"> </v>
      </c>
      <c r="H52" s="46"/>
      <c r="I52" s="46"/>
      <c r="J52" s="16" t="str">
        <f t="shared" si="2"/>
        <v xml:space="preserve"> </v>
      </c>
      <c r="K52" s="46"/>
      <c r="L52" s="46"/>
      <c r="M52" s="16" t="str">
        <f t="shared" si="3"/>
        <v xml:space="preserve"> </v>
      </c>
      <c r="N52" s="58">
        <f t="shared" ref="N52:O56" si="14">SUM(B52+E52+H52+K52)</f>
        <v>0</v>
      </c>
      <c r="O52" s="10">
        <f t="shared" si="14"/>
        <v>0</v>
      </c>
      <c r="P52" s="16" t="str">
        <f t="shared" si="5"/>
        <v xml:space="preserve"> </v>
      </c>
      <c r="Q52" s="46"/>
      <c r="R52" s="46"/>
      <c r="S52" s="16" t="str">
        <f t="shared" si="6"/>
        <v xml:space="preserve"> </v>
      </c>
    </row>
    <row r="53" spans="1:19" ht="15" customHeight="1" x14ac:dyDescent="0.2">
      <c r="A53" s="53" t="s">
        <v>68</v>
      </c>
      <c r="B53" s="46"/>
      <c r="C53" s="46"/>
      <c r="D53" s="57" t="str">
        <f t="shared" si="0"/>
        <v xml:space="preserve"> </v>
      </c>
      <c r="E53" s="46"/>
      <c r="F53" s="46"/>
      <c r="G53" s="57" t="str">
        <f t="shared" si="1"/>
        <v xml:space="preserve"> </v>
      </c>
      <c r="H53" s="46"/>
      <c r="I53" s="46"/>
      <c r="J53" s="57" t="str">
        <f t="shared" si="2"/>
        <v xml:space="preserve"> </v>
      </c>
      <c r="K53" s="46"/>
      <c r="L53" s="46"/>
      <c r="M53" s="57" t="str">
        <f t="shared" si="3"/>
        <v xml:space="preserve"> </v>
      </c>
      <c r="N53" s="58">
        <f t="shared" si="14"/>
        <v>0</v>
      </c>
      <c r="O53" s="10">
        <f t="shared" si="14"/>
        <v>0</v>
      </c>
      <c r="P53" s="57" t="str">
        <f t="shared" si="5"/>
        <v xml:space="preserve"> </v>
      </c>
      <c r="Q53" s="46"/>
      <c r="R53" s="46"/>
      <c r="S53" s="57" t="str">
        <f t="shared" si="6"/>
        <v xml:space="preserve"> </v>
      </c>
    </row>
    <row r="54" spans="1:19" ht="15" customHeight="1" x14ac:dyDescent="0.2">
      <c r="A54" s="53" t="s">
        <v>69</v>
      </c>
      <c r="B54" s="46"/>
      <c r="C54" s="46"/>
      <c r="D54" s="57" t="str">
        <f t="shared" si="0"/>
        <v xml:space="preserve"> </v>
      </c>
      <c r="E54" s="46"/>
      <c r="F54" s="46"/>
      <c r="G54" s="57" t="str">
        <f t="shared" si="1"/>
        <v xml:space="preserve"> </v>
      </c>
      <c r="H54" s="46"/>
      <c r="I54" s="46"/>
      <c r="J54" s="57" t="str">
        <f t="shared" si="2"/>
        <v xml:space="preserve"> </v>
      </c>
      <c r="K54" s="46"/>
      <c r="L54" s="46"/>
      <c r="M54" s="57" t="str">
        <f t="shared" si="3"/>
        <v xml:space="preserve"> </v>
      </c>
      <c r="N54" s="58">
        <f t="shared" si="14"/>
        <v>0</v>
      </c>
      <c r="O54" s="10">
        <f t="shared" si="14"/>
        <v>0</v>
      </c>
      <c r="P54" s="57" t="str">
        <f t="shared" si="5"/>
        <v xml:space="preserve"> </v>
      </c>
      <c r="Q54" s="46"/>
      <c r="R54" s="46"/>
      <c r="S54" s="57" t="str">
        <f t="shared" si="6"/>
        <v xml:space="preserve"> </v>
      </c>
    </row>
    <row r="55" spans="1:19" ht="15" customHeight="1" x14ac:dyDescent="0.2">
      <c r="A55" s="53" t="s">
        <v>144</v>
      </c>
      <c r="B55" s="46"/>
      <c r="C55" s="46"/>
      <c r="D55" s="57" t="str">
        <f t="shared" si="0"/>
        <v xml:space="preserve"> </v>
      </c>
      <c r="E55" s="46"/>
      <c r="F55" s="46"/>
      <c r="G55" s="57" t="str">
        <f t="shared" si="1"/>
        <v xml:space="preserve"> </v>
      </c>
      <c r="H55" s="46"/>
      <c r="I55" s="46"/>
      <c r="J55" s="57" t="str">
        <f t="shared" si="2"/>
        <v xml:space="preserve"> </v>
      </c>
      <c r="K55" s="46"/>
      <c r="L55" s="46"/>
      <c r="M55" s="57" t="str">
        <f t="shared" si="3"/>
        <v xml:space="preserve"> </v>
      </c>
      <c r="N55" s="58">
        <f t="shared" si="14"/>
        <v>0</v>
      </c>
      <c r="O55" s="10">
        <f t="shared" si="14"/>
        <v>0</v>
      </c>
      <c r="P55" s="57" t="str">
        <f t="shared" si="5"/>
        <v xml:space="preserve"> </v>
      </c>
      <c r="Q55" s="46"/>
      <c r="R55" s="46"/>
      <c r="S55" s="57" t="str">
        <f t="shared" si="6"/>
        <v xml:space="preserve"> </v>
      </c>
    </row>
    <row r="56" spans="1:19" ht="15" customHeight="1" thickBot="1" x14ac:dyDescent="0.25">
      <c r="A56" s="53" t="s">
        <v>70</v>
      </c>
      <c r="B56" s="46"/>
      <c r="C56" s="46"/>
      <c r="D56" s="15" t="str">
        <f t="shared" si="0"/>
        <v xml:space="preserve"> </v>
      </c>
      <c r="E56" s="46"/>
      <c r="F56" s="46"/>
      <c r="G56" s="15" t="str">
        <f t="shared" si="1"/>
        <v xml:space="preserve"> </v>
      </c>
      <c r="H56" s="46"/>
      <c r="I56" s="46"/>
      <c r="J56" s="15" t="str">
        <f t="shared" si="2"/>
        <v xml:space="preserve"> </v>
      </c>
      <c r="K56" s="46"/>
      <c r="L56" s="46"/>
      <c r="M56" s="15" t="str">
        <f t="shared" si="3"/>
        <v xml:space="preserve"> </v>
      </c>
      <c r="N56" s="58">
        <f t="shared" si="14"/>
        <v>0</v>
      </c>
      <c r="O56" s="10">
        <f t="shared" si="14"/>
        <v>0</v>
      </c>
      <c r="P56" s="15" t="str">
        <f t="shared" si="5"/>
        <v xml:space="preserve"> </v>
      </c>
      <c r="Q56" s="46"/>
      <c r="R56" s="46"/>
      <c r="S56" s="15" t="str">
        <f t="shared" si="6"/>
        <v xml:space="preserve"> </v>
      </c>
    </row>
    <row r="57" spans="1:19" ht="15" customHeight="1" thickBot="1" x14ac:dyDescent="0.25">
      <c r="A57" s="55" t="s">
        <v>71</v>
      </c>
      <c r="B57" s="85">
        <f>SUM(B58:B62)</f>
        <v>0</v>
      </c>
      <c r="C57" s="85">
        <f>SUM(C58:C62)</f>
        <v>0</v>
      </c>
      <c r="D57" s="56" t="str">
        <f t="shared" si="0"/>
        <v xml:space="preserve"> </v>
      </c>
      <c r="E57" s="85">
        <f>SUM(E58:E62)</f>
        <v>0</v>
      </c>
      <c r="F57" s="85">
        <f>SUM(F58:F62)</f>
        <v>0</v>
      </c>
      <c r="G57" s="56" t="str">
        <f t="shared" si="1"/>
        <v xml:space="preserve"> </v>
      </c>
      <c r="H57" s="85">
        <f>SUM(H58:H62)</f>
        <v>0</v>
      </c>
      <c r="I57" s="85">
        <f>SUM(I58:I62)</f>
        <v>0</v>
      </c>
      <c r="J57" s="56" t="str">
        <f t="shared" si="2"/>
        <v xml:space="preserve"> </v>
      </c>
      <c r="K57" s="85">
        <f>SUM(K58:K62)</f>
        <v>0</v>
      </c>
      <c r="L57" s="85">
        <f>SUM(L58:L62)</f>
        <v>0</v>
      </c>
      <c r="M57" s="56" t="str">
        <f t="shared" si="3"/>
        <v xml:space="preserve"> </v>
      </c>
      <c r="N57" s="88">
        <f>SUM(N58:N62)</f>
        <v>0</v>
      </c>
      <c r="O57" s="85">
        <f>SUM(O58:O62)</f>
        <v>0</v>
      </c>
      <c r="P57" s="56" t="str">
        <f t="shared" si="5"/>
        <v xml:space="preserve"> </v>
      </c>
      <c r="Q57" s="85">
        <f>SUM(Q58:Q62)</f>
        <v>0</v>
      </c>
      <c r="R57" s="85">
        <f>SUM(R58:R62)</f>
        <v>0</v>
      </c>
      <c r="S57" s="56" t="str">
        <f t="shared" si="6"/>
        <v xml:space="preserve"> </v>
      </c>
    </row>
    <row r="58" spans="1:19" ht="15" customHeight="1" x14ac:dyDescent="0.2">
      <c r="A58" s="53" t="s">
        <v>72</v>
      </c>
      <c r="B58" s="46"/>
      <c r="C58" s="46"/>
      <c r="D58" s="16" t="str">
        <f t="shared" si="0"/>
        <v xml:space="preserve"> </v>
      </c>
      <c r="E58" s="46"/>
      <c r="F58" s="46"/>
      <c r="G58" s="16" t="str">
        <f t="shared" si="1"/>
        <v xml:space="preserve"> </v>
      </c>
      <c r="H58" s="46"/>
      <c r="I58" s="46"/>
      <c r="J58" s="16" t="str">
        <f t="shared" si="2"/>
        <v xml:space="preserve"> </v>
      </c>
      <c r="K58" s="46"/>
      <c r="L58" s="46"/>
      <c r="M58" s="16" t="str">
        <f t="shared" si="3"/>
        <v xml:space="preserve"> </v>
      </c>
      <c r="N58" s="58">
        <f t="shared" ref="N58:O65" si="15">SUM(B58+E58+H58+K58)</f>
        <v>0</v>
      </c>
      <c r="O58" s="10">
        <f t="shared" si="15"/>
        <v>0</v>
      </c>
      <c r="P58" s="16" t="str">
        <f t="shared" si="5"/>
        <v xml:space="preserve"> </v>
      </c>
      <c r="Q58" s="46"/>
      <c r="R58" s="46"/>
      <c r="S58" s="16" t="str">
        <f t="shared" si="6"/>
        <v xml:space="preserve"> </v>
      </c>
    </row>
    <row r="59" spans="1:19" ht="15" customHeight="1" x14ac:dyDescent="0.2">
      <c r="A59" s="53" t="s">
        <v>73</v>
      </c>
      <c r="B59" s="46"/>
      <c r="C59" s="46"/>
      <c r="D59" s="57" t="str">
        <f t="shared" si="0"/>
        <v xml:space="preserve"> </v>
      </c>
      <c r="E59" s="46"/>
      <c r="F59" s="46"/>
      <c r="G59" s="57" t="str">
        <f t="shared" si="1"/>
        <v xml:space="preserve"> </v>
      </c>
      <c r="H59" s="46"/>
      <c r="I59" s="46"/>
      <c r="J59" s="57" t="str">
        <f t="shared" si="2"/>
        <v xml:space="preserve"> </v>
      </c>
      <c r="K59" s="46"/>
      <c r="L59" s="46"/>
      <c r="M59" s="57" t="str">
        <f t="shared" si="3"/>
        <v xml:space="preserve"> </v>
      </c>
      <c r="N59" s="58">
        <f t="shared" si="15"/>
        <v>0</v>
      </c>
      <c r="O59" s="10">
        <f t="shared" si="15"/>
        <v>0</v>
      </c>
      <c r="P59" s="57" t="str">
        <f t="shared" si="5"/>
        <v xml:space="preserve"> </v>
      </c>
      <c r="Q59" s="46"/>
      <c r="R59" s="46"/>
      <c r="S59" s="57" t="str">
        <f t="shared" si="6"/>
        <v xml:space="preserve"> </v>
      </c>
    </row>
    <row r="60" spans="1:19" ht="15" customHeight="1" x14ac:dyDescent="0.2">
      <c r="A60" s="53" t="s">
        <v>74</v>
      </c>
      <c r="B60" s="46"/>
      <c r="C60" s="46"/>
      <c r="D60" s="57" t="str">
        <f t="shared" si="0"/>
        <v xml:space="preserve"> </v>
      </c>
      <c r="E60" s="46"/>
      <c r="F60" s="46"/>
      <c r="G60" s="57" t="str">
        <f t="shared" si="1"/>
        <v xml:space="preserve"> </v>
      </c>
      <c r="H60" s="46"/>
      <c r="I60" s="46"/>
      <c r="J60" s="57" t="str">
        <f t="shared" si="2"/>
        <v xml:space="preserve"> </v>
      </c>
      <c r="K60" s="46"/>
      <c r="L60" s="46"/>
      <c r="M60" s="57" t="str">
        <f t="shared" si="3"/>
        <v xml:space="preserve"> </v>
      </c>
      <c r="N60" s="58">
        <f t="shared" si="15"/>
        <v>0</v>
      </c>
      <c r="O60" s="10">
        <f t="shared" si="15"/>
        <v>0</v>
      </c>
      <c r="P60" s="57" t="str">
        <f t="shared" si="5"/>
        <v xml:space="preserve"> </v>
      </c>
      <c r="Q60" s="46"/>
      <c r="R60" s="46"/>
      <c r="S60" s="57" t="str">
        <f t="shared" si="6"/>
        <v xml:space="preserve"> </v>
      </c>
    </row>
    <row r="61" spans="1:19" ht="15" customHeight="1" x14ac:dyDescent="0.2">
      <c r="A61" s="53" t="s">
        <v>145</v>
      </c>
      <c r="B61" s="46"/>
      <c r="C61" s="46"/>
      <c r="D61" s="57" t="str">
        <f t="shared" si="0"/>
        <v xml:space="preserve"> </v>
      </c>
      <c r="E61" s="46"/>
      <c r="F61" s="46"/>
      <c r="G61" s="57" t="str">
        <f t="shared" si="1"/>
        <v xml:space="preserve"> </v>
      </c>
      <c r="H61" s="46"/>
      <c r="I61" s="46"/>
      <c r="J61" s="57" t="str">
        <f t="shared" si="2"/>
        <v xml:space="preserve"> </v>
      </c>
      <c r="K61" s="46"/>
      <c r="L61" s="46"/>
      <c r="M61" s="57" t="str">
        <f t="shared" si="3"/>
        <v xml:space="preserve"> </v>
      </c>
      <c r="N61" s="58">
        <f t="shared" si="15"/>
        <v>0</v>
      </c>
      <c r="O61" s="10">
        <f t="shared" si="15"/>
        <v>0</v>
      </c>
      <c r="P61" s="57" t="str">
        <f t="shared" si="5"/>
        <v xml:space="preserve"> </v>
      </c>
      <c r="Q61" s="46"/>
      <c r="R61" s="46"/>
      <c r="S61" s="57" t="str">
        <f t="shared" si="6"/>
        <v xml:space="preserve"> </v>
      </c>
    </row>
    <row r="62" spans="1:19" ht="15" customHeight="1" thickBot="1" x14ac:dyDescent="0.25">
      <c r="A62" s="53" t="s">
        <v>75</v>
      </c>
      <c r="B62" s="46"/>
      <c r="C62" s="46"/>
      <c r="D62" s="15" t="str">
        <f t="shared" si="0"/>
        <v xml:space="preserve"> </v>
      </c>
      <c r="E62" s="46"/>
      <c r="F62" s="46"/>
      <c r="G62" s="15" t="str">
        <f t="shared" si="1"/>
        <v xml:space="preserve"> </v>
      </c>
      <c r="H62" s="46"/>
      <c r="I62" s="46"/>
      <c r="J62" s="15" t="str">
        <f t="shared" si="2"/>
        <v xml:space="preserve"> </v>
      </c>
      <c r="K62" s="46"/>
      <c r="L62" s="46"/>
      <c r="M62" s="15" t="str">
        <f t="shared" si="3"/>
        <v xml:space="preserve"> </v>
      </c>
      <c r="N62" s="58">
        <f t="shared" si="15"/>
        <v>0</v>
      </c>
      <c r="O62" s="10">
        <f t="shared" si="15"/>
        <v>0</v>
      </c>
      <c r="P62" s="15" t="str">
        <f t="shared" si="5"/>
        <v xml:space="preserve"> </v>
      </c>
      <c r="Q62" s="46"/>
      <c r="R62" s="46"/>
      <c r="S62" s="15" t="str">
        <f t="shared" si="6"/>
        <v xml:space="preserve"> </v>
      </c>
    </row>
    <row r="63" spans="1:19" ht="15" customHeight="1" thickBot="1" x14ac:dyDescent="0.25">
      <c r="A63" s="55" t="s">
        <v>76</v>
      </c>
      <c r="B63" s="46"/>
      <c r="C63" s="46"/>
      <c r="D63" s="56" t="str">
        <f t="shared" si="0"/>
        <v xml:space="preserve"> </v>
      </c>
      <c r="E63" s="46"/>
      <c r="F63" s="46"/>
      <c r="G63" s="56" t="str">
        <f t="shared" si="1"/>
        <v xml:space="preserve"> </v>
      </c>
      <c r="H63" s="46"/>
      <c r="I63" s="46"/>
      <c r="J63" s="56" t="str">
        <f t="shared" si="2"/>
        <v xml:space="preserve"> </v>
      </c>
      <c r="K63" s="46"/>
      <c r="L63" s="46"/>
      <c r="M63" s="56" t="str">
        <f t="shared" si="3"/>
        <v xml:space="preserve"> </v>
      </c>
      <c r="N63" s="88">
        <f t="shared" si="15"/>
        <v>0</v>
      </c>
      <c r="O63" s="85">
        <f t="shared" si="15"/>
        <v>0</v>
      </c>
      <c r="P63" s="56" t="str">
        <f t="shared" si="5"/>
        <v xml:space="preserve"> </v>
      </c>
      <c r="Q63" s="46"/>
      <c r="R63" s="46"/>
      <c r="S63" s="56" t="str">
        <f t="shared" si="6"/>
        <v xml:space="preserve"> </v>
      </c>
    </row>
    <row r="64" spans="1:19" ht="20.100000000000001" customHeight="1" thickBot="1" x14ac:dyDescent="0.25">
      <c r="A64" s="5" t="s">
        <v>18</v>
      </c>
      <c r="B64" s="46"/>
      <c r="C64" s="46"/>
      <c r="D64" s="13" t="str">
        <f t="shared" si="0"/>
        <v xml:space="preserve"> </v>
      </c>
      <c r="E64" s="46"/>
      <c r="F64" s="46"/>
      <c r="G64" s="13" t="str">
        <f t="shared" si="1"/>
        <v xml:space="preserve"> </v>
      </c>
      <c r="H64" s="46"/>
      <c r="I64" s="46"/>
      <c r="J64" s="13" t="str">
        <f t="shared" si="2"/>
        <v xml:space="preserve"> </v>
      </c>
      <c r="K64" s="46"/>
      <c r="L64" s="46"/>
      <c r="M64" s="13" t="str">
        <f t="shared" si="3"/>
        <v xml:space="preserve"> </v>
      </c>
      <c r="N64" s="11">
        <f t="shared" si="15"/>
        <v>0</v>
      </c>
      <c r="O64" s="8">
        <f t="shared" si="15"/>
        <v>0</v>
      </c>
      <c r="P64" s="13" t="str">
        <f t="shared" si="5"/>
        <v xml:space="preserve"> </v>
      </c>
      <c r="Q64" s="46"/>
      <c r="R64" s="46"/>
      <c r="S64" s="67" t="str">
        <f t="shared" si="6"/>
        <v xml:space="preserve"> </v>
      </c>
    </row>
    <row r="65" spans="1:19" ht="20.100000000000001" customHeight="1" thickBot="1" x14ac:dyDescent="0.25">
      <c r="A65" s="5" t="s">
        <v>24</v>
      </c>
      <c r="B65" s="46"/>
      <c r="C65" s="46"/>
      <c r="D65" s="13" t="str">
        <f t="shared" si="0"/>
        <v xml:space="preserve"> </v>
      </c>
      <c r="E65" s="46"/>
      <c r="F65" s="46"/>
      <c r="G65" s="13" t="str">
        <f t="shared" si="1"/>
        <v xml:space="preserve"> </v>
      </c>
      <c r="H65" s="46"/>
      <c r="I65" s="46"/>
      <c r="J65" s="13" t="str">
        <f t="shared" si="2"/>
        <v xml:space="preserve"> </v>
      </c>
      <c r="K65" s="46"/>
      <c r="L65" s="46"/>
      <c r="M65" s="13" t="str">
        <f t="shared" si="3"/>
        <v xml:space="preserve"> </v>
      </c>
      <c r="N65" s="11">
        <f t="shared" si="15"/>
        <v>0</v>
      </c>
      <c r="O65" s="8">
        <f t="shared" si="15"/>
        <v>0</v>
      </c>
      <c r="P65" s="13" t="str">
        <f t="shared" si="5"/>
        <v xml:space="preserve"> </v>
      </c>
      <c r="Q65" s="46"/>
      <c r="R65" s="46"/>
      <c r="S65" s="67" t="str">
        <f t="shared" si="6"/>
        <v xml:space="preserve"> </v>
      </c>
    </row>
    <row r="66" spans="1:19" ht="20.100000000000001" customHeight="1" thickBot="1" x14ac:dyDescent="0.25">
      <c r="A66" s="7" t="s">
        <v>19</v>
      </c>
      <c r="B66" s="11">
        <f>SUM(B67:B70)</f>
        <v>0</v>
      </c>
      <c r="C66" s="11">
        <f>SUM(C67:C70)</f>
        <v>0</v>
      </c>
      <c r="D66" s="13" t="str">
        <f t="shared" si="0"/>
        <v xml:space="preserve"> </v>
      </c>
      <c r="E66" s="11">
        <f>SUM(E67:E70)</f>
        <v>0</v>
      </c>
      <c r="F66" s="11">
        <f>SUM(F67:F70)</f>
        <v>0</v>
      </c>
      <c r="G66" s="13" t="str">
        <f t="shared" si="1"/>
        <v xml:space="preserve"> </v>
      </c>
      <c r="H66" s="11">
        <f>SUM(H67:H70)</f>
        <v>0</v>
      </c>
      <c r="I66" s="11">
        <f>SUM(I67:I70)</f>
        <v>0</v>
      </c>
      <c r="J66" s="13" t="str">
        <f t="shared" si="2"/>
        <v xml:space="preserve"> </v>
      </c>
      <c r="K66" s="11">
        <f>SUM(K67:K70)</f>
        <v>0</v>
      </c>
      <c r="L66" s="11">
        <f>SUM(L67:L70)</f>
        <v>0</v>
      </c>
      <c r="M66" s="13" t="str">
        <f t="shared" si="3"/>
        <v xml:space="preserve"> </v>
      </c>
      <c r="N66" s="11">
        <f>SUM(N67:N70)</f>
        <v>0</v>
      </c>
      <c r="O66" s="11">
        <f>SUM(O67:O70)</f>
        <v>0</v>
      </c>
      <c r="P66" s="13" t="str">
        <f t="shared" si="5"/>
        <v xml:space="preserve"> </v>
      </c>
      <c r="Q66" s="11">
        <f>SUM(Q67:Q70)</f>
        <v>0</v>
      </c>
      <c r="R66" s="11">
        <f>SUM(R67:R70)</f>
        <v>0</v>
      </c>
      <c r="S66" s="13" t="str">
        <f t="shared" si="6"/>
        <v xml:space="preserve"> </v>
      </c>
    </row>
    <row r="67" spans="1:19" ht="15" customHeight="1" x14ac:dyDescent="0.2">
      <c r="A67" s="50" t="s">
        <v>20</v>
      </c>
      <c r="B67" s="46"/>
      <c r="C67" s="46"/>
      <c r="D67" s="59" t="str">
        <f t="shared" si="0"/>
        <v xml:space="preserve"> </v>
      </c>
      <c r="E67" s="46"/>
      <c r="F67" s="46"/>
      <c r="G67" s="59" t="str">
        <f t="shared" si="1"/>
        <v xml:space="preserve"> </v>
      </c>
      <c r="H67" s="46"/>
      <c r="I67" s="46"/>
      <c r="J67" s="59" t="str">
        <f t="shared" si="2"/>
        <v xml:space="preserve"> </v>
      </c>
      <c r="K67" s="46"/>
      <c r="L67" s="46"/>
      <c r="M67" s="59" t="str">
        <f t="shared" si="3"/>
        <v xml:space="preserve"> </v>
      </c>
      <c r="N67" s="64">
        <f t="shared" ref="N67:O70" si="16">SUM(B67+E67+H67+K67)</f>
        <v>0</v>
      </c>
      <c r="O67" s="42">
        <f t="shared" si="16"/>
        <v>0</v>
      </c>
      <c r="P67" s="59" t="str">
        <f t="shared" si="5"/>
        <v xml:space="preserve"> </v>
      </c>
      <c r="Q67" s="46"/>
      <c r="R67" s="46"/>
      <c r="S67" s="59" t="str">
        <f t="shared" si="6"/>
        <v xml:space="preserve"> </v>
      </c>
    </row>
    <row r="68" spans="1:19" ht="15" customHeight="1" x14ac:dyDescent="0.2">
      <c r="A68" s="50" t="s">
        <v>21</v>
      </c>
      <c r="B68" s="46"/>
      <c r="C68" s="46"/>
      <c r="D68" s="57" t="str">
        <f t="shared" si="0"/>
        <v xml:space="preserve"> </v>
      </c>
      <c r="E68" s="46"/>
      <c r="F68" s="46"/>
      <c r="G68" s="57" t="str">
        <f t="shared" si="1"/>
        <v xml:space="preserve"> </v>
      </c>
      <c r="H68" s="46"/>
      <c r="I68" s="46"/>
      <c r="J68" s="57" t="str">
        <f t="shared" si="2"/>
        <v xml:space="preserve"> </v>
      </c>
      <c r="K68" s="46"/>
      <c r="L68" s="46"/>
      <c r="M68" s="57" t="str">
        <f t="shared" si="3"/>
        <v xml:space="preserve"> </v>
      </c>
      <c r="N68" s="58">
        <f t="shared" si="16"/>
        <v>0</v>
      </c>
      <c r="O68" s="10">
        <f t="shared" si="16"/>
        <v>0</v>
      </c>
      <c r="P68" s="57" t="str">
        <f t="shared" si="5"/>
        <v xml:space="preserve"> </v>
      </c>
      <c r="Q68" s="46"/>
      <c r="R68" s="46"/>
      <c r="S68" s="57" t="str">
        <f t="shared" si="6"/>
        <v xml:space="preserve"> </v>
      </c>
    </row>
    <row r="69" spans="1:19" ht="15" customHeight="1" x14ac:dyDescent="0.2">
      <c r="A69" s="50" t="s">
        <v>22</v>
      </c>
      <c r="B69" s="46"/>
      <c r="C69" s="46"/>
      <c r="D69" s="57" t="str">
        <f t="shared" si="0"/>
        <v xml:space="preserve"> </v>
      </c>
      <c r="E69" s="46"/>
      <c r="F69" s="46"/>
      <c r="G69" s="57" t="str">
        <f t="shared" si="1"/>
        <v xml:space="preserve"> </v>
      </c>
      <c r="H69" s="46"/>
      <c r="I69" s="46"/>
      <c r="J69" s="57" t="str">
        <f t="shared" si="2"/>
        <v xml:space="preserve"> </v>
      </c>
      <c r="K69" s="46"/>
      <c r="L69" s="46"/>
      <c r="M69" s="57" t="str">
        <f t="shared" si="3"/>
        <v xml:space="preserve"> </v>
      </c>
      <c r="N69" s="58">
        <f t="shared" si="16"/>
        <v>0</v>
      </c>
      <c r="O69" s="10">
        <f t="shared" si="16"/>
        <v>0</v>
      </c>
      <c r="P69" s="57" t="str">
        <f t="shared" si="5"/>
        <v xml:space="preserve"> </v>
      </c>
      <c r="Q69" s="46"/>
      <c r="R69" s="46"/>
      <c r="S69" s="57" t="str">
        <f t="shared" si="6"/>
        <v xml:space="preserve"> </v>
      </c>
    </row>
    <row r="70" spans="1:19" ht="15" customHeight="1" thickBot="1" x14ac:dyDescent="0.25">
      <c r="A70" s="50" t="s">
        <v>23</v>
      </c>
      <c r="B70" s="46"/>
      <c r="C70" s="46"/>
      <c r="D70" s="59" t="str">
        <f t="shared" ref="D70:D75" si="17">IF((B70+C70)&lt;&gt;0,B70/(B70+C70)*100," ")</f>
        <v xml:space="preserve"> </v>
      </c>
      <c r="E70" s="46"/>
      <c r="F70" s="46"/>
      <c r="G70" s="59" t="str">
        <f t="shared" ref="G70:G75" si="18">IF((E70+F70)&lt;&gt;0,E70/(E70+F70)*100," ")</f>
        <v xml:space="preserve"> </v>
      </c>
      <c r="H70" s="46"/>
      <c r="I70" s="46"/>
      <c r="J70" s="59" t="str">
        <f t="shared" ref="J70:J75" si="19">IF((H70+I70)&lt;&gt;0,H70/(H70+I70)*100," ")</f>
        <v xml:space="preserve"> </v>
      </c>
      <c r="K70" s="46"/>
      <c r="L70" s="46"/>
      <c r="M70" s="59" t="str">
        <f t="shared" ref="M70:M75" si="20">IF((K70+L70)&lt;&gt;0,K70/(K70+L70)*100," ")</f>
        <v xml:space="preserve"> </v>
      </c>
      <c r="N70" s="60">
        <f t="shared" si="16"/>
        <v>0</v>
      </c>
      <c r="O70" s="43">
        <f t="shared" si="16"/>
        <v>0</v>
      </c>
      <c r="P70" s="59" t="str">
        <f t="shared" ref="P70:P75" si="21">IF((N70+O70)&lt;&gt;0,N70/(N70+O70)*100," ")</f>
        <v xml:space="preserve"> </v>
      </c>
      <c r="Q70" s="46"/>
      <c r="R70" s="46"/>
      <c r="S70" s="59" t="str">
        <f t="shared" ref="S70:S75" si="22">IF((Q70+R70)&lt;&gt;0,Q70/(Q70+R70)*100," ")</f>
        <v xml:space="preserve"> </v>
      </c>
    </row>
    <row r="71" spans="1:19" ht="20.100000000000001" customHeight="1" thickBot="1" x14ac:dyDescent="0.25">
      <c r="A71" s="5" t="s">
        <v>25</v>
      </c>
      <c r="B71" s="8">
        <f>SUM(B72+B73)</f>
        <v>0</v>
      </c>
      <c r="C71" s="8">
        <f>SUM(C72+C73)</f>
        <v>0</v>
      </c>
      <c r="D71" s="13" t="str">
        <f t="shared" si="17"/>
        <v xml:space="preserve"> </v>
      </c>
      <c r="E71" s="8">
        <f>SUM(E72+E73)</f>
        <v>0</v>
      </c>
      <c r="F71" s="8">
        <f>SUM(F72+F73)</f>
        <v>0</v>
      </c>
      <c r="G71" s="13" t="str">
        <f t="shared" si="18"/>
        <v xml:space="preserve"> </v>
      </c>
      <c r="H71" s="8">
        <f>SUM(H72+H73)</f>
        <v>0</v>
      </c>
      <c r="I71" s="8">
        <f>SUM(I72+I73)</f>
        <v>0</v>
      </c>
      <c r="J71" s="13" t="str">
        <f t="shared" si="19"/>
        <v xml:space="preserve"> </v>
      </c>
      <c r="K71" s="8">
        <f>SUM(K72+K73)</f>
        <v>0</v>
      </c>
      <c r="L71" s="8">
        <f>SUM(L72+L73)</f>
        <v>0</v>
      </c>
      <c r="M71" s="13" t="str">
        <f t="shared" si="20"/>
        <v xml:space="preserve"> </v>
      </c>
      <c r="N71" s="11">
        <f>SUM(N72+N73)</f>
        <v>0</v>
      </c>
      <c r="O71" s="8">
        <f>SUM(O72+O73)</f>
        <v>0</v>
      </c>
      <c r="P71" s="13" t="str">
        <f t="shared" si="21"/>
        <v xml:space="preserve"> </v>
      </c>
      <c r="Q71" s="8">
        <f>SUM(Q72+Q73)</f>
        <v>0</v>
      </c>
      <c r="R71" s="8">
        <f>SUM(R72+R73)</f>
        <v>0</v>
      </c>
      <c r="S71" s="67" t="str">
        <f t="shared" si="22"/>
        <v xml:space="preserve"> </v>
      </c>
    </row>
    <row r="72" spans="1:19" ht="15" customHeight="1" x14ac:dyDescent="0.2">
      <c r="A72" s="48" t="s">
        <v>26</v>
      </c>
      <c r="B72" s="46"/>
      <c r="C72" s="46"/>
      <c r="D72" s="16" t="str">
        <f t="shared" si="17"/>
        <v xml:space="preserve"> </v>
      </c>
      <c r="E72" s="46"/>
      <c r="F72" s="46"/>
      <c r="G72" s="16" t="str">
        <f t="shared" si="18"/>
        <v xml:space="preserve"> </v>
      </c>
      <c r="H72" s="46"/>
      <c r="I72" s="46"/>
      <c r="J72" s="16" t="str">
        <f t="shared" si="19"/>
        <v xml:space="preserve"> </v>
      </c>
      <c r="K72" s="46"/>
      <c r="L72" s="46"/>
      <c r="M72" s="16" t="str">
        <f t="shared" si="20"/>
        <v xml:space="preserve"> </v>
      </c>
      <c r="N72" s="58">
        <f t="shared" ref="N72:O74" si="23">SUM(B72+E72+H72+K72)</f>
        <v>0</v>
      </c>
      <c r="O72" s="10">
        <f t="shared" si="23"/>
        <v>0</v>
      </c>
      <c r="P72" s="16" t="str">
        <f t="shared" si="21"/>
        <v xml:space="preserve"> </v>
      </c>
      <c r="Q72" s="46"/>
      <c r="R72" s="46"/>
      <c r="S72" s="16" t="str">
        <f t="shared" si="22"/>
        <v xml:space="preserve"> </v>
      </c>
    </row>
    <row r="73" spans="1:19" ht="15" customHeight="1" thickBot="1" x14ac:dyDescent="0.25">
      <c r="A73" s="65" t="s">
        <v>27</v>
      </c>
      <c r="B73" s="46"/>
      <c r="C73" s="46"/>
      <c r="D73" s="66" t="str">
        <f t="shared" si="17"/>
        <v xml:space="preserve"> </v>
      </c>
      <c r="E73" s="46"/>
      <c r="F73" s="46"/>
      <c r="G73" s="66" t="str">
        <f t="shared" si="18"/>
        <v xml:space="preserve"> </v>
      </c>
      <c r="H73" s="46"/>
      <c r="I73" s="46"/>
      <c r="J73" s="66" t="str">
        <f t="shared" si="19"/>
        <v xml:space="preserve"> </v>
      </c>
      <c r="K73" s="46"/>
      <c r="L73" s="46"/>
      <c r="M73" s="66" t="str">
        <f t="shared" si="20"/>
        <v xml:space="preserve"> </v>
      </c>
      <c r="N73" s="60">
        <f t="shared" si="23"/>
        <v>0</v>
      </c>
      <c r="O73" s="43">
        <f t="shared" si="23"/>
        <v>0</v>
      </c>
      <c r="P73" s="66" t="str">
        <f t="shared" si="21"/>
        <v xml:space="preserve"> </v>
      </c>
      <c r="Q73" s="46"/>
      <c r="R73" s="46"/>
      <c r="S73" s="66" t="str">
        <f t="shared" si="22"/>
        <v xml:space="preserve"> </v>
      </c>
    </row>
    <row r="74" spans="1:19" ht="20.100000000000001" customHeight="1" thickBot="1" x14ac:dyDescent="0.25">
      <c r="A74" s="5" t="s">
        <v>77</v>
      </c>
      <c r="B74" s="46"/>
      <c r="C74" s="46"/>
      <c r="D74" s="13" t="str">
        <f t="shared" si="17"/>
        <v xml:space="preserve"> </v>
      </c>
      <c r="E74" s="46"/>
      <c r="F74" s="46"/>
      <c r="G74" s="13" t="str">
        <f t="shared" si="18"/>
        <v xml:space="preserve"> </v>
      </c>
      <c r="H74" s="46"/>
      <c r="I74" s="46"/>
      <c r="J74" s="13" t="str">
        <f t="shared" si="19"/>
        <v xml:space="preserve"> </v>
      </c>
      <c r="K74" s="46"/>
      <c r="L74" s="46"/>
      <c r="M74" s="13" t="str">
        <f t="shared" si="20"/>
        <v xml:space="preserve"> </v>
      </c>
      <c r="N74" s="11">
        <f t="shared" si="23"/>
        <v>0</v>
      </c>
      <c r="O74" s="8">
        <f t="shared" si="23"/>
        <v>0</v>
      </c>
      <c r="P74" s="13" t="str">
        <f t="shared" si="21"/>
        <v xml:space="preserve"> </v>
      </c>
      <c r="Q74" s="46"/>
      <c r="R74" s="46"/>
      <c r="S74" s="67" t="str">
        <f t="shared" si="22"/>
        <v xml:space="preserve"> </v>
      </c>
    </row>
    <row r="75" spans="1:19" ht="31.5" customHeight="1" thickBot="1" x14ac:dyDescent="0.25">
      <c r="A75" s="68" t="s">
        <v>12</v>
      </c>
      <c r="B75" s="86">
        <f>B74+B71+B66+B65+B64+B50+B41+B29+B25+B21+B17+B14+B9</f>
        <v>0</v>
      </c>
      <c r="C75" s="86">
        <f>C74+C71+C66+C65+C64+C50+C41+C29+C25+C21+C17+C14+C9</f>
        <v>0</v>
      </c>
      <c r="D75" s="86" t="str">
        <f t="shared" si="17"/>
        <v xml:space="preserve"> </v>
      </c>
      <c r="E75" s="86">
        <f>E74+E71+E66+E65+E64+E50+E41+E29+E25+E21+E17+E14+E9</f>
        <v>0</v>
      </c>
      <c r="F75" s="86">
        <f>F74+F71+F66+F65+F64+F50+F41+F29+F25+F21+F17+F14+F9</f>
        <v>0</v>
      </c>
      <c r="G75" s="86" t="str">
        <f t="shared" si="18"/>
        <v xml:space="preserve"> </v>
      </c>
      <c r="H75" s="86">
        <f>H74+H71+H66+H65+H64+H50+H41+H29+H25+H21+H17+H14+H9</f>
        <v>0</v>
      </c>
      <c r="I75" s="86">
        <f>I74+I71+I66+I65+I64+I50+I41+I29+I25+I21+I17+I14+I9</f>
        <v>0</v>
      </c>
      <c r="J75" s="86" t="str">
        <f t="shared" si="19"/>
        <v xml:space="preserve"> </v>
      </c>
      <c r="K75" s="86">
        <f>K74+K71+K66+K65+K64+K50+K41+K29+K25+K21+K17+K14+K9</f>
        <v>0</v>
      </c>
      <c r="L75" s="86">
        <f>L74+L71+L66+L65+L64+L50+L41+L29+L25+L21+L17+L14+L9</f>
        <v>0</v>
      </c>
      <c r="M75" s="86" t="str">
        <f t="shared" si="20"/>
        <v xml:space="preserve"> </v>
      </c>
      <c r="N75" s="86">
        <f>N74+N71+N66+N65+N64+N50+N41+N29+N25+N21+N17+N14+N9</f>
        <v>0</v>
      </c>
      <c r="O75" s="86">
        <f>O74+O71+O66+O65+O64+O50+O41+O29+O25+O21+O17+O14+O9</f>
        <v>0</v>
      </c>
      <c r="P75" s="86" t="str">
        <f t="shared" si="21"/>
        <v xml:space="preserve"> </v>
      </c>
      <c r="Q75" s="86">
        <f>Q74+Q71+Q66+Q65+Q64+Q50+Q41+Q29+Q25+Q21+Q17+Q14+Q9</f>
        <v>0</v>
      </c>
      <c r="R75" s="86">
        <f>R74+R71+R66+R65+R64+R50+R41+R29+R25+R21+R17+R14+R9</f>
        <v>0</v>
      </c>
      <c r="S75" s="87" t="str">
        <f t="shared" si="22"/>
        <v xml:space="preserve"> </v>
      </c>
    </row>
  </sheetData>
  <sheetProtection password="DB83" sheet="1" objects="1" scenarios="1"/>
  <mergeCells count="28">
    <mergeCell ref="A1:S1"/>
    <mergeCell ref="A2:S2"/>
    <mergeCell ref="A3:S3"/>
    <mergeCell ref="Q7:Q8"/>
    <mergeCell ref="R7:R8"/>
    <mergeCell ref="S7:S8"/>
    <mergeCell ref="Q6:S6"/>
    <mergeCell ref="M7:M8"/>
    <mergeCell ref="B7:C7"/>
    <mergeCell ref="D7:D8"/>
    <mergeCell ref="G7:G8"/>
    <mergeCell ref="N7:N8"/>
    <mergeCell ref="L4:M5"/>
    <mergeCell ref="B4:F4"/>
    <mergeCell ref="B5:F5"/>
    <mergeCell ref="G4:K4"/>
    <mergeCell ref="G5:K5"/>
    <mergeCell ref="N4:P5"/>
    <mergeCell ref="Q4:S5"/>
    <mergeCell ref="A6:A7"/>
    <mergeCell ref="B6:M6"/>
    <mergeCell ref="N6:P6"/>
    <mergeCell ref="O7:O8"/>
    <mergeCell ref="P7:P8"/>
    <mergeCell ref="H7:I7"/>
    <mergeCell ref="J7:J8"/>
    <mergeCell ref="K7:L7"/>
    <mergeCell ref="E7:F7"/>
  </mergeCells>
  <phoneticPr fontId="0" type="noConversion"/>
  <printOptions horizontalCentered="1"/>
  <pageMargins left="0" right="0" top="0.59055118110236227" bottom="0.59055118110236227" header="0.51181102362204722" footer="0.51181102362204722"/>
  <pageSetup paperSize="9" scale="56" orientation="landscape" horizontalDpi="300" verticalDpi="300" r:id="rId1"/>
  <headerFooter alignWithMargins="0"/>
  <rowBreaks count="1" manualBreakCount="1">
    <brk id="4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0</xdr:col>
                <xdr:colOff>352425</xdr:colOff>
                <xdr:row>2</xdr:row>
                <xdr:rowOff>133350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r:id="rId5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0</xdr:col>
                <xdr:colOff>352425</xdr:colOff>
                <xdr:row>2</xdr:row>
                <xdr:rowOff>133350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201"/>
  <sheetViews>
    <sheetView zoomScale="80" workbookViewId="0"/>
  </sheetViews>
  <sheetFormatPr defaultRowHeight="12.75" x14ac:dyDescent="0.2"/>
  <cols>
    <col min="1" max="1" width="17.42578125" bestFit="1" customWidth="1"/>
    <col min="2" max="2" width="30.28515625" customWidth="1"/>
    <col min="3" max="3" width="22.28515625" bestFit="1" customWidth="1"/>
    <col min="4" max="4" width="23.42578125" bestFit="1" customWidth="1"/>
    <col min="5" max="5" width="13.140625" bestFit="1" customWidth="1"/>
    <col min="6" max="6" width="13.7109375" bestFit="1" customWidth="1"/>
    <col min="7" max="7" width="30" bestFit="1" customWidth="1"/>
    <col min="8" max="8" width="24.85546875" bestFit="1" customWidth="1"/>
    <col min="9" max="9" width="28.140625" bestFit="1" customWidth="1"/>
    <col min="16" max="16" width="28.5703125" bestFit="1" customWidth="1"/>
    <col min="17" max="17" width="28.140625" bestFit="1" customWidth="1"/>
    <col min="18" max="18" width="36.7109375" style="29" bestFit="1" customWidth="1"/>
    <col min="19" max="19" width="26.42578125" style="29" bestFit="1" customWidth="1"/>
  </cols>
  <sheetData>
    <row r="1" spans="1:19" s="14" customFormat="1" x14ac:dyDescent="0.2">
      <c r="A1" s="14" t="s">
        <v>133</v>
      </c>
      <c r="B1" s="14" t="s">
        <v>137</v>
      </c>
      <c r="C1" s="14" t="s">
        <v>134</v>
      </c>
      <c r="D1" s="14" t="s">
        <v>135</v>
      </c>
      <c r="E1" s="14" t="s">
        <v>89</v>
      </c>
      <c r="F1" s="14" t="s">
        <v>90</v>
      </c>
      <c r="G1" s="14" t="s">
        <v>136</v>
      </c>
      <c r="H1" s="14" t="s">
        <v>91</v>
      </c>
      <c r="I1" s="14" t="s">
        <v>92</v>
      </c>
      <c r="P1" s="14" t="s">
        <v>93</v>
      </c>
      <c r="Q1" s="14" t="s">
        <v>130</v>
      </c>
      <c r="R1" s="31" t="s">
        <v>131</v>
      </c>
      <c r="S1" s="31" t="s">
        <v>132</v>
      </c>
    </row>
    <row r="2" spans="1:19" x14ac:dyDescent="0.2">
      <c r="A2" s="36">
        <f>Dados_Cadastrais!$D$6</f>
        <v>0</v>
      </c>
      <c r="B2" s="26">
        <f>Dados_Cadastrais!$D$12</f>
        <v>0</v>
      </c>
      <c r="C2" s="32" t="str">
        <f>CONCATENATE(1,MID($B$2,2,4))</f>
        <v>1</v>
      </c>
      <c r="D2" t="str">
        <f>CONCATENATE(MID(Dados_Cadastrais!$D$5,1,2),MID(Dados_Cadastrais!$D$5,4,3),MID(Dados_Cadastrais!$D$5,8,3),MID(Dados_Cadastrais!$D$5,12,4),MID(Dados_Cadastrais!$D$5,17,2))</f>
        <v/>
      </c>
      <c r="E2">
        <f>Dados_Cadastrais!$D$9</f>
        <v>0</v>
      </c>
      <c r="F2">
        <f>Dados_Cadastrais!$D$10</f>
        <v>0</v>
      </c>
      <c r="G2">
        <f>Apoio!$P$2</f>
        <v>1</v>
      </c>
      <c r="H2" s="25">
        <f>Anexo2!$B$10</f>
        <v>0</v>
      </c>
      <c r="I2" s="25">
        <f>Anexo2!$C$10</f>
        <v>0</v>
      </c>
      <c r="P2" s="27">
        <v>1</v>
      </c>
      <c r="Q2" s="28" t="s">
        <v>94</v>
      </c>
      <c r="R2" s="30" t="s">
        <v>95</v>
      </c>
      <c r="S2" s="30" t="s">
        <v>96</v>
      </c>
    </row>
    <row r="3" spans="1:19" x14ac:dyDescent="0.2">
      <c r="A3" s="36">
        <f>Dados_Cadastrais!$D$6</f>
        <v>0</v>
      </c>
      <c r="B3" s="26">
        <f>Dados_Cadastrais!$D$12</f>
        <v>0</v>
      </c>
      <c r="C3" s="32" t="str">
        <f t="shared" ref="C3:C51" si="0">CONCATENATE(1,MID($B$2,2,4))</f>
        <v>1</v>
      </c>
      <c r="D3" t="str">
        <f>CONCATENATE(MID(Dados_Cadastrais!$D$5,1,2),MID(Dados_Cadastrais!$D$5,4,3),MID(Dados_Cadastrais!$D$5,8,3),MID(Dados_Cadastrais!$D$5,12,4),MID(Dados_Cadastrais!$D$5,17,2))</f>
        <v/>
      </c>
      <c r="E3">
        <f>Dados_Cadastrais!$D$9</f>
        <v>0</v>
      </c>
      <c r="F3">
        <f>Dados_Cadastrais!$D$10</f>
        <v>0</v>
      </c>
      <c r="G3">
        <f>Apoio!$P$3</f>
        <v>2</v>
      </c>
      <c r="H3" s="25">
        <f>Anexo2!$B$11</f>
        <v>0</v>
      </c>
      <c r="I3" s="25">
        <f>Anexo2!$C$11</f>
        <v>0</v>
      </c>
      <c r="P3" s="27">
        <v>2</v>
      </c>
      <c r="Q3" s="28" t="s">
        <v>94</v>
      </c>
      <c r="R3" s="30" t="s">
        <v>97</v>
      </c>
      <c r="S3" s="30" t="s">
        <v>96</v>
      </c>
    </row>
    <row r="4" spans="1:19" x14ac:dyDescent="0.2">
      <c r="A4" s="36">
        <f>Dados_Cadastrais!$D$6</f>
        <v>0</v>
      </c>
      <c r="B4" s="26">
        <f>Dados_Cadastrais!$D$12</f>
        <v>0</v>
      </c>
      <c r="C4" s="32" t="str">
        <f t="shared" si="0"/>
        <v>1</v>
      </c>
      <c r="D4" t="str">
        <f>CONCATENATE(MID(Dados_Cadastrais!$D$5,1,2),MID(Dados_Cadastrais!$D$5,4,3),MID(Dados_Cadastrais!$D$5,8,3),MID(Dados_Cadastrais!$D$5,12,4),MID(Dados_Cadastrais!$D$5,17,2))</f>
        <v/>
      </c>
      <c r="E4">
        <f>Dados_Cadastrais!$D$9</f>
        <v>0</v>
      </c>
      <c r="F4">
        <f>Dados_Cadastrais!$D$10</f>
        <v>0</v>
      </c>
      <c r="G4">
        <f>Apoio!$P$4</f>
        <v>3</v>
      </c>
      <c r="H4" s="25">
        <f>Anexo2!$B$12</f>
        <v>0</v>
      </c>
      <c r="I4" s="25">
        <f>Anexo2!$C$12</f>
        <v>0</v>
      </c>
      <c r="P4" s="27">
        <v>3</v>
      </c>
      <c r="Q4" s="28" t="s">
        <v>94</v>
      </c>
      <c r="R4" s="30" t="s">
        <v>98</v>
      </c>
      <c r="S4" s="30" t="s">
        <v>96</v>
      </c>
    </row>
    <row r="5" spans="1:19" x14ac:dyDescent="0.2">
      <c r="A5" s="36">
        <f>Dados_Cadastrais!$D$6</f>
        <v>0</v>
      </c>
      <c r="B5" s="26">
        <f>Dados_Cadastrais!$D$12</f>
        <v>0</v>
      </c>
      <c r="C5" s="32" t="str">
        <f t="shared" si="0"/>
        <v>1</v>
      </c>
      <c r="D5" t="str">
        <f>CONCATENATE(MID(Dados_Cadastrais!$D$5,1,2),MID(Dados_Cadastrais!$D$5,4,3),MID(Dados_Cadastrais!$D$5,8,3),MID(Dados_Cadastrais!$D$5,12,4),MID(Dados_Cadastrais!$D$5,17,2))</f>
        <v/>
      </c>
      <c r="E5">
        <f>Dados_Cadastrais!$D$9</f>
        <v>0</v>
      </c>
      <c r="F5">
        <f>Dados_Cadastrais!$D$10</f>
        <v>0</v>
      </c>
      <c r="G5">
        <f>Apoio!$P$5</f>
        <v>4</v>
      </c>
      <c r="H5" s="25">
        <f>Anexo2!$B$13</f>
        <v>0</v>
      </c>
      <c r="I5" s="25">
        <f>Anexo2!$C$13</f>
        <v>0</v>
      </c>
      <c r="P5" s="27">
        <v>4</v>
      </c>
      <c r="Q5" s="28" t="s">
        <v>94</v>
      </c>
      <c r="R5" s="30" t="s">
        <v>99</v>
      </c>
      <c r="S5" s="30" t="s">
        <v>96</v>
      </c>
    </row>
    <row r="6" spans="1:19" x14ac:dyDescent="0.2">
      <c r="A6" s="36">
        <f>Dados_Cadastrais!$D$6</f>
        <v>0</v>
      </c>
      <c r="B6" s="26">
        <f>Dados_Cadastrais!$D$12</f>
        <v>0</v>
      </c>
      <c r="C6" s="32" t="str">
        <f t="shared" si="0"/>
        <v>1</v>
      </c>
      <c r="D6" t="str">
        <f>CONCATENATE(MID(Dados_Cadastrais!$D$5,1,2),MID(Dados_Cadastrais!$D$5,4,3),MID(Dados_Cadastrais!$D$5,8,3),MID(Dados_Cadastrais!$D$5,12,4),MID(Dados_Cadastrais!$D$5,17,2))</f>
        <v/>
      </c>
      <c r="E6">
        <f>Dados_Cadastrais!$D$9</f>
        <v>0</v>
      </c>
      <c r="F6">
        <f>Dados_Cadastrais!$D$10</f>
        <v>0</v>
      </c>
      <c r="G6">
        <f>Apoio!$P$6</f>
        <v>15</v>
      </c>
      <c r="H6" s="25">
        <f>Anexo2!$B$15</f>
        <v>0</v>
      </c>
      <c r="I6" s="25">
        <f>Anexo2!$C$15</f>
        <v>0</v>
      </c>
      <c r="P6" s="27">
        <v>15</v>
      </c>
      <c r="Q6" s="28" t="s">
        <v>106</v>
      </c>
      <c r="R6" s="30" t="s">
        <v>107</v>
      </c>
      <c r="S6" s="30" t="s">
        <v>96</v>
      </c>
    </row>
    <row r="7" spans="1:19" x14ac:dyDescent="0.2">
      <c r="A7" s="36">
        <f>Dados_Cadastrais!$D$6</f>
        <v>0</v>
      </c>
      <c r="B7" s="26">
        <f>Dados_Cadastrais!$D$12</f>
        <v>0</v>
      </c>
      <c r="C7" s="32" t="str">
        <f t="shared" si="0"/>
        <v>1</v>
      </c>
      <c r="D7" t="str">
        <f>CONCATENATE(MID(Dados_Cadastrais!$D$5,1,2),MID(Dados_Cadastrais!$D$5,4,3),MID(Dados_Cadastrais!$D$5,8,3),MID(Dados_Cadastrais!$D$5,12,4),MID(Dados_Cadastrais!$D$5,17,2))</f>
        <v/>
      </c>
      <c r="E7">
        <f>Dados_Cadastrais!$D$9</f>
        <v>0</v>
      </c>
      <c r="F7">
        <f>Dados_Cadastrais!$D$10</f>
        <v>0</v>
      </c>
      <c r="G7">
        <f>Apoio!$P$7</f>
        <v>16</v>
      </c>
      <c r="H7" s="25">
        <f>Anexo2!$B$16</f>
        <v>0</v>
      </c>
      <c r="I7" s="25">
        <f>Anexo2!$C$16</f>
        <v>0</v>
      </c>
      <c r="P7" s="27">
        <v>16</v>
      </c>
      <c r="Q7" s="28" t="s">
        <v>106</v>
      </c>
      <c r="R7" s="30" t="s">
        <v>108</v>
      </c>
      <c r="S7" s="30" t="s">
        <v>96</v>
      </c>
    </row>
    <row r="8" spans="1:19" x14ac:dyDescent="0.2">
      <c r="A8" s="36">
        <f>Dados_Cadastrais!$D$6</f>
        <v>0</v>
      </c>
      <c r="B8" s="26">
        <f>Dados_Cadastrais!$D$12</f>
        <v>0</v>
      </c>
      <c r="C8" s="32" t="str">
        <f t="shared" si="0"/>
        <v>1</v>
      </c>
      <c r="D8" t="str">
        <f>CONCATENATE(MID(Dados_Cadastrais!$D$5,1,2),MID(Dados_Cadastrais!$D$5,4,3),MID(Dados_Cadastrais!$D$5,8,3),MID(Dados_Cadastrais!$D$5,12,4),MID(Dados_Cadastrais!$D$5,17,2))</f>
        <v/>
      </c>
      <c r="E8">
        <f>Dados_Cadastrais!$D$9</f>
        <v>0</v>
      </c>
      <c r="F8">
        <f>Dados_Cadastrais!$D$10</f>
        <v>0</v>
      </c>
      <c r="G8">
        <f>Apoio!$P$8</f>
        <v>5</v>
      </c>
      <c r="H8" s="25">
        <f>Anexo2!$B$18</f>
        <v>0</v>
      </c>
      <c r="I8" s="25">
        <f>Anexo2!$C$18</f>
        <v>0</v>
      </c>
      <c r="P8" s="27">
        <v>5</v>
      </c>
      <c r="Q8" s="28" t="s">
        <v>100</v>
      </c>
      <c r="R8" s="30" t="s">
        <v>101</v>
      </c>
      <c r="S8" s="30" t="s">
        <v>96</v>
      </c>
    </row>
    <row r="9" spans="1:19" x14ac:dyDescent="0.2">
      <c r="A9" s="36">
        <f>Dados_Cadastrais!$D$6</f>
        <v>0</v>
      </c>
      <c r="B9" s="26">
        <f>Dados_Cadastrais!$D$12</f>
        <v>0</v>
      </c>
      <c r="C9" s="32" t="str">
        <f t="shared" si="0"/>
        <v>1</v>
      </c>
      <c r="D9" t="str">
        <f>CONCATENATE(MID(Dados_Cadastrais!$D$5,1,2),MID(Dados_Cadastrais!$D$5,4,3),MID(Dados_Cadastrais!$D$5,8,3),MID(Dados_Cadastrais!$D$5,12,4),MID(Dados_Cadastrais!$D$5,17,2))</f>
        <v/>
      </c>
      <c r="E9">
        <f>Dados_Cadastrais!$D$9</f>
        <v>0</v>
      </c>
      <c r="F9">
        <f>Dados_Cadastrais!$D$10</f>
        <v>0</v>
      </c>
      <c r="G9">
        <f>Apoio!$P$9</f>
        <v>6</v>
      </c>
      <c r="H9" s="25">
        <f>Anexo2!$B$19</f>
        <v>0</v>
      </c>
      <c r="I9" s="25">
        <f>Anexo2!$C$19</f>
        <v>0</v>
      </c>
      <c r="P9" s="27">
        <v>6</v>
      </c>
      <c r="Q9" s="28" t="s">
        <v>100</v>
      </c>
      <c r="R9" s="30" t="s">
        <v>102</v>
      </c>
      <c r="S9" s="30" t="s">
        <v>96</v>
      </c>
    </row>
    <row r="10" spans="1:19" x14ac:dyDescent="0.2">
      <c r="A10" s="36">
        <f>Dados_Cadastrais!$D$6</f>
        <v>0</v>
      </c>
      <c r="B10" s="26">
        <f>Dados_Cadastrais!$D$12</f>
        <v>0</v>
      </c>
      <c r="C10" s="32" t="str">
        <f t="shared" si="0"/>
        <v>1</v>
      </c>
      <c r="D10" t="str">
        <f>CONCATENATE(MID(Dados_Cadastrais!$D$5,1,2),MID(Dados_Cadastrais!$D$5,4,3),MID(Dados_Cadastrais!$D$5,8,3),MID(Dados_Cadastrais!$D$5,12,4),MID(Dados_Cadastrais!$D$5,17,2))</f>
        <v/>
      </c>
      <c r="E10">
        <f>Dados_Cadastrais!$D$9</f>
        <v>0</v>
      </c>
      <c r="F10">
        <f>Dados_Cadastrais!$D$10</f>
        <v>0</v>
      </c>
      <c r="G10">
        <f>Apoio!$P$10</f>
        <v>7</v>
      </c>
      <c r="H10" s="25">
        <f>Anexo2!$B$20</f>
        <v>0</v>
      </c>
      <c r="I10" s="25">
        <f>Anexo2!$C$20</f>
        <v>0</v>
      </c>
      <c r="P10" s="27">
        <v>7</v>
      </c>
      <c r="Q10" s="28" t="s">
        <v>100</v>
      </c>
      <c r="R10" s="30" t="s">
        <v>99</v>
      </c>
      <c r="S10" s="30" t="s">
        <v>96</v>
      </c>
    </row>
    <row r="11" spans="1:19" x14ac:dyDescent="0.2">
      <c r="A11" s="36">
        <f>Dados_Cadastrais!$D$6</f>
        <v>0</v>
      </c>
      <c r="B11" s="26">
        <f>Dados_Cadastrais!$D$12</f>
        <v>0</v>
      </c>
      <c r="C11" s="32" t="str">
        <f t="shared" si="0"/>
        <v>1</v>
      </c>
      <c r="D11" t="str">
        <f>CONCATENATE(MID(Dados_Cadastrais!$D$5,1,2),MID(Dados_Cadastrais!$D$5,4,3),MID(Dados_Cadastrais!$D$5,8,3),MID(Dados_Cadastrais!$D$5,12,4),MID(Dados_Cadastrais!$D$5,17,2))</f>
        <v/>
      </c>
      <c r="E11">
        <f>Dados_Cadastrais!$D$9</f>
        <v>0</v>
      </c>
      <c r="F11">
        <f>Dados_Cadastrais!$D$10</f>
        <v>0</v>
      </c>
      <c r="G11">
        <f>Apoio!$P$11</f>
        <v>17</v>
      </c>
      <c r="H11" s="25">
        <f>Anexo2!$B$22</f>
        <v>0</v>
      </c>
      <c r="I11" s="25">
        <f>Anexo2!$C$22</f>
        <v>0</v>
      </c>
      <c r="P11" s="27">
        <v>17</v>
      </c>
      <c r="Q11" s="28" t="s">
        <v>109</v>
      </c>
      <c r="R11" s="30" t="s">
        <v>101</v>
      </c>
      <c r="S11" s="30" t="s">
        <v>96</v>
      </c>
    </row>
    <row r="12" spans="1:19" x14ac:dyDescent="0.2">
      <c r="A12" s="36">
        <f>Dados_Cadastrais!$D$6</f>
        <v>0</v>
      </c>
      <c r="B12" s="26">
        <f>Dados_Cadastrais!$D$12</f>
        <v>0</v>
      </c>
      <c r="C12" s="32" t="str">
        <f t="shared" si="0"/>
        <v>1</v>
      </c>
      <c r="D12" t="str">
        <f>CONCATENATE(MID(Dados_Cadastrais!$D$5,1,2),MID(Dados_Cadastrais!$D$5,4,3),MID(Dados_Cadastrais!$D$5,8,3),MID(Dados_Cadastrais!$D$5,12,4),MID(Dados_Cadastrais!$D$5,17,2))</f>
        <v/>
      </c>
      <c r="E12">
        <f>Dados_Cadastrais!$D$9</f>
        <v>0</v>
      </c>
      <c r="F12">
        <f>Dados_Cadastrais!$D$10</f>
        <v>0</v>
      </c>
      <c r="G12">
        <f>Apoio!$P$12</f>
        <v>18</v>
      </c>
      <c r="H12" s="25">
        <f>Anexo2!$B$23</f>
        <v>0</v>
      </c>
      <c r="I12" s="25">
        <f>Anexo2!$C$23</f>
        <v>0</v>
      </c>
      <c r="P12" s="27">
        <v>18</v>
      </c>
      <c r="Q12" s="28" t="s">
        <v>109</v>
      </c>
      <c r="R12" s="30" t="s">
        <v>102</v>
      </c>
      <c r="S12" s="30" t="s">
        <v>96</v>
      </c>
    </row>
    <row r="13" spans="1:19" x14ac:dyDescent="0.2">
      <c r="A13" s="36">
        <f>Dados_Cadastrais!$D$6</f>
        <v>0</v>
      </c>
      <c r="B13" s="26">
        <f>Dados_Cadastrais!$D$12</f>
        <v>0</v>
      </c>
      <c r="C13" s="32" t="str">
        <f t="shared" si="0"/>
        <v>1</v>
      </c>
      <c r="D13" t="str">
        <f>CONCATENATE(MID(Dados_Cadastrais!$D$5,1,2),MID(Dados_Cadastrais!$D$5,4,3),MID(Dados_Cadastrais!$D$5,8,3),MID(Dados_Cadastrais!$D$5,12,4),MID(Dados_Cadastrais!$D$5,17,2))</f>
        <v/>
      </c>
      <c r="E13">
        <f>Dados_Cadastrais!$D$9</f>
        <v>0</v>
      </c>
      <c r="F13">
        <f>Dados_Cadastrais!$D$10</f>
        <v>0</v>
      </c>
      <c r="G13">
        <f>Apoio!$P$13</f>
        <v>19</v>
      </c>
      <c r="H13" s="25">
        <f>Anexo2!$B$24</f>
        <v>0</v>
      </c>
      <c r="I13" s="25">
        <f>Anexo2!$C$24</f>
        <v>0</v>
      </c>
      <c r="P13" s="27">
        <v>19</v>
      </c>
      <c r="Q13" s="28" t="s">
        <v>109</v>
      </c>
      <c r="R13" s="30" t="s">
        <v>99</v>
      </c>
      <c r="S13" s="30" t="s">
        <v>96</v>
      </c>
    </row>
    <row r="14" spans="1:19" x14ac:dyDescent="0.2">
      <c r="A14" s="36">
        <f>Dados_Cadastrais!$D$6</f>
        <v>0</v>
      </c>
      <c r="B14" s="26">
        <f>Dados_Cadastrais!$D$12</f>
        <v>0</v>
      </c>
      <c r="C14" s="32" t="str">
        <f t="shared" si="0"/>
        <v>1</v>
      </c>
      <c r="D14" t="str">
        <f>CONCATENATE(MID(Dados_Cadastrais!$D$5,1,2),MID(Dados_Cadastrais!$D$5,4,3),MID(Dados_Cadastrais!$D$5,8,3),MID(Dados_Cadastrais!$D$5,12,4),MID(Dados_Cadastrais!$D$5,17,2))</f>
        <v/>
      </c>
      <c r="E14">
        <f>Dados_Cadastrais!$D$9</f>
        <v>0</v>
      </c>
      <c r="F14">
        <f>Dados_Cadastrais!$D$10</f>
        <v>0</v>
      </c>
      <c r="G14">
        <f>Apoio!$P$14</f>
        <v>20</v>
      </c>
      <c r="H14" s="25">
        <f>Anexo2!$B$26</f>
        <v>0</v>
      </c>
      <c r="I14" s="25">
        <f>Anexo2!$C$26</f>
        <v>0</v>
      </c>
      <c r="P14" s="27">
        <v>20</v>
      </c>
      <c r="Q14" s="28" t="s">
        <v>110</v>
      </c>
      <c r="R14" s="30" t="s">
        <v>101</v>
      </c>
      <c r="S14" s="30" t="s">
        <v>96</v>
      </c>
    </row>
    <row r="15" spans="1:19" x14ac:dyDescent="0.2">
      <c r="A15" s="36">
        <f>Dados_Cadastrais!$D$6</f>
        <v>0</v>
      </c>
      <c r="B15" s="26">
        <f>Dados_Cadastrais!$D$12</f>
        <v>0</v>
      </c>
      <c r="C15" s="32" t="str">
        <f t="shared" si="0"/>
        <v>1</v>
      </c>
      <c r="D15" t="str">
        <f>CONCATENATE(MID(Dados_Cadastrais!$D$5,1,2),MID(Dados_Cadastrais!$D$5,4,3),MID(Dados_Cadastrais!$D$5,8,3),MID(Dados_Cadastrais!$D$5,12,4),MID(Dados_Cadastrais!$D$5,17,2))</f>
        <v/>
      </c>
      <c r="E15">
        <f>Dados_Cadastrais!$D$9</f>
        <v>0</v>
      </c>
      <c r="F15">
        <f>Dados_Cadastrais!$D$10</f>
        <v>0</v>
      </c>
      <c r="G15">
        <f>Apoio!$P$15</f>
        <v>21</v>
      </c>
      <c r="H15" s="25">
        <f>Anexo2!$B$27</f>
        <v>0</v>
      </c>
      <c r="I15" s="25">
        <f>Anexo2!$C$27</f>
        <v>0</v>
      </c>
      <c r="P15" s="27">
        <v>21</v>
      </c>
      <c r="Q15" s="28" t="s">
        <v>110</v>
      </c>
      <c r="R15" s="30" t="s">
        <v>102</v>
      </c>
      <c r="S15" s="30" t="s">
        <v>96</v>
      </c>
    </row>
    <row r="16" spans="1:19" x14ac:dyDescent="0.2">
      <c r="A16" s="36">
        <f>Dados_Cadastrais!$D$6</f>
        <v>0</v>
      </c>
      <c r="B16" s="26">
        <f>Dados_Cadastrais!$D$12</f>
        <v>0</v>
      </c>
      <c r="C16" s="32" t="str">
        <f t="shared" si="0"/>
        <v>1</v>
      </c>
      <c r="D16" t="str">
        <f>CONCATENATE(MID(Dados_Cadastrais!$D$5,1,2),MID(Dados_Cadastrais!$D$5,4,3),MID(Dados_Cadastrais!$D$5,8,3),MID(Dados_Cadastrais!$D$5,12,4),MID(Dados_Cadastrais!$D$5,17,2))</f>
        <v/>
      </c>
      <c r="E16">
        <f>Dados_Cadastrais!$D$9</f>
        <v>0</v>
      </c>
      <c r="F16">
        <f>Dados_Cadastrais!$D$10</f>
        <v>0</v>
      </c>
      <c r="G16">
        <f>Apoio!$P$16</f>
        <v>22</v>
      </c>
      <c r="H16" s="25">
        <f>Anexo2!$B$28</f>
        <v>0</v>
      </c>
      <c r="I16" s="25">
        <f>Anexo2!$C$28</f>
        <v>0</v>
      </c>
      <c r="P16" s="27">
        <v>22</v>
      </c>
      <c r="Q16" s="28" t="s">
        <v>110</v>
      </c>
      <c r="R16" s="30" t="s">
        <v>99</v>
      </c>
      <c r="S16" s="30" t="s">
        <v>96</v>
      </c>
    </row>
    <row r="17" spans="1:19" x14ac:dyDescent="0.2">
      <c r="A17" s="36">
        <f>Dados_Cadastrais!$D$6</f>
        <v>0</v>
      </c>
      <c r="B17" s="26">
        <f>Dados_Cadastrais!$D$12</f>
        <v>0</v>
      </c>
      <c r="C17" s="32" t="str">
        <f t="shared" si="0"/>
        <v>1</v>
      </c>
      <c r="D17" t="str">
        <f>CONCATENATE(MID(Dados_Cadastrais!$D$5,1,2),MID(Dados_Cadastrais!$D$5,4,3),MID(Dados_Cadastrais!$D$5,8,3),MID(Dados_Cadastrais!$D$5,12,4),MID(Dados_Cadastrais!$D$5,17,2))</f>
        <v/>
      </c>
      <c r="E17">
        <f>Dados_Cadastrais!$D$9</f>
        <v>0</v>
      </c>
      <c r="F17">
        <f>Dados_Cadastrais!$D$10</f>
        <v>0</v>
      </c>
      <c r="G17">
        <f>Apoio!$P$17</f>
        <v>23</v>
      </c>
      <c r="H17" s="25">
        <f>Anexo2!$B$31</f>
        <v>0</v>
      </c>
      <c r="I17" s="25">
        <f>Anexo2!$C$31</f>
        <v>0</v>
      </c>
      <c r="P17" s="27">
        <v>23</v>
      </c>
      <c r="Q17" s="28" t="s">
        <v>111</v>
      </c>
      <c r="R17" s="30" t="s">
        <v>101</v>
      </c>
      <c r="S17" s="30" t="s">
        <v>112</v>
      </c>
    </row>
    <row r="18" spans="1:19" x14ac:dyDescent="0.2">
      <c r="A18" s="36">
        <f>Dados_Cadastrais!$D$6</f>
        <v>0</v>
      </c>
      <c r="B18" s="26">
        <f>Dados_Cadastrais!$D$12</f>
        <v>0</v>
      </c>
      <c r="C18" s="32" t="str">
        <f t="shared" si="0"/>
        <v>1</v>
      </c>
      <c r="D18" t="str">
        <f>CONCATENATE(MID(Dados_Cadastrais!$D$5,1,2),MID(Dados_Cadastrais!$D$5,4,3),MID(Dados_Cadastrais!$D$5,8,3),MID(Dados_Cadastrais!$D$5,12,4),MID(Dados_Cadastrais!$D$5,17,2))</f>
        <v/>
      </c>
      <c r="E18">
        <f>Dados_Cadastrais!$D$9</f>
        <v>0</v>
      </c>
      <c r="F18">
        <f>Dados_Cadastrais!$D$10</f>
        <v>0</v>
      </c>
      <c r="G18">
        <f>Apoio!$P$18</f>
        <v>24</v>
      </c>
      <c r="H18" s="25">
        <f>Anexo2!$B$32</f>
        <v>0</v>
      </c>
      <c r="I18" s="25">
        <f>Anexo2!$C$32</f>
        <v>0</v>
      </c>
      <c r="P18" s="27">
        <v>24</v>
      </c>
      <c r="Q18" s="28" t="s">
        <v>111</v>
      </c>
      <c r="R18" s="30" t="s">
        <v>101</v>
      </c>
      <c r="S18" s="30" t="s">
        <v>113</v>
      </c>
    </row>
    <row r="19" spans="1:19" x14ac:dyDescent="0.2">
      <c r="A19" s="36">
        <f>Dados_Cadastrais!$D$6</f>
        <v>0</v>
      </c>
      <c r="B19" s="26">
        <f>Dados_Cadastrais!$D$12</f>
        <v>0</v>
      </c>
      <c r="C19" s="32" t="str">
        <f t="shared" si="0"/>
        <v>1</v>
      </c>
      <c r="D19" t="str">
        <f>CONCATENATE(MID(Dados_Cadastrais!$D$5,1,2),MID(Dados_Cadastrais!$D$5,4,3),MID(Dados_Cadastrais!$D$5,8,3),MID(Dados_Cadastrais!$D$5,12,4),MID(Dados_Cadastrais!$D$5,17,2))</f>
        <v/>
      </c>
      <c r="E19">
        <f>Dados_Cadastrais!$D$9</f>
        <v>0</v>
      </c>
      <c r="F19">
        <f>Dados_Cadastrais!$D$10</f>
        <v>0</v>
      </c>
      <c r="G19">
        <f>Apoio!$P$19</f>
        <v>25</v>
      </c>
      <c r="H19" s="25">
        <f>Anexo2!$B$33</f>
        <v>0</v>
      </c>
      <c r="I19" s="25">
        <f>Anexo2!$C$33</f>
        <v>0</v>
      </c>
      <c r="P19" s="27">
        <v>25</v>
      </c>
      <c r="Q19" s="28" t="s">
        <v>111</v>
      </c>
      <c r="R19" s="30" t="s">
        <v>101</v>
      </c>
      <c r="S19" s="30" t="s">
        <v>114</v>
      </c>
    </row>
    <row r="20" spans="1:19" x14ac:dyDescent="0.2">
      <c r="A20" s="36">
        <f>Dados_Cadastrais!$D$6</f>
        <v>0</v>
      </c>
      <c r="B20" s="26">
        <f>Dados_Cadastrais!$D$12</f>
        <v>0</v>
      </c>
      <c r="C20" s="32" t="str">
        <f t="shared" si="0"/>
        <v>1</v>
      </c>
      <c r="D20" t="str">
        <f>CONCATENATE(MID(Dados_Cadastrais!$D$5,1,2),MID(Dados_Cadastrais!$D$5,4,3),MID(Dados_Cadastrais!$D$5,8,3),MID(Dados_Cadastrais!$D$5,12,4),MID(Dados_Cadastrais!$D$5,17,2))</f>
        <v/>
      </c>
      <c r="E20">
        <f>Dados_Cadastrais!$D$9</f>
        <v>0</v>
      </c>
      <c r="F20">
        <f>Dados_Cadastrais!$D$10</f>
        <v>0</v>
      </c>
      <c r="G20">
        <f>Apoio!$P$20</f>
        <v>26</v>
      </c>
      <c r="H20" s="25">
        <f>Anexo2!$B$34</f>
        <v>0</v>
      </c>
      <c r="I20" s="25">
        <f>Anexo2!$C$34</f>
        <v>0</v>
      </c>
      <c r="P20" s="27">
        <v>26</v>
      </c>
      <c r="Q20" s="28" t="s">
        <v>111</v>
      </c>
      <c r="R20" s="30" t="s">
        <v>101</v>
      </c>
      <c r="S20" s="30" t="s">
        <v>99</v>
      </c>
    </row>
    <row r="21" spans="1:19" x14ac:dyDescent="0.2">
      <c r="A21" s="36">
        <f>Dados_Cadastrais!$D$6</f>
        <v>0</v>
      </c>
      <c r="B21" s="26">
        <f>Dados_Cadastrais!$D$12</f>
        <v>0</v>
      </c>
      <c r="C21" s="32" t="str">
        <f t="shared" si="0"/>
        <v>1</v>
      </c>
      <c r="D21" t="str">
        <f>CONCATENATE(MID(Dados_Cadastrais!$D$5,1,2),MID(Dados_Cadastrais!$D$5,4,3),MID(Dados_Cadastrais!$D$5,8,3),MID(Dados_Cadastrais!$D$5,12,4),MID(Dados_Cadastrais!$D$5,17,2))</f>
        <v/>
      </c>
      <c r="E21">
        <f>Dados_Cadastrais!$D$9</f>
        <v>0</v>
      </c>
      <c r="F21">
        <f>Dados_Cadastrais!$D$10</f>
        <v>0</v>
      </c>
      <c r="G21">
        <f>Apoio!$P$21</f>
        <v>27</v>
      </c>
      <c r="H21" s="25">
        <f>Anexo2!$B$36</f>
        <v>0</v>
      </c>
      <c r="I21" s="25">
        <f>Anexo2!$C$36</f>
        <v>0</v>
      </c>
      <c r="P21" s="27">
        <v>27</v>
      </c>
      <c r="Q21" s="28" t="s">
        <v>111</v>
      </c>
      <c r="R21" s="30" t="s">
        <v>102</v>
      </c>
      <c r="S21" s="30" t="s">
        <v>112</v>
      </c>
    </row>
    <row r="22" spans="1:19" x14ac:dyDescent="0.2">
      <c r="A22" s="36">
        <f>Dados_Cadastrais!$D$6</f>
        <v>0</v>
      </c>
      <c r="B22" s="26">
        <f>Dados_Cadastrais!$D$12</f>
        <v>0</v>
      </c>
      <c r="C22" s="32" t="str">
        <f t="shared" si="0"/>
        <v>1</v>
      </c>
      <c r="D22" t="str">
        <f>CONCATENATE(MID(Dados_Cadastrais!$D$5,1,2),MID(Dados_Cadastrais!$D$5,4,3),MID(Dados_Cadastrais!$D$5,8,3),MID(Dados_Cadastrais!$D$5,12,4),MID(Dados_Cadastrais!$D$5,17,2))</f>
        <v/>
      </c>
      <c r="E22">
        <f>Dados_Cadastrais!$D$9</f>
        <v>0</v>
      </c>
      <c r="F22">
        <f>Dados_Cadastrais!$D$10</f>
        <v>0</v>
      </c>
      <c r="G22">
        <f>Apoio!$P$22</f>
        <v>28</v>
      </c>
      <c r="H22" s="25">
        <f>Anexo2!$B$37</f>
        <v>0</v>
      </c>
      <c r="I22" s="25">
        <f>Anexo2!$C$37</f>
        <v>0</v>
      </c>
      <c r="P22" s="27">
        <v>28</v>
      </c>
      <c r="Q22" s="28" t="s">
        <v>111</v>
      </c>
      <c r="R22" s="30" t="s">
        <v>102</v>
      </c>
      <c r="S22" s="30" t="s">
        <v>113</v>
      </c>
    </row>
    <row r="23" spans="1:19" x14ac:dyDescent="0.2">
      <c r="A23" s="36">
        <f>Dados_Cadastrais!$D$6</f>
        <v>0</v>
      </c>
      <c r="B23" s="26">
        <f>Dados_Cadastrais!$D$12</f>
        <v>0</v>
      </c>
      <c r="C23" s="32" t="str">
        <f t="shared" si="0"/>
        <v>1</v>
      </c>
      <c r="D23" t="str">
        <f>CONCATENATE(MID(Dados_Cadastrais!$D$5,1,2),MID(Dados_Cadastrais!$D$5,4,3),MID(Dados_Cadastrais!$D$5,8,3),MID(Dados_Cadastrais!$D$5,12,4),MID(Dados_Cadastrais!$D$5,17,2))</f>
        <v/>
      </c>
      <c r="E23">
        <f>Dados_Cadastrais!$D$9</f>
        <v>0</v>
      </c>
      <c r="F23">
        <f>Dados_Cadastrais!$D$10</f>
        <v>0</v>
      </c>
      <c r="G23">
        <f>Apoio!$P$23</f>
        <v>29</v>
      </c>
      <c r="H23" s="25">
        <f>Anexo2!$B$38</f>
        <v>0</v>
      </c>
      <c r="I23" s="25">
        <f>Anexo2!$C$38</f>
        <v>0</v>
      </c>
      <c r="P23" s="27">
        <v>29</v>
      </c>
      <c r="Q23" s="28" t="s">
        <v>111</v>
      </c>
      <c r="R23" s="30" t="s">
        <v>102</v>
      </c>
      <c r="S23" s="30" t="s">
        <v>114</v>
      </c>
    </row>
    <row r="24" spans="1:19" x14ac:dyDescent="0.2">
      <c r="A24" s="36">
        <f>Dados_Cadastrais!$D$6</f>
        <v>0</v>
      </c>
      <c r="B24" s="26">
        <f>Dados_Cadastrais!$D$12</f>
        <v>0</v>
      </c>
      <c r="C24" s="32" t="str">
        <f t="shared" si="0"/>
        <v>1</v>
      </c>
      <c r="D24" t="str">
        <f>CONCATENATE(MID(Dados_Cadastrais!$D$5,1,2),MID(Dados_Cadastrais!$D$5,4,3),MID(Dados_Cadastrais!$D$5,8,3),MID(Dados_Cadastrais!$D$5,12,4),MID(Dados_Cadastrais!$D$5,17,2))</f>
        <v/>
      </c>
      <c r="E24">
        <f>Dados_Cadastrais!$D$9</f>
        <v>0</v>
      </c>
      <c r="F24">
        <f>Dados_Cadastrais!$D$10</f>
        <v>0</v>
      </c>
      <c r="G24">
        <f>Apoio!$P$24</f>
        <v>30</v>
      </c>
      <c r="H24" s="25">
        <f>Anexo2!$B$39</f>
        <v>0</v>
      </c>
      <c r="I24" s="25">
        <f>Anexo2!$C$39</f>
        <v>0</v>
      </c>
      <c r="P24" s="27">
        <v>30</v>
      </c>
      <c r="Q24" s="28" t="s">
        <v>111</v>
      </c>
      <c r="R24" s="30" t="s">
        <v>102</v>
      </c>
      <c r="S24" s="30" t="s">
        <v>99</v>
      </c>
    </row>
    <row r="25" spans="1:19" x14ac:dyDescent="0.2">
      <c r="A25" s="36">
        <f>Dados_Cadastrais!$D$6</f>
        <v>0</v>
      </c>
      <c r="B25" s="26">
        <f>Dados_Cadastrais!$D$12</f>
        <v>0</v>
      </c>
      <c r="C25" s="32" t="str">
        <f t="shared" si="0"/>
        <v>1</v>
      </c>
      <c r="D25" t="str">
        <f>CONCATENATE(MID(Dados_Cadastrais!$D$5,1,2),MID(Dados_Cadastrais!$D$5,4,3),MID(Dados_Cadastrais!$D$5,8,3),MID(Dados_Cadastrais!$D$5,12,4),MID(Dados_Cadastrais!$D$5,17,2))</f>
        <v/>
      </c>
      <c r="E25">
        <f>Dados_Cadastrais!$D$9</f>
        <v>0</v>
      </c>
      <c r="F25">
        <f>Dados_Cadastrais!$D$10</f>
        <v>0</v>
      </c>
      <c r="G25">
        <f>Apoio!$P$25</f>
        <v>31</v>
      </c>
      <c r="H25" s="25">
        <f>Anexo2!$B$40</f>
        <v>0</v>
      </c>
      <c r="I25" s="25">
        <f>Anexo2!$C$40</f>
        <v>0</v>
      </c>
      <c r="P25" s="27">
        <v>31</v>
      </c>
      <c r="Q25" s="28" t="s">
        <v>111</v>
      </c>
      <c r="R25" s="30" t="s">
        <v>99</v>
      </c>
      <c r="S25" s="30" t="s">
        <v>96</v>
      </c>
    </row>
    <row r="26" spans="1:19" x14ac:dyDescent="0.2">
      <c r="A26" s="36">
        <f>Dados_Cadastrais!$D$6</f>
        <v>0</v>
      </c>
      <c r="B26" s="26">
        <f>Dados_Cadastrais!$D$12</f>
        <v>0</v>
      </c>
      <c r="C26" s="32" t="str">
        <f t="shared" si="0"/>
        <v>1</v>
      </c>
      <c r="D26" t="str">
        <f>CONCATENATE(MID(Dados_Cadastrais!$D$5,1,2),MID(Dados_Cadastrais!$D$5,4,3),MID(Dados_Cadastrais!$D$5,8,3),MID(Dados_Cadastrais!$D$5,12,4),MID(Dados_Cadastrais!$D$5,17,2))</f>
        <v/>
      </c>
      <c r="E26">
        <f>Dados_Cadastrais!$D$9</f>
        <v>0</v>
      </c>
      <c r="F26">
        <f>Dados_Cadastrais!$D$10</f>
        <v>0</v>
      </c>
      <c r="G26">
        <f>Apoio!$P$26</f>
        <v>32</v>
      </c>
      <c r="H26" s="25">
        <f>Anexo2!$B$43</f>
        <v>0</v>
      </c>
      <c r="I26" s="25">
        <f>Anexo2!$C$43</f>
        <v>0</v>
      </c>
      <c r="P26" s="27">
        <v>32</v>
      </c>
      <c r="Q26" s="28" t="s">
        <v>115</v>
      </c>
      <c r="R26" s="30" t="s">
        <v>116</v>
      </c>
      <c r="S26" s="30" t="s">
        <v>101</v>
      </c>
    </row>
    <row r="27" spans="1:19" x14ac:dyDescent="0.2">
      <c r="A27" s="36">
        <f>Dados_Cadastrais!$D$6</f>
        <v>0</v>
      </c>
      <c r="B27" s="26">
        <f>Dados_Cadastrais!$D$12</f>
        <v>0</v>
      </c>
      <c r="C27" s="32" t="str">
        <f t="shared" si="0"/>
        <v>1</v>
      </c>
      <c r="D27" t="str">
        <f>CONCATENATE(MID(Dados_Cadastrais!$D$5,1,2),MID(Dados_Cadastrais!$D$5,4,3),MID(Dados_Cadastrais!$D$5,8,3),MID(Dados_Cadastrais!$D$5,12,4),MID(Dados_Cadastrais!$D$5,17,2))</f>
        <v/>
      </c>
      <c r="E27">
        <f>Dados_Cadastrais!$D$9</f>
        <v>0</v>
      </c>
      <c r="F27">
        <f>Dados_Cadastrais!$D$10</f>
        <v>0</v>
      </c>
      <c r="G27">
        <f>Apoio!$P$27</f>
        <v>33</v>
      </c>
      <c r="H27" s="25">
        <f>Anexo2!$B$44</f>
        <v>0</v>
      </c>
      <c r="I27" s="25">
        <f>Anexo2!$C$44</f>
        <v>0</v>
      </c>
      <c r="P27" s="27">
        <v>33</v>
      </c>
      <c r="Q27" s="28" t="s">
        <v>115</v>
      </c>
      <c r="R27" s="30" t="s">
        <v>116</v>
      </c>
      <c r="S27" s="30" t="s">
        <v>102</v>
      </c>
    </row>
    <row r="28" spans="1:19" x14ac:dyDescent="0.2">
      <c r="A28" s="36">
        <f>Dados_Cadastrais!$D$6</f>
        <v>0</v>
      </c>
      <c r="B28" s="26">
        <f>Dados_Cadastrais!$D$12</f>
        <v>0</v>
      </c>
      <c r="C28" s="32" t="str">
        <f t="shared" si="0"/>
        <v>1</v>
      </c>
      <c r="D28" t="str">
        <f>CONCATENATE(MID(Dados_Cadastrais!$D$5,1,2),MID(Dados_Cadastrais!$D$5,4,3),MID(Dados_Cadastrais!$D$5,8,3),MID(Dados_Cadastrais!$D$5,12,4),MID(Dados_Cadastrais!$D$5,17,2))</f>
        <v/>
      </c>
      <c r="E28">
        <f>Dados_Cadastrais!$D$9</f>
        <v>0</v>
      </c>
      <c r="F28">
        <f>Dados_Cadastrais!$D$10</f>
        <v>0</v>
      </c>
      <c r="G28">
        <f>Apoio!$P$28</f>
        <v>34</v>
      </c>
      <c r="H28" s="25">
        <f>Anexo2!$B$45</f>
        <v>0</v>
      </c>
      <c r="I28" s="25">
        <f>Anexo2!$C$45</f>
        <v>0</v>
      </c>
      <c r="P28" s="27">
        <v>34</v>
      </c>
      <c r="Q28" s="28" t="s">
        <v>115</v>
      </c>
      <c r="R28" s="30" t="s">
        <v>116</v>
      </c>
      <c r="S28" s="30" t="s">
        <v>99</v>
      </c>
    </row>
    <row r="29" spans="1:19" x14ac:dyDescent="0.2">
      <c r="A29" s="36">
        <f>Dados_Cadastrais!$D$6</f>
        <v>0</v>
      </c>
      <c r="B29" s="26">
        <f>Dados_Cadastrais!$D$12</f>
        <v>0</v>
      </c>
      <c r="C29" s="32" t="str">
        <f t="shared" si="0"/>
        <v>1</v>
      </c>
      <c r="D29" t="str">
        <f>CONCATENATE(MID(Dados_Cadastrais!$D$5,1,2),MID(Dados_Cadastrais!$D$5,4,3),MID(Dados_Cadastrais!$D$5,8,3),MID(Dados_Cadastrais!$D$5,12,4),MID(Dados_Cadastrais!$D$5,17,2))</f>
        <v/>
      </c>
      <c r="E29">
        <f>Dados_Cadastrais!$D$9</f>
        <v>0</v>
      </c>
      <c r="F29">
        <f>Dados_Cadastrais!$D$10</f>
        <v>0</v>
      </c>
      <c r="G29">
        <f>Apoio!$P$29</f>
        <v>35</v>
      </c>
      <c r="H29" s="25">
        <f>Anexo2!$B$47</f>
        <v>0</v>
      </c>
      <c r="I29" s="25">
        <f>Anexo2!$C$47</f>
        <v>0</v>
      </c>
      <c r="P29" s="27">
        <v>35</v>
      </c>
      <c r="Q29" s="28" t="s">
        <v>115</v>
      </c>
      <c r="R29" s="30" t="s">
        <v>117</v>
      </c>
      <c r="S29" s="30" t="s">
        <v>101</v>
      </c>
    </row>
    <row r="30" spans="1:19" x14ac:dyDescent="0.2">
      <c r="A30" s="36">
        <f>Dados_Cadastrais!$D$6</f>
        <v>0</v>
      </c>
      <c r="B30" s="26">
        <f>Dados_Cadastrais!$D$12</f>
        <v>0</v>
      </c>
      <c r="C30" s="32" t="str">
        <f t="shared" si="0"/>
        <v>1</v>
      </c>
      <c r="D30" t="str">
        <f>CONCATENATE(MID(Dados_Cadastrais!$D$5,1,2),MID(Dados_Cadastrais!$D$5,4,3),MID(Dados_Cadastrais!$D$5,8,3),MID(Dados_Cadastrais!$D$5,12,4),MID(Dados_Cadastrais!$D$5,17,2))</f>
        <v/>
      </c>
      <c r="E30">
        <f>Dados_Cadastrais!$D$9</f>
        <v>0</v>
      </c>
      <c r="F30">
        <f>Dados_Cadastrais!$D$10</f>
        <v>0</v>
      </c>
      <c r="G30">
        <f>Apoio!$P$30</f>
        <v>36</v>
      </c>
      <c r="H30" s="25">
        <f>Anexo2!$B$48</f>
        <v>0</v>
      </c>
      <c r="I30" s="25">
        <f>Anexo2!$C$48</f>
        <v>0</v>
      </c>
      <c r="P30" s="27">
        <v>36</v>
      </c>
      <c r="Q30" s="28" t="s">
        <v>115</v>
      </c>
      <c r="R30" s="30" t="s">
        <v>117</v>
      </c>
      <c r="S30" s="30" t="s">
        <v>102</v>
      </c>
    </row>
    <row r="31" spans="1:19" x14ac:dyDescent="0.2">
      <c r="A31" s="36">
        <f>Dados_Cadastrais!$D$6</f>
        <v>0</v>
      </c>
      <c r="B31" s="26">
        <f>Dados_Cadastrais!$D$12</f>
        <v>0</v>
      </c>
      <c r="C31" s="32" t="str">
        <f t="shared" si="0"/>
        <v>1</v>
      </c>
      <c r="D31" t="str">
        <f>CONCATENATE(MID(Dados_Cadastrais!$D$5,1,2),MID(Dados_Cadastrais!$D$5,4,3),MID(Dados_Cadastrais!$D$5,8,3),MID(Dados_Cadastrais!$D$5,12,4),MID(Dados_Cadastrais!$D$5,17,2))</f>
        <v/>
      </c>
      <c r="E31">
        <f>Dados_Cadastrais!$D$9</f>
        <v>0</v>
      </c>
      <c r="F31">
        <f>Dados_Cadastrais!$D$10</f>
        <v>0</v>
      </c>
      <c r="G31">
        <f>Apoio!$P$31</f>
        <v>37</v>
      </c>
      <c r="H31" s="25">
        <f>Anexo2!$B$49</f>
        <v>0</v>
      </c>
      <c r="I31" s="25">
        <f>Anexo2!$C$49</f>
        <v>0</v>
      </c>
      <c r="P31" s="27">
        <v>37</v>
      </c>
      <c r="Q31" s="28" t="s">
        <v>115</v>
      </c>
      <c r="R31" s="30" t="s">
        <v>117</v>
      </c>
      <c r="S31" s="30" t="s">
        <v>99</v>
      </c>
    </row>
    <row r="32" spans="1:19" x14ac:dyDescent="0.2">
      <c r="A32" s="36">
        <f>Dados_Cadastrais!$D$6</f>
        <v>0</v>
      </c>
      <c r="B32" s="26">
        <f>Dados_Cadastrais!$D$12</f>
        <v>0</v>
      </c>
      <c r="C32" s="32" t="str">
        <f t="shared" si="0"/>
        <v>1</v>
      </c>
      <c r="D32" t="str">
        <f>CONCATENATE(MID(Dados_Cadastrais!$D$5,1,2),MID(Dados_Cadastrais!$D$5,4,3),MID(Dados_Cadastrais!$D$5,8,3),MID(Dados_Cadastrais!$D$5,12,4),MID(Dados_Cadastrais!$D$5,17,2))</f>
        <v/>
      </c>
      <c r="E32">
        <f>Dados_Cadastrais!$D$9</f>
        <v>0</v>
      </c>
      <c r="F32">
        <f>Dados_Cadastrais!$D$10</f>
        <v>0</v>
      </c>
      <c r="G32">
        <f>Apoio!$P$32</f>
        <v>38</v>
      </c>
      <c r="H32" s="25">
        <f>Anexo2!$B$52</f>
        <v>0</v>
      </c>
      <c r="I32" s="25">
        <f>Anexo2!$C$52</f>
        <v>0</v>
      </c>
      <c r="P32" s="27">
        <v>38</v>
      </c>
      <c r="Q32" s="28" t="s">
        <v>118</v>
      </c>
      <c r="R32" s="30" t="s">
        <v>101</v>
      </c>
      <c r="S32" s="30" t="s">
        <v>119</v>
      </c>
    </row>
    <row r="33" spans="1:19" x14ac:dyDescent="0.2">
      <c r="A33" s="36">
        <f>Dados_Cadastrais!$D$6</f>
        <v>0</v>
      </c>
      <c r="B33" s="26">
        <f>Dados_Cadastrais!$D$12</f>
        <v>0</v>
      </c>
      <c r="C33" s="32" t="str">
        <f t="shared" si="0"/>
        <v>1</v>
      </c>
      <c r="D33" t="str">
        <f>CONCATENATE(MID(Dados_Cadastrais!$D$5,1,2),MID(Dados_Cadastrais!$D$5,4,3),MID(Dados_Cadastrais!$D$5,8,3),MID(Dados_Cadastrais!$D$5,12,4),MID(Dados_Cadastrais!$D$5,17,2))</f>
        <v/>
      </c>
      <c r="E33">
        <f>Dados_Cadastrais!$D$9</f>
        <v>0</v>
      </c>
      <c r="F33">
        <f>Dados_Cadastrais!$D$10</f>
        <v>0</v>
      </c>
      <c r="G33">
        <f>Apoio!$P$33</f>
        <v>39</v>
      </c>
      <c r="H33" s="25">
        <f>Anexo2!$B$53</f>
        <v>0</v>
      </c>
      <c r="I33" s="25">
        <f>Anexo2!$C$53</f>
        <v>0</v>
      </c>
      <c r="P33" s="27">
        <v>39</v>
      </c>
      <c r="Q33" s="28" t="s">
        <v>118</v>
      </c>
      <c r="R33" s="30" t="s">
        <v>101</v>
      </c>
      <c r="S33" s="30" t="s">
        <v>120</v>
      </c>
    </row>
    <row r="34" spans="1:19" x14ac:dyDescent="0.2">
      <c r="A34" s="36">
        <f>Dados_Cadastrais!$D$6</f>
        <v>0</v>
      </c>
      <c r="B34" s="26">
        <f>Dados_Cadastrais!$D$12</f>
        <v>0</v>
      </c>
      <c r="C34" s="32" t="str">
        <f t="shared" si="0"/>
        <v>1</v>
      </c>
      <c r="D34" t="str">
        <f>CONCATENATE(MID(Dados_Cadastrais!$D$5,1,2),MID(Dados_Cadastrais!$D$5,4,3),MID(Dados_Cadastrais!$D$5,8,3),MID(Dados_Cadastrais!$D$5,12,4),MID(Dados_Cadastrais!$D$5,17,2))</f>
        <v/>
      </c>
      <c r="E34">
        <f>Dados_Cadastrais!$D$9</f>
        <v>0</v>
      </c>
      <c r="F34">
        <f>Dados_Cadastrais!$D$10</f>
        <v>0</v>
      </c>
      <c r="G34">
        <f>Apoio!$P$34</f>
        <v>40</v>
      </c>
      <c r="H34" s="25">
        <f>Anexo2!$B$54</f>
        <v>0</v>
      </c>
      <c r="I34" s="25">
        <f>Anexo2!$C$54</f>
        <v>0</v>
      </c>
      <c r="P34" s="27">
        <v>40</v>
      </c>
      <c r="Q34" s="28" t="s">
        <v>118</v>
      </c>
      <c r="R34" s="30" t="s">
        <v>101</v>
      </c>
      <c r="S34" s="30" t="s">
        <v>121</v>
      </c>
    </row>
    <row r="35" spans="1:19" x14ac:dyDescent="0.2">
      <c r="A35" s="36">
        <f>Dados_Cadastrais!$D$6</f>
        <v>0</v>
      </c>
      <c r="B35" s="26">
        <f>Dados_Cadastrais!$D$12</f>
        <v>0</v>
      </c>
      <c r="C35" s="32" t="str">
        <f t="shared" si="0"/>
        <v>1</v>
      </c>
      <c r="D35" t="str">
        <f>CONCATENATE(MID(Dados_Cadastrais!$D$5,1,2),MID(Dados_Cadastrais!$D$5,4,3),MID(Dados_Cadastrais!$D$5,8,3),MID(Dados_Cadastrais!$D$5,12,4),MID(Dados_Cadastrais!$D$5,17,2))</f>
        <v/>
      </c>
      <c r="E35">
        <f>Dados_Cadastrais!$D$9</f>
        <v>0</v>
      </c>
      <c r="F35">
        <f>Dados_Cadastrais!$D$10</f>
        <v>0</v>
      </c>
      <c r="G35">
        <f>Apoio!$P$35</f>
        <v>41</v>
      </c>
      <c r="H35" s="25">
        <f>Anexo2!$B$55</f>
        <v>0</v>
      </c>
      <c r="I35" s="25">
        <f>Anexo2!$C$55</f>
        <v>0</v>
      </c>
      <c r="P35" s="27">
        <v>41</v>
      </c>
      <c r="Q35" s="28" t="s">
        <v>118</v>
      </c>
      <c r="R35" s="30" t="s">
        <v>101</v>
      </c>
      <c r="S35" s="30" t="s">
        <v>122</v>
      </c>
    </row>
    <row r="36" spans="1:19" x14ac:dyDescent="0.2">
      <c r="A36" s="36">
        <f>Dados_Cadastrais!$D$6</f>
        <v>0</v>
      </c>
      <c r="B36" s="26">
        <f>Dados_Cadastrais!$D$12</f>
        <v>0</v>
      </c>
      <c r="C36" s="32" t="str">
        <f t="shared" si="0"/>
        <v>1</v>
      </c>
      <c r="D36" t="str">
        <f>CONCATENATE(MID(Dados_Cadastrais!$D$5,1,2),MID(Dados_Cadastrais!$D$5,4,3),MID(Dados_Cadastrais!$D$5,8,3),MID(Dados_Cadastrais!$D$5,12,4),MID(Dados_Cadastrais!$D$5,17,2))</f>
        <v/>
      </c>
      <c r="E36">
        <f>Dados_Cadastrais!$D$9</f>
        <v>0</v>
      </c>
      <c r="F36">
        <f>Dados_Cadastrais!$D$10</f>
        <v>0</v>
      </c>
      <c r="G36">
        <f>Apoio!$P$36</f>
        <v>42</v>
      </c>
      <c r="H36" s="25">
        <f>Anexo2!$B$56</f>
        <v>0</v>
      </c>
      <c r="I36" s="25">
        <f>Anexo2!$C$56</f>
        <v>0</v>
      </c>
      <c r="P36" s="27">
        <v>42</v>
      </c>
      <c r="Q36" s="28" t="s">
        <v>118</v>
      </c>
      <c r="R36" s="30" t="s">
        <v>101</v>
      </c>
      <c r="S36" s="30" t="s">
        <v>99</v>
      </c>
    </row>
    <row r="37" spans="1:19" x14ac:dyDescent="0.2">
      <c r="A37" s="36">
        <f>Dados_Cadastrais!$D$6</f>
        <v>0</v>
      </c>
      <c r="B37" s="26">
        <f>Dados_Cadastrais!$D$12</f>
        <v>0</v>
      </c>
      <c r="C37" s="32" t="str">
        <f t="shared" si="0"/>
        <v>1</v>
      </c>
      <c r="D37" t="str">
        <f>CONCATENATE(MID(Dados_Cadastrais!$D$5,1,2),MID(Dados_Cadastrais!$D$5,4,3),MID(Dados_Cadastrais!$D$5,8,3),MID(Dados_Cadastrais!$D$5,12,4),MID(Dados_Cadastrais!$D$5,17,2))</f>
        <v/>
      </c>
      <c r="E37">
        <f>Dados_Cadastrais!$D$9</f>
        <v>0</v>
      </c>
      <c r="F37">
        <f>Dados_Cadastrais!$D$10</f>
        <v>0</v>
      </c>
      <c r="G37">
        <f>Apoio!$P$37</f>
        <v>43</v>
      </c>
      <c r="H37" s="25">
        <f>Anexo2!$B$58</f>
        <v>0</v>
      </c>
      <c r="I37" s="25">
        <f>Anexo2!$C$58</f>
        <v>0</v>
      </c>
      <c r="P37" s="27">
        <v>43</v>
      </c>
      <c r="Q37" s="28" t="s">
        <v>118</v>
      </c>
      <c r="R37" s="30" t="s">
        <v>102</v>
      </c>
      <c r="S37" s="30" t="s">
        <v>119</v>
      </c>
    </row>
    <row r="38" spans="1:19" x14ac:dyDescent="0.2">
      <c r="A38" s="36">
        <f>Dados_Cadastrais!$D$6</f>
        <v>0</v>
      </c>
      <c r="B38" s="26">
        <f>Dados_Cadastrais!$D$12</f>
        <v>0</v>
      </c>
      <c r="C38" s="32" t="str">
        <f t="shared" si="0"/>
        <v>1</v>
      </c>
      <c r="D38" t="str">
        <f>CONCATENATE(MID(Dados_Cadastrais!$D$5,1,2),MID(Dados_Cadastrais!$D$5,4,3),MID(Dados_Cadastrais!$D$5,8,3),MID(Dados_Cadastrais!$D$5,12,4),MID(Dados_Cadastrais!$D$5,17,2))</f>
        <v/>
      </c>
      <c r="E38">
        <f>Dados_Cadastrais!$D$9</f>
        <v>0</v>
      </c>
      <c r="F38">
        <f>Dados_Cadastrais!$D$10</f>
        <v>0</v>
      </c>
      <c r="G38">
        <f>Apoio!$P$38</f>
        <v>44</v>
      </c>
      <c r="H38" s="25">
        <f>Anexo2!$B$59</f>
        <v>0</v>
      </c>
      <c r="I38" s="25">
        <f>Anexo2!$C$59</f>
        <v>0</v>
      </c>
      <c r="P38" s="27">
        <v>44</v>
      </c>
      <c r="Q38" s="28" t="s">
        <v>118</v>
      </c>
      <c r="R38" s="30" t="s">
        <v>102</v>
      </c>
      <c r="S38" s="30" t="s">
        <v>120</v>
      </c>
    </row>
    <row r="39" spans="1:19" x14ac:dyDescent="0.2">
      <c r="A39" s="36">
        <f>Dados_Cadastrais!$D$6</f>
        <v>0</v>
      </c>
      <c r="B39" s="26">
        <f>Dados_Cadastrais!$D$12</f>
        <v>0</v>
      </c>
      <c r="C39" s="32" t="str">
        <f t="shared" si="0"/>
        <v>1</v>
      </c>
      <c r="D39" t="str">
        <f>CONCATENATE(MID(Dados_Cadastrais!$D$5,1,2),MID(Dados_Cadastrais!$D$5,4,3),MID(Dados_Cadastrais!$D$5,8,3),MID(Dados_Cadastrais!$D$5,12,4),MID(Dados_Cadastrais!$D$5,17,2))</f>
        <v/>
      </c>
      <c r="E39">
        <f>Dados_Cadastrais!$D$9</f>
        <v>0</v>
      </c>
      <c r="F39">
        <f>Dados_Cadastrais!$D$10</f>
        <v>0</v>
      </c>
      <c r="G39">
        <f>Apoio!$P$39</f>
        <v>45</v>
      </c>
      <c r="H39" s="25">
        <f>Anexo2!$B$60</f>
        <v>0</v>
      </c>
      <c r="I39" s="25">
        <f>Anexo2!$C$60</f>
        <v>0</v>
      </c>
      <c r="P39" s="27">
        <v>45</v>
      </c>
      <c r="Q39" s="28" t="s">
        <v>118</v>
      </c>
      <c r="R39" s="30" t="s">
        <v>102</v>
      </c>
      <c r="S39" s="30" t="s">
        <v>121</v>
      </c>
    </row>
    <row r="40" spans="1:19" x14ac:dyDescent="0.2">
      <c r="A40" s="36">
        <f>Dados_Cadastrais!$D$6</f>
        <v>0</v>
      </c>
      <c r="B40" s="26">
        <f>Dados_Cadastrais!$D$12</f>
        <v>0</v>
      </c>
      <c r="C40" s="32" t="str">
        <f t="shared" si="0"/>
        <v>1</v>
      </c>
      <c r="D40" t="str">
        <f>CONCATENATE(MID(Dados_Cadastrais!$D$5,1,2),MID(Dados_Cadastrais!$D$5,4,3),MID(Dados_Cadastrais!$D$5,8,3),MID(Dados_Cadastrais!$D$5,12,4),MID(Dados_Cadastrais!$D$5,17,2))</f>
        <v/>
      </c>
      <c r="E40">
        <f>Dados_Cadastrais!$D$9</f>
        <v>0</v>
      </c>
      <c r="F40">
        <f>Dados_Cadastrais!$D$10</f>
        <v>0</v>
      </c>
      <c r="G40">
        <f>Apoio!$P$40</f>
        <v>46</v>
      </c>
      <c r="H40" s="25">
        <f>Anexo2!$B$61</f>
        <v>0</v>
      </c>
      <c r="I40" s="25">
        <f>Anexo2!$C$61</f>
        <v>0</v>
      </c>
      <c r="P40" s="27">
        <v>46</v>
      </c>
      <c r="Q40" s="28" t="s">
        <v>118</v>
      </c>
      <c r="R40" s="30" t="s">
        <v>102</v>
      </c>
      <c r="S40" s="30" t="s">
        <v>122</v>
      </c>
    </row>
    <row r="41" spans="1:19" x14ac:dyDescent="0.2">
      <c r="A41" s="36">
        <f>Dados_Cadastrais!$D$6</f>
        <v>0</v>
      </c>
      <c r="B41" s="26">
        <f>Dados_Cadastrais!$D$12</f>
        <v>0</v>
      </c>
      <c r="C41" s="32" t="str">
        <f t="shared" si="0"/>
        <v>1</v>
      </c>
      <c r="D41" t="str">
        <f>CONCATENATE(MID(Dados_Cadastrais!$D$5,1,2),MID(Dados_Cadastrais!$D$5,4,3),MID(Dados_Cadastrais!$D$5,8,3),MID(Dados_Cadastrais!$D$5,12,4),MID(Dados_Cadastrais!$D$5,17,2))</f>
        <v/>
      </c>
      <c r="E41">
        <f>Dados_Cadastrais!$D$9</f>
        <v>0</v>
      </c>
      <c r="F41">
        <f>Dados_Cadastrais!$D$10</f>
        <v>0</v>
      </c>
      <c r="G41">
        <f>Apoio!$P$41</f>
        <v>47</v>
      </c>
      <c r="H41" s="25">
        <f>Anexo2!$B$62</f>
        <v>0</v>
      </c>
      <c r="I41" s="25">
        <f>Anexo2!$C$62</f>
        <v>0</v>
      </c>
      <c r="P41" s="27">
        <v>47</v>
      </c>
      <c r="Q41" s="28" t="s">
        <v>118</v>
      </c>
      <c r="R41" s="30" t="s">
        <v>102</v>
      </c>
      <c r="S41" s="30" t="s">
        <v>99</v>
      </c>
    </row>
    <row r="42" spans="1:19" x14ac:dyDescent="0.2">
      <c r="A42" s="36">
        <f>Dados_Cadastrais!$D$6</f>
        <v>0</v>
      </c>
      <c r="B42" s="26">
        <f>Dados_Cadastrais!$D$12</f>
        <v>0</v>
      </c>
      <c r="C42" s="32" t="str">
        <f t="shared" si="0"/>
        <v>1</v>
      </c>
      <c r="D42" t="str">
        <f>CONCATENATE(MID(Dados_Cadastrais!$D$5,1,2),MID(Dados_Cadastrais!$D$5,4,3),MID(Dados_Cadastrais!$D$5,8,3),MID(Dados_Cadastrais!$D$5,12,4),MID(Dados_Cadastrais!$D$5,17,2))</f>
        <v/>
      </c>
      <c r="E42">
        <f>Dados_Cadastrais!$D$9</f>
        <v>0</v>
      </c>
      <c r="F42">
        <f>Dados_Cadastrais!$D$10</f>
        <v>0</v>
      </c>
      <c r="G42">
        <f>Apoio!$P$42</f>
        <v>48</v>
      </c>
      <c r="H42" s="25">
        <f>Anexo2!$B$63</f>
        <v>0</v>
      </c>
      <c r="I42" s="25">
        <f>Anexo2!$C$63</f>
        <v>0</v>
      </c>
      <c r="P42" s="27">
        <v>48</v>
      </c>
      <c r="Q42" s="28" t="s">
        <v>118</v>
      </c>
      <c r="R42" s="30" t="s">
        <v>99</v>
      </c>
      <c r="S42" s="30" t="s">
        <v>96</v>
      </c>
    </row>
    <row r="43" spans="1:19" x14ac:dyDescent="0.2">
      <c r="A43" s="36">
        <f>Dados_Cadastrais!$D$6</f>
        <v>0</v>
      </c>
      <c r="B43" s="26">
        <f>Dados_Cadastrais!$D$12</f>
        <v>0</v>
      </c>
      <c r="C43" s="32" t="str">
        <f t="shared" si="0"/>
        <v>1</v>
      </c>
      <c r="D43" t="str">
        <f>CONCATENATE(MID(Dados_Cadastrais!$D$5,1,2),MID(Dados_Cadastrais!$D$5,4,3),MID(Dados_Cadastrais!$D$5,8,3),MID(Dados_Cadastrais!$D$5,12,4),MID(Dados_Cadastrais!$D$5,17,2))</f>
        <v/>
      </c>
      <c r="E43">
        <f>Dados_Cadastrais!$D$9</f>
        <v>0</v>
      </c>
      <c r="F43">
        <f>Dados_Cadastrais!$D$10</f>
        <v>0</v>
      </c>
      <c r="G43">
        <f>Apoio!$P$43</f>
        <v>49</v>
      </c>
      <c r="H43" s="25">
        <f>Anexo2!$B$64</f>
        <v>0</v>
      </c>
      <c r="I43" s="25">
        <f>Anexo2!$C$64</f>
        <v>0</v>
      </c>
      <c r="P43" s="27">
        <v>49</v>
      </c>
      <c r="Q43" s="28" t="s">
        <v>123</v>
      </c>
      <c r="R43" s="30" t="s">
        <v>96</v>
      </c>
      <c r="S43" s="30" t="s">
        <v>96</v>
      </c>
    </row>
    <row r="44" spans="1:19" x14ac:dyDescent="0.2">
      <c r="A44" s="36">
        <f>Dados_Cadastrais!$D$6</f>
        <v>0</v>
      </c>
      <c r="B44" s="26">
        <f>Dados_Cadastrais!$D$12</f>
        <v>0</v>
      </c>
      <c r="C44" s="32" t="str">
        <f t="shared" si="0"/>
        <v>1</v>
      </c>
      <c r="D44" t="str">
        <f>CONCATENATE(MID(Dados_Cadastrais!$D$5,1,2),MID(Dados_Cadastrais!$D$5,4,3),MID(Dados_Cadastrais!$D$5,8,3),MID(Dados_Cadastrais!$D$5,12,4),MID(Dados_Cadastrais!$D$5,17,2))</f>
        <v/>
      </c>
      <c r="E44">
        <f>Dados_Cadastrais!$D$9</f>
        <v>0</v>
      </c>
      <c r="F44">
        <f>Dados_Cadastrais!$D$10</f>
        <v>0</v>
      </c>
      <c r="G44">
        <f>Apoio!$P$44</f>
        <v>50</v>
      </c>
      <c r="H44" s="25">
        <f>Anexo2!$B$65</f>
        <v>0</v>
      </c>
      <c r="I44" s="25">
        <f>Anexo2!$C$65</f>
        <v>0</v>
      </c>
      <c r="P44" s="27">
        <v>50</v>
      </c>
      <c r="Q44" s="28" t="s">
        <v>124</v>
      </c>
      <c r="R44" s="30" t="s">
        <v>96</v>
      </c>
      <c r="S44" s="30" t="s">
        <v>96</v>
      </c>
    </row>
    <row r="45" spans="1:19" x14ac:dyDescent="0.2">
      <c r="A45" s="36">
        <f>Dados_Cadastrais!$D$6</f>
        <v>0</v>
      </c>
      <c r="B45" s="26">
        <f>Dados_Cadastrais!$D$12</f>
        <v>0</v>
      </c>
      <c r="C45" s="32" t="str">
        <f t="shared" si="0"/>
        <v>1</v>
      </c>
      <c r="D45" t="str">
        <f>CONCATENATE(MID(Dados_Cadastrais!$D$5,1,2),MID(Dados_Cadastrais!$D$5,4,3),MID(Dados_Cadastrais!$D$5,8,3),MID(Dados_Cadastrais!$D$5,12,4),MID(Dados_Cadastrais!$D$5,17,2))</f>
        <v/>
      </c>
      <c r="E45">
        <f>Dados_Cadastrais!$D$9</f>
        <v>0</v>
      </c>
      <c r="F45">
        <f>Dados_Cadastrais!$D$10</f>
        <v>0</v>
      </c>
      <c r="G45">
        <f>Apoio!$P$45</f>
        <v>51</v>
      </c>
      <c r="H45" s="25">
        <f>Anexo2!$B$67</f>
        <v>0</v>
      </c>
      <c r="I45" s="25">
        <f>Anexo2!$C$67</f>
        <v>0</v>
      </c>
      <c r="P45" s="27">
        <v>51</v>
      </c>
      <c r="Q45" s="28" t="s">
        <v>125</v>
      </c>
      <c r="R45" s="30" t="s">
        <v>126</v>
      </c>
      <c r="S45" s="30" t="s">
        <v>96</v>
      </c>
    </row>
    <row r="46" spans="1:19" x14ac:dyDescent="0.2">
      <c r="A46" s="36">
        <f>Dados_Cadastrais!$D$6</f>
        <v>0</v>
      </c>
      <c r="B46" s="26">
        <f>Dados_Cadastrais!$D$12</f>
        <v>0</v>
      </c>
      <c r="C46" s="32" t="str">
        <f t="shared" si="0"/>
        <v>1</v>
      </c>
      <c r="D46" t="str">
        <f>CONCATENATE(MID(Dados_Cadastrais!$D$5,1,2),MID(Dados_Cadastrais!$D$5,4,3),MID(Dados_Cadastrais!$D$5,8,3),MID(Dados_Cadastrais!$D$5,12,4),MID(Dados_Cadastrais!$D$5,17,2))</f>
        <v/>
      </c>
      <c r="E46">
        <f>Dados_Cadastrais!$D$9</f>
        <v>0</v>
      </c>
      <c r="F46">
        <f>Dados_Cadastrais!$D$10</f>
        <v>0</v>
      </c>
      <c r="G46">
        <f>Apoio!$P$46</f>
        <v>52</v>
      </c>
      <c r="H46" s="25">
        <f>Anexo2!$B$68</f>
        <v>0</v>
      </c>
      <c r="I46" s="25">
        <f>Anexo2!$C$68</f>
        <v>0</v>
      </c>
      <c r="P46" s="27">
        <v>52</v>
      </c>
      <c r="Q46" s="28" t="s">
        <v>125</v>
      </c>
      <c r="R46" s="30" t="s">
        <v>127</v>
      </c>
      <c r="S46" s="30" t="s">
        <v>96</v>
      </c>
    </row>
    <row r="47" spans="1:19" x14ac:dyDescent="0.2">
      <c r="A47" s="36">
        <f>Dados_Cadastrais!$D$6</f>
        <v>0</v>
      </c>
      <c r="B47" s="26">
        <f>Dados_Cadastrais!$D$12</f>
        <v>0</v>
      </c>
      <c r="C47" s="32" t="str">
        <f t="shared" si="0"/>
        <v>1</v>
      </c>
      <c r="D47" t="str">
        <f>CONCATENATE(MID(Dados_Cadastrais!$D$5,1,2),MID(Dados_Cadastrais!$D$5,4,3),MID(Dados_Cadastrais!$D$5,8,3),MID(Dados_Cadastrais!$D$5,12,4),MID(Dados_Cadastrais!$D$5,17,2))</f>
        <v/>
      </c>
      <c r="E47">
        <f>Dados_Cadastrais!$D$9</f>
        <v>0</v>
      </c>
      <c r="F47">
        <f>Dados_Cadastrais!$D$10</f>
        <v>0</v>
      </c>
      <c r="G47">
        <f>Apoio!$P$47</f>
        <v>53</v>
      </c>
      <c r="H47" s="25">
        <f>Anexo2!$B$69</f>
        <v>0</v>
      </c>
      <c r="I47" s="25">
        <f>Anexo2!$C$69</f>
        <v>0</v>
      </c>
      <c r="P47" s="27">
        <v>53</v>
      </c>
      <c r="Q47" s="28" t="s">
        <v>125</v>
      </c>
      <c r="R47" s="30" t="s">
        <v>128</v>
      </c>
      <c r="S47" s="30" t="s">
        <v>96</v>
      </c>
    </row>
    <row r="48" spans="1:19" x14ac:dyDescent="0.2">
      <c r="A48" s="36">
        <f>Dados_Cadastrais!$D$6</f>
        <v>0</v>
      </c>
      <c r="B48" s="26">
        <f>Dados_Cadastrais!$D$12</f>
        <v>0</v>
      </c>
      <c r="C48" s="32" t="str">
        <f t="shared" si="0"/>
        <v>1</v>
      </c>
      <c r="D48" t="str">
        <f>CONCATENATE(MID(Dados_Cadastrais!$D$5,1,2),MID(Dados_Cadastrais!$D$5,4,3),MID(Dados_Cadastrais!$D$5,8,3),MID(Dados_Cadastrais!$D$5,12,4),MID(Dados_Cadastrais!$D$5,17,2))</f>
        <v/>
      </c>
      <c r="E48">
        <f>Dados_Cadastrais!$D$9</f>
        <v>0</v>
      </c>
      <c r="F48">
        <f>Dados_Cadastrais!$D$10</f>
        <v>0</v>
      </c>
      <c r="G48">
        <f>Apoio!$P$48</f>
        <v>54</v>
      </c>
      <c r="H48" s="25">
        <f>Anexo2!$B$70</f>
        <v>0</v>
      </c>
      <c r="I48" s="25">
        <f>Anexo2!$C$70</f>
        <v>0</v>
      </c>
      <c r="P48" s="27">
        <v>54</v>
      </c>
      <c r="Q48" s="28" t="s">
        <v>125</v>
      </c>
      <c r="R48" s="30" t="s">
        <v>99</v>
      </c>
      <c r="S48" s="30" t="s">
        <v>96</v>
      </c>
    </row>
    <row r="49" spans="1:19" x14ac:dyDescent="0.2">
      <c r="A49" s="36">
        <f>Dados_Cadastrais!$D$6</f>
        <v>0</v>
      </c>
      <c r="B49" s="26">
        <f>Dados_Cadastrais!$D$12</f>
        <v>0</v>
      </c>
      <c r="C49" s="32" t="str">
        <f t="shared" si="0"/>
        <v>1</v>
      </c>
      <c r="D49" t="str">
        <f>CONCATENATE(MID(Dados_Cadastrais!$D$5,1,2),MID(Dados_Cadastrais!$D$5,4,3),MID(Dados_Cadastrais!$D$5,8,3),MID(Dados_Cadastrais!$D$5,12,4),MID(Dados_Cadastrais!$D$5,17,2))</f>
        <v/>
      </c>
      <c r="E49">
        <f>Dados_Cadastrais!$D$9</f>
        <v>0</v>
      </c>
      <c r="F49">
        <f>Dados_Cadastrais!$D$10</f>
        <v>0</v>
      </c>
      <c r="G49">
        <f>Apoio!$P$49</f>
        <v>13</v>
      </c>
      <c r="H49" s="25">
        <f>Anexo2!$B$72</f>
        <v>0</v>
      </c>
      <c r="I49" s="25">
        <f>Anexo2!$C$72</f>
        <v>0</v>
      </c>
      <c r="P49" s="27">
        <v>13</v>
      </c>
      <c r="Q49" s="28" t="s">
        <v>103</v>
      </c>
      <c r="R49" s="30" t="s">
        <v>104</v>
      </c>
      <c r="S49" s="30" t="s">
        <v>96</v>
      </c>
    </row>
    <row r="50" spans="1:19" x14ac:dyDescent="0.2">
      <c r="A50" s="36">
        <f>Dados_Cadastrais!$D$6</f>
        <v>0</v>
      </c>
      <c r="B50" s="26">
        <f>Dados_Cadastrais!$D$12</f>
        <v>0</v>
      </c>
      <c r="C50" s="32" t="str">
        <f t="shared" si="0"/>
        <v>1</v>
      </c>
      <c r="D50" t="str">
        <f>CONCATENATE(MID(Dados_Cadastrais!$D$5,1,2),MID(Dados_Cadastrais!$D$5,4,3),MID(Dados_Cadastrais!$D$5,8,3),MID(Dados_Cadastrais!$D$5,12,4),MID(Dados_Cadastrais!$D$5,17,2))</f>
        <v/>
      </c>
      <c r="E50">
        <f>Dados_Cadastrais!$D$9</f>
        <v>0</v>
      </c>
      <c r="F50">
        <f>Dados_Cadastrais!$D$10</f>
        <v>0</v>
      </c>
      <c r="G50">
        <f>Apoio!$P$50</f>
        <v>14</v>
      </c>
      <c r="H50" s="25">
        <f>Anexo2!$B$73</f>
        <v>0</v>
      </c>
      <c r="I50" s="25">
        <f>Anexo2!$C$73</f>
        <v>0</v>
      </c>
      <c r="P50" s="27">
        <v>14</v>
      </c>
      <c r="Q50" s="28" t="s">
        <v>103</v>
      </c>
      <c r="R50" s="30" t="s">
        <v>105</v>
      </c>
      <c r="S50" s="30" t="s">
        <v>96</v>
      </c>
    </row>
    <row r="51" spans="1:19" x14ac:dyDescent="0.2">
      <c r="A51" s="36">
        <f>Dados_Cadastrais!$D$6</f>
        <v>0</v>
      </c>
      <c r="B51" s="26">
        <f>Dados_Cadastrais!$D$12</f>
        <v>0</v>
      </c>
      <c r="C51" s="32" t="str">
        <f t="shared" si="0"/>
        <v>1</v>
      </c>
      <c r="D51" t="str">
        <f>CONCATENATE(MID(Dados_Cadastrais!$D$5,1,2),MID(Dados_Cadastrais!$D$5,4,3),MID(Dados_Cadastrais!$D$5,8,3),MID(Dados_Cadastrais!$D$5,12,4),MID(Dados_Cadastrais!$D$5,17,2))</f>
        <v/>
      </c>
      <c r="E51">
        <f>Dados_Cadastrais!$D$9</f>
        <v>0</v>
      </c>
      <c r="F51">
        <f>Dados_Cadastrais!$D$10</f>
        <v>0</v>
      </c>
      <c r="G51">
        <f>Apoio!$P$51</f>
        <v>55</v>
      </c>
      <c r="H51" s="25">
        <f>Anexo2!$B$74</f>
        <v>0</v>
      </c>
      <c r="I51" s="25">
        <f>Anexo2!$C$74</f>
        <v>0</v>
      </c>
      <c r="P51" s="27">
        <v>55</v>
      </c>
      <c r="Q51" s="28" t="s">
        <v>129</v>
      </c>
      <c r="R51" s="30" t="s">
        <v>96</v>
      </c>
      <c r="S51" s="30" t="s">
        <v>96</v>
      </c>
    </row>
    <row r="52" spans="1:19" s="14" customFormat="1" x14ac:dyDescent="0.2">
      <c r="A52" s="37">
        <f>Dados_Cadastrais!$D$6</f>
        <v>0</v>
      </c>
      <c r="B52" s="33">
        <f>Dados_Cadastrais!$D$12</f>
        <v>0</v>
      </c>
      <c r="C52" s="34" t="str">
        <f>CONCATENATE(2,MID($B$2,2,4))</f>
        <v>2</v>
      </c>
      <c r="D52" s="14" t="str">
        <f>CONCATENATE(MID(Dados_Cadastrais!$D$5,1,2),MID(Dados_Cadastrais!$D$5,4,3),MID(Dados_Cadastrais!$D$5,8,3),MID(Dados_Cadastrais!$D$5,12,4),MID(Dados_Cadastrais!$D$5,17,2))</f>
        <v/>
      </c>
      <c r="E52" s="14">
        <f>Dados_Cadastrais!$D$9</f>
        <v>0</v>
      </c>
      <c r="F52" s="14">
        <f>Dados_Cadastrais!$D$10</f>
        <v>0</v>
      </c>
      <c r="G52" s="14">
        <f>Apoio!$P$2</f>
        <v>1</v>
      </c>
      <c r="H52" s="35">
        <f>Anexo2!$E$10</f>
        <v>0</v>
      </c>
      <c r="I52" s="35">
        <f>Anexo2!$F$10</f>
        <v>0</v>
      </c>
    </row>
    <row r="53" spans="1:19" x14ac:dyDescent="0.2">
      <c r="A53" s="36">
        <f>Dados_Cadastrais!$D$6</f>
        <v>0</v>
      </c>
      <c r="B53" s="26">
        <f>Dados_Cadastrais!$D$12</f>
        <v>0</v>
      </c>
      <c r="C53" s="32" t="str">
        <f>CONCATENATE(2,MID($B$2,2,4))</f>
        <v>2</v>
      </c>
      <c r="D53" t="str">
        <f>CONCATENATE(MID(Dados_Cadastrais!$D$5,1,2),MID(Dados_Cadastrais!$D$5,4,3),MID(Dados_Cadastrais!$D$5,8,3),MID(Dados_Cadastrais!$D$5,12,4),MID(Dados_Cadastrais!$D$5,17,2))</f>
        <v/>
      </c>
      <c r="E53">
        <f>Dados_Cadastrais!$D$9</f>
        <v>0</v>
      </c>
      <c r="F53">
        <f>Dados_Cadastrais!$D$10</f>
        <v>0</v>
      </c>
      <c r="G53">
        <f>Apoio!$P$3</f>
        <v>2</v>
      </c>
      <c r="H53" s="25">
        <f>Anexo2!$E$11</f>
        <v>0</v>
      </c>
      <c r="I53" s="25">
        <f>Anexo2!$F$11</f>
        <v>0</v>
      </c>
      <c r="R53"/>
      <c r="S53"/>
    </row>
    <row r="54" spans="1:19" x14ac:dyDescent="0.2">
      <c r="A54" s="36">
        <f>Dados_Cadastrais!$D$6</f>
        <v>0</v>
      </c>
      <c r="B54" s="26">
        <f>Dados_Cadastrais!$D$12</f>
        <v>0</v>
      </c>
      <c r="C54" s="32" t="str">
        <f t="shared" ref="C54:C101" si="1">CONCATENATE(2,MID($B$2,2,4))</f>
        <v>2</v>
      </c>
      <c r="D54" t="str">
        <f>CONCATENATE(MID(Dados_Cadastrais!$D$5,1,2),MID(Dados_Cadastrais!$D$5,4,3),MID(Dados_Cadastrais!$D$5,8,3),MID(Dados_Cadastrais!$D$5,12,4),MID(Dados_Cadastrais!$D$5,17,2))</f>
        <v/>
      </c>
      <c r="E54">
        <f>Dados_Cadastrais!$D$9</f>
        <v>0</v>
      </c>
      <c r="F54">
        <f>Dados_Cadastrais!$D$10</f>
        <v>0</v>
      </c>
      <c r="G54">
        <f>Apoio!$P$4</f>
        <v>3</v>
      </c>
      <c r="H54" s="25">
        <f>Anexo2!$E$12</f>
        <v>0</v>
      </c>
      <c r="I54" s="25">
        <f>Anexo2!$F$12</f>
        <v>0</v>
      </c>
      <c r="R54"/>
      <c r="S54"/>
    </row>
    <row r="55" spans="1:19" x14ac:dyDescent="0.2">
      <c r="A55" s="36">
        <f>Dados_Cadastrais!$D$6</f>
        <v>0</v>
      </c>
      <c r="B55" s="26">
        <f>Dados_Cadastrais!$D$12</f>
        <v>0</v>
      </c>
      <c r="C55" s="32" t="str">
        <f t="shared" si="1"/>
        <v>2</v>
      </c>
      <c r="D55" t="str">
        <f>CONCATENATE(MID(Dados_Cadastrais!$D$5,1,2),MID(Dados_Cadastrais!$D$5,4,3),MID(Dados_Cadastrais!$D$5,8,3),MID(Dados_Cadastrais!$D$5,12,4),MID(Dados_Cadastrais!$D$5,17,2))</f>
        <v/>
      </c>
      <c r="E55">
        <f>Dados_Cadastrais!$D$9</f>
        <v>0</v>
      </c>
      <c r="F55">
        <f>Dados_Cadastrais!$D$10</f>
        <v>0</v>
      </c>
      <c r="G55">
        <f>Apoio!$P$5</f>
        <v>4</v>
      </c>
      <c r="H55" s="25">
        <f>Anexo2!$E$13</f>
        <v>0</v>
      </c>
      <c r="I55" s="25">
        <f>Anexo2!$F$13</f>
        <v>0</v>
      </c>
      <c r="R55"/>
      <c r="S55"/>
    </row>
    <row r="56" spans="1:19" x14ac:dyDescent="0.2">
      <c r="A56" s="36">
        <f>Dados_Cadastrais!$D$6</f>
        <v>0</v>
      </c>
      <c r="B56" s="26">
        <f>Dados_Cadastrais!$D$12</f>
        <v>0</v>
      </c>
      <c r="C56" s="32" t="str">
        <f t="shared" si="1"/>
        <v>2</v>
      </c>
      <c r="D56" t="str">
        <f>CONCATENATE(MID(Dados_Cadastrais!$D$5,1,2),MID(Dados_Cadastrais!$D$5,4,3),MID(Dados_Cadastrais!$D$5,8,3),MID(Dados_Cadastrais!$D$5,12,4),MID(Dados_Cadastrais!$D$5,17,2))</f>
        <v/>
      </c>
      <c r="E56">
        <f>Dados_Cadastrais!$D$9</f>
        <v>0</v>
      </c>
      <c r="F56">
        <f>Dados_Cadastrais!$D$10</f>
        <v>0</v>
      </c>
      <c r="G56">
        <f>Apoio!$P$6</f>
        <v>15</v>
      </c>
      <c r="H56" s="25">
        <f>Anexo2!$E$15</f>
        <v>0</v>
      </c>
      <c r="I56" s="25">
        <f>Anexo2!$F$15</f>
        <v>0</v>
      </c>
      <c r="R56"/>
      <c r="S56"/>
    </row>
    <row r="57" spans="1:19" x14ac:dyDescent="0.2">
      <c r="A57" s="36">
        <f>Dados_Cadastrais!$D$6</f>
        <v>0</v>
      </c>
      <c r="B57" s="26">
        <f>Dados_Cadastrais!$D$12</f>
        <v>0</v>
      </c>
      <c r="C57" s="32" t="str">
        <f t="shared" si="1"/>
        <v>2</v>
      </c>
      <c r="D57" t="str">
        <f>CONCATENATE(MID(Dados_Cadastrais!$D$5,1,2),MID(Dados_Cadastrais!$D$5,4,3),MID(Dados_Cadastrais!$D$5,8,3),MID(Dados_Cadastrais!$D$5,12,4),MID(Dados_Cadastrais!$D$5,17,2))</f>
        <v/>
      </c>
      <c r="E57">
        <f>Dados_Cadastrais!$D$9</f>
        <v>0</v>
      </c>
      <c r="F57">
        <f>Dados_Cadastrais!$D$10</f>
        <v>0</v>
      </c>
      <c r="G57">
        <f>Apoio!$P$7</f>
        <v>16</v>
      </c>
      <c r="H57" s="25">
        <f>Anexo2!$E$16</f>
        <v>0</v>
      </c>
      <c r="I57" s="25">
        <f>Anexo2!$F$16</f>
        <v>0</v>
      </c>
      <c r="R57"/>
      <c r="S57"/>
    </row>
    <row r="58" spans="1:19" x14ac:dyDescent="0.2">
      <c r="A58" s="36">
        <f>Dados_Cadastrais!$D$6</f>
        <v>0</v>
      </c>
      <c r="B58" s="26">
        <f>Dados_Cadastrais!$D$12</f>
        <v>0</v>
      </c>
      <c r="C58" s="32" t="str">
        <f t="shared" si="1"/>
        <v>2</v>
      </c>
      <c r="D58" t="str">
        <f>CONCATENATE(MID(Dados_Cadastrais!$D$5,1,2),MID(Dados_Cadastrais!$D$5,4,3),MID(Dados_Cadastrais!$D$5,8,3),MID(Dados_Cadastrais!$D$5,12,4),MID(Dados_Cadastrais!$D$5,17,2))</f>
        <v/>
      </c>
      <c r="E58">
        <f>Dados_Cadastrais!$D$9</f>
        <v>0</v>
      </c>
      <c r="F58">
        <f>Dados_Cadastrais!$D$10</f>
        <v>0</v>
      </c>
      <c r="G58">
        <f>Apoio!$P$8</f>
        <v>5</v>
      </c>
      <c r="H58" s="25">
        <f>Anexo2!$E$18</f>
        <v>0</v>
      </c>
      <c r="I58" s="25">
        <f>Anexo2!$F$18</f>
        <v>0</v>
      </c>
      <c r="R58"/>
      <c r="S58"/>
    </row>
    <row r="59" spans="1:19" x14ac:dyDescent="0.2">
      <c r="A59" s="36">
        <f>Dados_Cadastrais!$D$6</f>
        <v>0</v>
      </c>
      <c r="B59" s="26">
        <f>Dados_Cadastrais!$D$12</f>
        <v>0</v>
      </c>
      <c r="C59" s="32" t="str">
        <f t="shared" si="1"/>
        <v>2</v>
      </c>
      <c r="D59" t="str">
        <f>CONCATENATE(MID(Dados_Cadastrais!$D$5,1,2),MID(Dados_Cadastrais!$D$5,4,3),MID(Dados_Cadastrais!$D$5,8,3),MID(Dados_Cadastrais!$D$5,12,4),MID(Dados_Cadastrais!$D$5,17,2))</f>
        <v/>
      </c>
      <c r="E59">
        <f>Dados_Cadastrais!$D$9</f>
        <v>0</v>
      </c>
      <c r="F59">
        <f>Dados_Cadastrais!$D$10</f>
        <v>0</v>
      </c>
      <c r="G59">
        <f>Apoio!$P$9</f>
        <v>6</v>
      </c>
      <c r="H59" s="25">
        <f>Anexo2!$E$19</f>
        <v>0</v>
      </c>
      <c r="I59" s="25">
        <f>Anexo2!$F$19</f>
        <v>0</v>
      </c>
    </row>
    <row r="60" spans="1:19" x14ac:dyDescent="0.2">
      <c r="A60" s="36">
        <f>Dados_Cadastrais!$D$6</f>
        <v>0</v>
      </c>
      <c r="B60" s="26">
        <f>Dados_Cadastrais!$D$12</f>
        <v>0</v>
      </c>
      <c r="C60" s="32" t="str">
        <f t="shared" si="1"/>
        <v>2</v>
      </c>
      <c r="D60" t="str">
        <f>CONCATENATE(MID(Dados_Cadastrais!$D$5,1,2),MID(Dados_Cadastrais!$D$5,4,3),MID(Dados_Cadastrais!$D$5,8,3),MID(Dados_Cadastrais!$D$5,12,4),MID(Dados_Cadastrais!$D$5,17,2))</f>
        <v/>
      </c>
      <c r="E60">
        <f>Dados_Cadastrais!$D$9</f>
        <v>0</v>
      </c>
      <c r="F60">
        <f>Dados_Cadastrais!$D$10</f>
        <v>0</v>
      </c>
      <c r="G60">
        <f>Apoio!$P$10</f>
        <v>7</v>
      </c>
      <c r="H60" s="25">
        <f>Anexo2!$E$20</f>
        <v>0</v>
      </c>
      <c r="I60" s="25">
        <f>Anexo2!$F$20</f>
        <v>0</v>
      </c>
    </row>
    <row r="61" spans="1:19" x14ac:dyDescent="0.2">
      <c r="A61" s="36">
        <f>Dados_Cadastrais!$D$6</f>
        <v>0</v>
      </c>
      <c r="B61" s="26">
        <f>Dados_Cadastrais!$D$12</f>
        <v>0</v>
      </c>
      <c r="C61" s="32" t="str">
        <f t="shared" si="1"/>
        <v>2</v>
      </c>
      <c r="D61" t="str">
        <f>CONCATENATE(MID(Dados_Cadastrais!$D$5,1,2),MID(Dados_Cadastrais!$D$5,4,3),MID(Dados_Cadastrais!$D$5,8,3),MID(Dados_Cadastrais!$D$5,12,4),MID(Dados_Cadastrais!$D$5,17,2))</f>
        <v/>
      </c>
      <c r="E61">
        <f>Dados_Cadastrais!$D$9</f>
        <v>0</v>
      </c>
      <c r="F61">
        <f>Dados_Cadastrais!$D$10</f>
        <v>0</v>
      </c>
      <c r="G61">
        <f>Apoio!$P$11</f>
        <v>17</v>
      </c>
      <c r="H61" s="25">
        <f>Anexo2!$E$22</f>
        <v>0</v>
      </c>
      <c r="I61" s="25">
        <f>Anexo2!$F$22</f>
        <v>0</v>
      </c>
    </row>
    <row r="62" spans="1:19" x14ac:dyDescent="0.2">
      <c r="A62" s="36">
        <f>Dados_Cadastrais!$D$6</f>
        <v>0</v>
      </c>
      <c r="B62" s="26">
        <f>Dados_Cadastrais!$D$12</f>
        <v>0</v>
      </c>
      <c r="C62" s="32" t="str">
        <f t="shared" si="1"/>
        <v>2</v>
      </c>
      <c r="D62" t="str">
        <f>CONCATENATE(MID(Dados_Cadastrais!$D$5,1,2),MID(Dados_Cadastrais!$D$5,4,3),MID(Dados_Cadastrais!$D$5,8,3),MID(Dados_Cadastrais!$D$5,12,4),MID(Dados_Cadastrais!$D$5,17,2))</f>
        <v/>
      </c>
      <c r="E62">
        <f>Dados_Cadastrais!$D$9</f>
        <v>0</v>
      </c>
      <c r="F62">
        <f>Dados_Cadastrais!$D$10</f>
        <v>0</v>
      </c>
      <c r="G62">
        <f>Apoio!$P$12</f>
        <v>18</v>
      </c>
      <c r="H62" s="25">
        <f>Anexo2!$E$23</f>
        <v>0</v>
      </c>
      <c r="I62" s="25">
        <f>Anexo2!$F$23</f>
        <v>0</v>
      </c>
    </row>
    <row r="63" spans="1:19" x14ac:dyDescent="0.2">
      <c r="A63" s="36">
        <f>Dados_Cadastrais!$D$6</f>
        <v>0</v>
      </c>
      <c r="B63" s="26">
        <f>Dados_Cadastrais!$D$12</f>
        <v>0</v>
      </c>
      <c r="C63" s="32" t="str">
        <f t="shared" si="1"/>
        <v>2</v>
      </c>
      <c r="D63" t="str">
        <f>CONCATENATE(MID(Dados_Cadastrais!$D$5,1,2),MID(Dados_Cadastrais!$D$5,4,3),MID(Dados_Cadastrais!$D$5,8,3),MID(Dados_Cadastrais!$D$5,12,4),MID(Dados_Cadastrais!$D$5,17,2))</f>
        <v/>
      </c>
      <c r="E63">
        <f>Dados_Cadastrais!$D$9</f>
        <v>0</v>
      </c>
      <c r="F63">
        <f>Dados_Cadastrais!$D$10</f>
        <v>0</v>
      </c>
      <c r="G63">
        <f>Apoio!$P$13</f>
        <v>19</v>
      </c>
      <c r="H63" s="25">
        <f>Anexo2!$E$24</f>
        <v>0</v>
      </c>
      <c r="I63" s="25">
        <f>Anexo2!$F$24</f>
        <v>0</v>
      </c>
    </row>
    <row r="64" spans="1:19" x14ac:dyDescent="0.2">
      <c r="A64" s="36">
        <f>Dados_Cadastrais!$D$6</f>
        <v>0</v>
      </c>
      <c r="B64" s="26">
        <f>Dados_Cadastrais!$D$12</f>
        <v>0</v>
      </c>
      <c r="C64" s="32" t="str">
        <f t="shared" si="1"/>
        <v>2</v>
      </c>
      <c r="D64" t="str">
        <f>CONCATENATE(MID(Dados_Cadastrais!$D$5,1,2),MID(Dados_Cadastrais!$D$5,4,3),MID(Dados_Cadastrais!$D$5,8,3),MID(Dados_Cadastrais!$D$5,12,4),MID(Dados_Cadastrais!$D$5,17,2))</f>
        <v/>
      </c>
      <c r="E64">
        <f>Dados_Cadastrais!$D$9</f>
        <v>0</v>
      </c>
      <c r="F64">
        <f>Dados_Cadastrais!$D$10</f>
        <v>0</v>
      </c>
      <c r="G64">
        <f>Apoio!$P$14</f>
        <v>20</v>
      </c>
      <c r="H64" s="25">
        <f>Anexo2!$E$26</f>
        <v>0</v>
      </c>
      <c r="I64" s="25">
        <f>Anexo2!$F$26</f>
        <v>0</v>
      </c>
    </row>
    <row r="65" spans="1:9" x14ac:dyDescent="0.2">
      <c r="A65" s="36">
        <f>Dados_Cadastrais!$D$6</f>
        <v>0</v>
      </c>
      <c r="B65" s="26">
        <f>Dados_Cadastrais!$D$12</f>
        <v>0</v>
      </c>
      <c r="C65" s="32" t="str">
        <f t="shared" si="1"/>
        <v>2</v>
      </c>
      <c r="D65" t="str">
        <f>CONCATENATE(MID(Dados_Cadastrais!$D$5,1,2),MID(Dados_Cadastrais!$D$5,4,3),MID(Dados_Cadastrais!$D$5,8,3),MID(Dados_Cadastrais!$D$5,12,4),MID(Dados_Cadastrais!$D$5,17,2))</f>
        <v/>
      </c>
      <c r="E65">
        <f>Dados_Cadastrais!$D$9</f>
        <v>0</v>
      </c>
      <c r="F65">
        <f>Dados_Cadastrais!$D$10</f>
        <v>0</v>
      </c>
      <c r="G65">
        <f>Apoio!$P$15</f>
        <v>21</v>
      </c>
      <c r="H65" s="25">
        <f>Anexo2!$E$27</f>
        <v>0</v>
      </c>
      <c r="I65" s="25">
        <f>Anexo2!$F$27</f>
        <v>0</v>
      </c>
    </row>
    <row r="66" spans="1:9" x14ac:dyDescent="0.2">
      <c r="A66" s="36">
        <f>Dados_Cadastrais!$D$6</f>
        <v>0</v>
      </c>
      <c r="B66" s="26">
        <f>Dados_Cadastrais!$D$12</f>
        <v>0</v>
      </c>
      <c r="C66" s="32" t="str">
        <f t="shared" si="1"/>
        <v>2</v>
      </c>
      <c r="D66" t="str">
        <f>CONCATENATE(MID(Dados_Cadastrais!$D$5,1,2),MID(Dados_Cadastrais!$D$5,4,3),MID(Dados_Cadastrais!$D$5,8,3),MID(Dados_Cadastrais!$D$5,12,4),MID(Dados_Cadastrais!$D$5,17,2))</f>
        <v/>
      </c>
      <c r="E66">
        <f>Dados_Cadastrais!$D$9</f>
        <v>0</v>
      </c>
      <c r="F66">
        <f>Dados_Cadastrais!$D$10</f>
        <v>0</v>
      </c>
      <c r="G66">
        <f>Apoio!$P$16</f>
        <v>22</v>
      </c>
      <c r="H66" s="25">
        <f>Anexo2!$E$28</f>
        <v>0</v>
      </c>
      <c r="I66" s="25">
        <f>Anexo2!$F$28</f>
        <v>0</v>
      </c>
    </row>
    <row r="67" spans="1:9" x14ac:dyDescent="0.2">
      <c r="A67" s="36">
        <f>Dados_Cadastrais!$D$6</f>
        <v>0</v>
      </c>
      <c r="B67" s="26">
        <f>Dados_Cadastrais!$D$12</f>
        <v>0</v>
      </c>
      <c r="C67" s="32" t="str">
        <f t="shared" si="1"/>
        <v>2</v>
      </c>
      <c r="D67" t="str">
        <f>CONCATENATE(MID(Dados_Cadastrais!$D$5,1,2),MID(Dados_Cadastrais!$D$5,4,3),MID(Dados_Cadastrais!$D$5,8,3),MID(Dados_Cadastrais!$D$5,12,4),MID(Dados_Cadastrais!$D$5,17,2))</f>
        <v/>
      </c>
      <c r="E67">
        <f>Dados_Cadastrais!$D$9</f>
        <v>0</v>
      </c>
      <c r="F67">
        <f>Dados_Cadastrais!$D$10</f>
        <v>0</v>
      </c>
      <c r="G67">
        <f>Apoio!$P$17</f>
        <v>23</v>
      </c>
      <c r="H67" s="25">
        <f>Anexo2!$E$31</f>
        <v>0</v>
      </c>
      <c r="I67" s="25">
        <f>Anexo2!$F$31</f>
        <v>0</v>
      </c>
    </row>
    <row r="68" spans="1:9" x14ac:dyDescent="0.2">
      <c r="A68" s="36">
        <f>Dados_Cadastrais!$D$6</f>
        <v>0</v>
      </c>
      <c r="B68" s="26">
        <f>Dados_Cadastrais!$D$12</f>
        <v>0</v>
      </c>
      <c r="C68" s="32" t="str">
        <f t="shared" si="1"/>
        <v>2</v>
      </c>
      <c r="D68" t="str">
        <f>CONCATENATE(MID(Dados_Cadastrais!$D$5,1,2),MID(Dados_Cadastrais!$D$5,4,3),MID(Dados_Cadastrais!$D$5,8,3),MID(Dados_Cadastrais!$D$5,12,4),MID(Dados_Cadastrais!$D$5,17,2))</f>
        <v/>
      </c>
      <c r="E68">
        <f>Dados_Cadastrais!$D$9</f>
        <v>0</v>
      </c>
      <c r="F68">
        <f>Dados_Cadastrais!$D$10</f>
        <v>0</v>
      </c>
      <c r="G68">
        <f>Apoio!$P$18</f>
        <v>24</v>
      </c>
      <c r="H68" s="25">
        <f>Anexo2!$E$32</f>
        <v>0</v>
      </c>
      <c r="I68" s="25">
        <f>Anexo2!$F$32</f>
        <v>0</v>
      </c>
    </row>
    <row r="69" spans="1:9" x14ac:dyDescent="0.2">
      <c r="A69" s="36">
        <f>Dados_Cadastrais!$D$6</f>
        <v>0</v>
      </c>
      <c r="B69" s="26">
        <f>Dados_Cadastrais!$D$12</f>
        <v>0</v>
      </c>
      <c r="C69" s="32" t="str">
        <f t="shared" si="1"/>
        <v>2</v>
      </c>
      <c r="D69" t="str">
        <f>CONCATENATE(MID(Dados_Cadastrais!$D$5,1,2),MID(Dados_Cadastrais!$D$5,4,3),MID(Dados_Cadastrais!$D$5,8,3),MID(Dados_Cadastrais!$D$5,12,4),MID(Dados_Cadastrais!$D$5,17,2))</f>
        <v/>
      </c>
      <c r="E69">
        <f>Dados_Cadastrais!$D$9</f>
        <v>0</v>
      </c>
      <c r="F69">
        <f>Dados_Cadastrais!$D$10</f>
        <v>0</v>
      </c>
      <c r="G69">
        <f>Apoio!$P$19</f>
        <v>25</v>
      </c>
      <c r="H69" s="25">
        <f>Anexo2!$E$33</f>
        <v>0</v>
      </c>
      <c r="I69" s="25">
        <f>Anexo2!$F$33</f>
        <v>0</v>
      </c>
    </row>
    <row r="70" spans="1:9" x14ac:dyDescent="0.2">
      <c r="A70" s="36">
        <f>Dados_Cadastrais!$D$6</f>
        <v>0</v>
      </c>
      <c r="B70" s="26">
        <f>Dados_Cadastrais!$D$12</f>
        <v>0</v>
      </c>
      <c r="C70" s="32" t="str">
        <f t="shared" si="1"/>
        <v>2</v>
      </c>
      <c r="D70" t="str">
        <f>CONCATENATE(MID(Dados_Cadastrais!$D$5,1,2),MID(Dados_Cadastrais!$D$5,4,3),MID(Dados_Cadastrais!$D$5,8,3),MID(Dados_Cadastrais!$D$5,12,4),MID(Dados_Cadastrais!$D$5,17,2))</f>
        <v/>
      </c>
      <c r="E70">
        <f>Dados_Cadastrais!$D$9</f>
        <v>0</v>
      </c>
      <c r="F70">
        <f>Dados_Cadastrais!$D$10</f>
        <v>0</v>
      </c>
      <c r="G70">
        <f>Apoio!$P$20</f>
        <v>26</v>
      </c>
      <c r="H70" s="25">
        <f>Anexo2!$E$34</f>
        <v>0</v>
      </c>
      <c r="I70" s="25">
        <f>Anexo2!$F$34</f>
        <v>0</v>
      </c>
    </row>
    <row r="71" spans="1:9" x14ac:dyDescent="0.2">
      <c r="A71" s="36">
        <f>Dados_Cadastrais!$D$6</f>
        <v>0</v>
      </c>
      <c r="B71" s="26">
        <f>Dados_Cadastrais!$D$12</f>
        <v>0</v>
      </c>
      <c r="C71" s="32" t="str">
        <f t="shared" si="1"/>
        <v>2</v>
      </c>
      <c r="D71" t="str">
        <f>CONCATENATE(MID(Dados_Cadastrais!$D$5,1,2),MID(Dados_Cadastrais!$D$5,4,3),MID(Dados_Cadastrais!$D$5,8,3),MID(Dados_Cadastrais!$D$5,12,4),MID(Dados_Cadastrais!$D$5,17,2))</f>
        <v/>
      </c>
      <c r="E71">
        <f>Dados_Cadastrais!$D$9</f>
        <v>0</v>
      </c>
      <c r="F71">
        <f>Dados_Cadastrais!$D$10</f>
        <v>0</v>
      </c>
      <c r="G71">
        <f>Apoio!$P$21</f>
        <v>27</v>
      </c>
      <c r="H71" s="25">
        <f>Anexo2!$E$36</f>
        <v>0</v>
      </c>
      <c r="I71" s="25">
        <f>Anexo2!$F$36</f>
        <v>0</v>
      </c>
    </row>
    <row r="72" spans="1:9" x14ac:dyDescent="0.2">
      <c r="A72" s="36">
        <f>Dados_Cadastrais!$D$6</f>
        <v>0</v>
      </c>
      <c r="B72" s="26">
        <f>Dados_Cadastrais!$D$12</f>
        <v>0</v>
      </c>
      <c r="C72" s="32" t="str">
        <f t="shared" si="1"/>
        <v>2</v>
      </c>
      <c r="D72" t="str">
        <f>CONCATENATE(MID(Dados_Cadastrais!$D$5,1,2),MID(Dados_Cadastrais!$D$5,4,3),MID(Dados_Cadastrais!$D$5,8,3),MID(Dados_Cadastrais!$D$5,12,4),MID(Dados_Cadastrais!$D$5,17,2))</f>
        <v/>
      </c>
      <c r="E72">
        <f>Dados_Cadastrais!$D$9</f>
        <v>0</v>
      </c>
      <c r="F72">
        <f>Dados_Cadastrais!$D$10</f>
        <v>0</v>
      </c>
      <c r="G72">
        <f>Apoio!$P$22</f>
        <v>28</v>
      </c>
      <c r="H72" s="25">
        <f>Anexo2!$E$37</f>
        <v>0</v>
      </c>
      <c r="I72" s="25">
        <f>Anexo2!$F$37</f>
        <v>0</v>
      </c>
    </row>
    <row r="73" spans="1:9" x14ac:dyDescent="0.2">
      <c r="A73" s="36">
        <f>Dados_Cadastrais!$D$6</f>
        <v>0</v>
      </c>
      <c r="B73" s="26">
        <f>Dados_Cadastrais!$D$12</f>
        <v>0</v>
      </c>
      <c r="C73" s="32" t="str">
        <f t="shared" si="1"/>
        <v>2</v>
      </c>
      <c r="D73" t="str">
        <f>CONCATENATE(MID(Dados_Cadastrais!$D$5,1,2),MID(Dados_Cadastrais!$D$5,4,3),MID(Dados_Cadastrais!$D$5,8,3),MID(Dados_Cadastrais!$D$5,12,4),MID(Dados_Cadastrais!$D$5,17,2))</f>
        <v/>
      </c>
      <c r="E73">
        <f>Dados_Cadastrais!$D$9</f>
        <v>0</v>
      </c>
      <c r="F73">
        <f>Dados_Cadastrais!$D$10</f>
        <v>0</v>
      </c>
      <c r="G73">
        <f>Apoio!$P$23</f>
        <v>29</v>
      </c>
      <c r="H73" s="25">
        <f>Anexo2!$E$38</f>
        <v>0</v>
      </c>
      <c r="I73" s="25">
        <f>Anexo2!$F$38</f>
        <v>0</v>
      </c>
    </row>
    <row r="74" spans="1:9" x14ac:dyDescent="0.2">
      <c r="A74" s="36">
        <f>Dados_Cadastrais!$D$6</f>
        <v>0</v>
      </c>
      <c r="B74" s="26">
        <f>Dados_Cadastrais!$D$12</f>
        <v>0</v>
      </c>
      <c r="C74" s="32" t="str">
        <f t="shared" si="1"/>
        <v>2</v>
      </c>
      <c r="D74" t="str">
        <f>CONCATENATE(MID(Dados_Cadastrais!$D$5,1,2),MID(Dados_Cadastrais!$D$5,4,3),MID(Dados_Cadastrais!$D$5,8,3),MID(Dados_Cadastrais!$D$5,12,4),MID(Dados_Cadastrais!$D$5,17,2))</f>
        <v/>
      </c>
      <c r="E74">
        <f>Dados_Cadastrais!$D$9</f>
        <v>0</v>
      </c>
      <c r="F74">
        <f>Dados_Cadastrais!$D$10</f>
        <v>0</v>
      </c>
      <c r="G74">
        <f>Apoio!$P$24</f>
        <v>30</v>
      </c>
      <c r="H74" s="25">
        <f>Anexo2!$E$39</f>
        <v>0</v>
      </c>
      <c r="I74" s="25">
        <f>Anexo2!$F$39</f>
        <v>0</v>
      </c>
    </row>
    <row r="75" spans="1:9" x14ac:dyDescent="0.2">
      <c r="A75" s="36">
        <f>Dados_Cadastrais!$D$6</f>
        <v>0</v>
      </c>
      <c r="B75" s="26">
        <f>Dados_Cadastrais!$D$12</f>
        <v>0</v>
      </c>
      <c r="C75" s="32" t="str">
        <f t="shared" si="1"/>
        <v>2</v>
      </c>
      <c r="D75" t="str">
        <f>CONCATENATE(MID(Dados_Cadastrais!$D$5,1,2),MID(Dados_Cadastrais!$D$5,4,3),MID(Dados_Cadastrais!$D$5,8,3),MID(Dados_Cadastrais!$D$5,12,4),MID(Dados_Cadastrais!$D$5,17,2))</f>
        <v/>
      </c>
      <c r="E75">
        <f>Dados_Cadastrais!$D$9</f>
        <v>0</v>
      </c>
      <c r="F75">
        <f>Dados_Cadastrais!$D$10</f>
        <v>0</v>
      </c>
      <c r="G75">
        <f>Apoio!$P$25</f>
        <v>31</v>
      </c>
      <c r="H75" s="25">
        <f>Anexo2!$E$40</f>
        <v>0</v>
      </c>
      <c r="I75" s="25">
        <f>Anexo2!$F$40</f>
        <v>0</v>
      </c>
    </row>
    <row r="76" spans="1:9" x14ac:dyDescent="0.2">
      <c r="A76" s="36">
        <f>Dados_Cadastrais!$D$6</f>
        <v>0</v>
      </c>
      <c r="B76" s="26">
        <f>Dados_Cadastrais!$D$12</f>
        <v>0</v>
      </c>
      <c r="C76" s="32" t="str">
        <f t="shared" si="1"/>
        <v>2</v>
      </c>
      <c r="D76" t="str">
        <f>CONCATENATE(MID(Dados_Cadastrais!$D$5,1,2),MID(Dados_Cadastrais!$D$5,4,3),MID(Dados_Cadastrais!$D$5,8,3),MID(Dados_Cadastrais!$D$5,12,4),MID(Dados_Cadastrais!$D$5,17,2))</f>
        <v/>
      </c>
      <c r="E76">
        <f>Dados_Cadastrais!$D$9</f>
        <v>0</v>
      </c>
      <c r="F76">
        <f>Dados_Cadastrais!$D$10</f>
        <v>0</v>
      </c>
      <c r="G76">
        <f>Apoio!$P$26</f>
        <v>32</v>
      </c>
      <c r="H76" s="25">
        <f>Anexo2!$E$43</f>
        <v>0</v>
      </c>
      <c r="I76" s="25">
        <f>Anexo2!$F$43</f>
        <v>0</v>
      </c>
    </row>
    <row r="77" spans="1:9" x14ac:dyDescent="0.2">
      <c r="A77" s="36">
        <f>Dados_Cadastrais!$D$6</f>
        <v>0</v>
      </c>
      <c r="B77" s="26">
        <f>Dados_Cadastrais!$D$12</f>
        <v>0</v>
      </c>
      <c r="C77" s="32" t="str">
        <f t="shared" si="1"/>
        <v>2</v>
      </c>
      <c r="D77" t="str">
        <f>CONCATENATE(MID(Dados_Cadastrais!$D$5,1,2),MID(Dados_Cadastrais!$D$5,4,3),MID(Dados_Cadastrais!$D$5,8,3),MID(Dados_Cadastrais!$D$5,12,4),MID(Dados_Cadastrais!$D$5,17,2))</f>
        <v/>
      </c>
      <c r="E77">
        <f>Dados_Cadastrais!$D$9</f>
        <v>0</v>
      </c>
      <c r="F77">
        <f>Dados_Cadastrais!$D$10</f>
        <v>0</v>
      </c>
      <c r="G77">
        <f>Apoio!$P$27</f>
        <v>33</v>
      </c>
      <c r="H77" s="25">
        <f>Anexo2!$E$44</f>
        <v>0</v>
      </c>
      <c r="I77" s="25">
        <f>Anexo2!$F$44</f>
        <v>0</v>
      </c>
    </row>
    <row r="78" spans="1:9" x14ac:dyDescent="0.2">
      <c r="A78" s="36">
        <f>Dados_Cadastrais!$D$6</f>
        <v>0</v>
      </c>
      <c r="B78" s="26">
        <f>Dados_Cadastrais!$D$12</f>
        <v>0</v>
      </c>
      <c r="C78" s="32" t="str">
        <f t="shared" si="1"/>
        <v>2</v>
      </c>
      <c r="D78" t="str">
        <f>CONCATENATE(MID(Dados_Cadastrais!$D$5,1,2),MID(Dados_Cadastrais!$D$5,4,3),MID(Dados_Cadastrais!$D$5,8,3),MID(Dados_Cadastrais!$D$5,12,4),MID(Dados_Cadastrais!$D$5,17,2))</f>
        <v/>
      </c>
      <c r="E78">
        <f>Dados_Cadastrais!$D$9</f>
        <v>0</v>
      </c>
      <c r="F78">
        <f>Dados_Cadastrais!$D$10</f>
        <v>0</v>
      </c>
      <c r="G78">
        <f>Apoio!$P$28</f>
        <v>34</v>
      </c>
      <c r="H78" s="25">
        <f>Anexo2!$E$45</f>
        <v>0</v>
      </c>
      <c r="I78" s="25">
        <f>Anexo2!$F$45</f>
        <v>0</v>
      </c>
    </row>
    <row r="79" spans="1:9" x14ac:dyDescent="0.2">
      <c r="A79" s="36">
        <f>Dados_Cadastrais!$D$6</f>
        <v>0</v>
      </c>
      <c r="B79" s="26">
        <f>Dados_Cadastrais!$D$12</f>
        <v>0</v>
      </c>
      <c r="C79" s="32" t="str">
        <f t="shared" si="1"/>
        <v>2</v>
      </c>
      <c r="D79" t="str">
        <f>CONCATENATE(MID(Dados_Cadastrais!$D$5,1,2),MID(Dados_Cadastrais!$D$5,4,3),MID(Dados_Cadastrais!$D$5,8,3),MID(Dados_Cadastrais!$D$5,12,4),MID(Dados_Cadastrais!$D$5,17,2))</f>
        <v/>
      </c>
      <c r="E79">
        <f>Dados_Cadastrais!$D$9</f>
        <v>0</v>
      </c>
      <c r="F79">
        <f>Dados_Cadastrais!$D$10</f>
        <v>0</v>
      </c>
      <c r="G79">
        <f>Apoio!$P$29</f>
        <v>35</v>
      </c>
      <c r="H79" s="25">
        <f>Anexo2!$E$47</f>
        <v>0</v>
      </c>
      <c r="I79" s="25">
        <f>Anexo2!$F$47</f>
        <v>0</v>
      </c>
    </row>
    <row r="80" spans="1:9" x14ac:dyDescent="0.2">
      <c r="A80" s="36">
        <f>Dados_Cadastrais!$D$6</f>
        <v>0</v>
      </c>
      <c r="B80" s="26">
        <f>Dados_Cadastrais!$D$12</f>
        <v>0</v>
      </c>
      <c r="C80" s="32" t="str">
        <f t="shared" si="1"/>
        <v>2</v>
      </c>
      <c r="D80" t="str">
        <f>CONCATENATE(MID(Dados_Cadastrais!$D$5,1,2),MID(Dados_Cadastrais!$D$5,4,3),MID(Dados_Cadastrais!$D$5,8,3),MID(Dados_Cadastrais!$D$5,12,4),MID(Dados_Cadastrais!$D$5,17,2))</f>
        <v/>
      </c>
      <c r="E80">
        <f>Dados_Cadastrais!$D$9</f>
        <v>0</v>
      </c>
      <c r="F80">
        <f>Dados_Cadastrais!$D$10</f>
        <v>0</v>
      </c>
      <c r="G80">
        <f>Apoio!$P$30</f>
        <v>36</v>
      </c>
      <c r="H80" s="25">
        <f>Anexo2!$E$48</f>
        <v>0</v>
      </c>
      <c r="I80" s="25">
        <f>Anexo2!$F$48</f>
        <v>0</v>
      </c>
    </row>
    <row r="81" spans="1:9" x14ac:dyDescent="0.2">
      <c r="A81" s="36">
        <f>Dados_Cadastrais!$D$6</f>
        <v>0</v>
      </c>
      <c r="B81" s="26">
        <f>Dados_Cadastrais!$D$12</f>
        <v>0</v>
      </c>
      <c r="C81" s="32" t="str">
        <f t="shared" si="1"/>
        <v>2</v>
      </c>
      <c r="D81" t="str">
        <f>CONCATENATE(MID(Dados_Cadastrais!$D$5,1,2),MID(Dados_Cadastrais!$D$5,4,3),MID(Dados_Cadastrais!$D$5,8,3),MID(Dados_Cadastrais!$D$5,12,4),MID(Dados_Cadastrais!$D$5,17,2))</f>
        <v/>
      </c>
      <c r="E81">
        <f>Dados_Cadastrais!$D$9</f>
        <v>0</v>
      </c>
      <c r="F81">
        <f>Dados_Cadastrais!$D$10</f>
        <v>0</v>
      </c>
      <c r="G81">
        <f>Apoio!$P$31</f>
        <v>37</v>
      </c>
      <c r="H81" s="25">
        <f>Anexo2!$E$49</f>
        <v>0</v>
      </c>
      <c r="I81" s="25">
        <f>Anexo2!$F$49</f>
        <v>0</v>
      </c>
    </row>
    <row r="82" spans="1:9" x14ac:dyDescent="0.2">
      <c r="A82" s="36">
        <f>Dados_Cadastrais!$D$6</f>
        <v>0</v>
      </c>
      <c r="B82" s="26">
        <f>Dados_Cadastrais!$D$12</f>
        <v>0</v>
      </c>
      <c r="C82" s="32" t="str">
        <f t="shared" si="1"/>
        <v>2</v>
      </c>
      <c r="D82" t="str">
        <f>CONCATENATE(MID(Dados_Cadastrais!$D$5,1,2),MID(Dados_Cadastrais!$D$5,4,3),MID(Dados_Cadastrais!$D$5,8,3),MID(Dados_Cadastrais!$D$5,12,4),MID(Dados_Cadastrais!$D$5,17,2))</f>
        <v/>
      </c>
      <c r="E82">
        <f>Dados_Cadastrais!$D$9</f>
        <v>0</v>
      </c>
      <c r="F82">
        <f>Dados_Cadastrais!$D$10</f>
        <v>0</v>
      </c>
      <c r="G82">
        <f>Apoio!$P$32</f>
        <v>38</v>
      </c>
      <c r="H82" s="25">
        <f>Anexo2!$E$52</f>
        <v>0</v>
      </c>
      <c r="I82" s="25">
        <f>Anexo2!$F$52</f>
        <v>0</v>
      </c>
    </row>
    <row r="83" spans="1:9" x14ac:dyDescent="0.2">
      <c r="A83" s="36">
        <f>Dados_Cadastrais!$D$6</f>
        <v>0</v>
      </c>
      <c r="B83" s="26">
        <f>Dados_Cadastrais!$D$12</f>
        <v>0</v>
      </c>
      <c r="C83" s="32" t="str">
        <f t="shared" si="1"/>
        <v>2</v>
      </c>
      <c r="D83" t="str">
        <f>CONCATENATE(MID(Dados_Cadastrais!$D$5,1,2),MID(Dados_Cadastrais!$D$5,4,3),MID(Dados_Cadastrais!$D$5,8,3),MID(Dados_Cadastrais!$D$5,12,4),MID(Dados_Cadastrais!$D$5,17,2))</f>
        <v/>
      </c>
      <c r="E83">
        <f>Dados_Cadastrais!$D$9</f>
        <v>0</v>
      </c>
      <c r="F83">
        <f>Dados_Cadastrais!$D$10</f>
        <v>0</v>
      </c>
      <c r="G83">
        <f>Apoio!$P$33</f>
        <v>39</v>
      </c>
      <c r="H83" s="25">
        <f>Anexo2!$E$53</f>
        <v>0</v>
      </c>
      <c r="I83" s="25">
        <f>Anexo2!$F$53</f>
        <v>0</v>
      </c>
    </row>
    <row r="84" spans="1:9" x14ac:dyDescent="0.2">
      <c r="A84" s="36">
        <f>Dados_Cadastrais!$D$6</f>
        <v>0</v>
      </c>
      <c r="B84" s="26">
        <f>Dados_Cadastrais!$D$12</f>
        <v>0</v>
      </c>
      <c r="C84" s="32" t="str">
        <f t="shared" si="1"/>
        <v>2</v>
      </c>
      <c r="D84" t="str">
        <f>CONCATENATE(MID(Dados_Cadastrais!$D$5,1,2),MID(Dados_Cadastrais!$D$5,4,3),MID(Dados_Cadastrais!$D$5,8,3),MID(Dados_Cadastrais!$D$5,12,4),MID(Dados_Cadastrais!$D$5,17,2))</f>
        <v/>
      </c>
      <c r="E84">
        <f>Dados_Cadastrais!$D$9</f>
        <v>0</v>
      </c>
      <c r="F84">
        <f>Dados_Cadastrais!$D$10</f>
        <v>0</v>
      </c>
      <c r="G84">
        <f>Apoio!$P$34</f>
        <v>40</v>
      </c>
      <c r="H84" s="25">
        <f>Anexo2!$E$54</f>
        <v>0</v>
      </c>
      <c r="I84" s="25">
        <f>Anexo2!$F$54</f>
        <v>0</v>
      </c>
    </row>
    <row r="85" spans="1:9" x14ac:dyDescent="0.2">
      <c r="A85" s="36">
        <f>Dados_Cadastrais!$D$6</f>
        <v>0</v>
      </c>
      <c r="B85" s="26">
        <f>Dados_Cadastrais!$D$12</f>
        <v>0</v>
      </c>
      <c r="C85" s="32" t="str">
        <f t="shared" si="1"/>
        <v>2</v>
      </c>
      <c r="D85" t="str">
        <f>CONCATENATE(MID(Dados_Cadastrais!$D$5,1,2),MID(Dados_Cadastrais!$D$5,4,3),MID(Dados_Cadastrais!$D$5,8,3),MID(Dados_Cadastrais!$D$5,12,4),MID(Dados_Cadastrais!$D$5,17,2))</f>
        <v/>
      </c>
      <c r="E85">
        <f>Dados_Cadastrais!$D$9</f>
        <v>0</v>
      </c>
      <c r="F85">
        <f>Dados_Cadastrais!$D$10</f>
        <v>0</v>
      </c>
      <c r="G85">
        <f>Apoio!$P$35</f>
        <v>41</v>
      </c>
      <c r="H85" s="25">
        <f>Anexo2!$E$55</f>
        <v>0</v>
      </c>
      <c r="I85" s="25">
        <f>Anexo2!$F$55</f>
        <v>0</v>
      </c>
    </row>
    <row r="86" spans="1:9" x14ac:dyDescent="0.2">
      <c r="A86" s="36">
        <f>Dados_Cadastrais!$D$6</f>
        <v>0</v>
      </c>
      <c r="B86" s="26">
        <f>Dados_Cadastrais!$D$12</f>
        <v>0</v>
      </c>
      <c r="C86" s="32" t="str">
        <f t="shared" si="1"/>
        <v>2</v>
      </c>
      <c r="D86" t="str">
        <f>CONCATENATE(MID(Dados_Cadastrais!$D$5,1,2),MID(Dados_Cadastrais!$D$5,4,3),MID(Dados_Cadastrais!$D$5,8,3),MID(Dados_Cadastrais!$D$5,12,4),MID(Dados_Cadastrais!$D$5,17,2))</f>
        <v/>
      </c>
      <c r="E86">
        <f>Dados_Cadastrais!$D$9</f>
        <v>0</v>
      </c>
      <c r="F86">
        <f>Dados_Cadastrais!$D$10</f>
        <v>0</v>
      </c>
      <c r="G86">
        <f>Apoio!$P$36</f>
        <v>42</v>
      </c>
      <c r="H86" s="25">
        <f>Anexo2!$E$56</f>
        <v>0</v>
      </c>
      <c r="I86" s="25">
        <f>Anexo2!$F$56</f>
        <v>0</v>
      </c>
    </row>
    <row r="87" spans="1:9" x14ac:dyDescent="0.2">
      <c r="A87" s="36">
        <f>Dados_Cadastrais!$D$6</f>
        <v>0</v>
      </c>
      <c r="B87" s="26">
        <f>Dados_Cadastrais!$D$12</f>
        <v>0</v>
      </c>
      <c r="C87" s="32" t="str">
        <f t="shared" si="1"/>
        <v>2</v>
      </c>
      <c r="D87" t="str">
        <f>CONCATENATE(MID(Dados_Cadastrais!$D$5,1,2),MID(Dados_Cadastrais!$D$5,4,3),MID(Dados_Cadastrais!$D$5,8,3),MID(Dados_Cadastrais!$D$5,12,4),MID(Dados_Cadastrais!$D$5,17,2))</f>
        <v/>
      </c>
      <c r="E87">
        <f>Dados_Cadastrais!$D$9</f>
        <v>0</v>
      </c>
      <c r="F87">
        <f>Dados_Cadastrais!$D$10</f>
        <v>0</v>
      </c>
      <c r="G87">
        <f>Apoio!$P$37</f>
        <v>43</v>
      </c>
      <c r="H87" s="25">
        <f>Anexo2!$E$58</f>
        <v>0</v>
      </c>
      <c r="I87" s="25">
        <f>Anexo2!$F$58</f>
        <v>0</v>
      </c>
    </row>
    <row r="88" spans="1:9" x14ac:dyDescent="0.2">
      <c r="A88" s="36">
        <f>Dados_Cadastrais!$D$6</f>
        <v>0</v>
      </c>
      <c r="B88" s="26">
        <f>Dados_Cadastrais!$D$12</f>
        <v>0</v>
      </c>
      <c r="C88" s="32" t="str">
        <f t="shared" si="1"/>
        <v>2</v>
      </c>
      <c r="D88" t="str">
        <f>CONCATENATE(MID(Dados_Cadastrais!$D$5,1,2),MID(Dados_Cadastrais!$D$5,4,3),MID(Dados_Cadastrais!$D$5,8,3),MID(Dados_Cadastrais!$D$5,12,4),MID(Dados_Cadastrais!$D$5,17,2))</f>
        <v/>
      </c>
      <c r="E88">
        <f>Dados_Cadastrais!$D$9</f>
        <v>0</v>
      </c>
      <c r="F88">
        <f>Dados_Cadastrais!$D$10</f>
        <v>0</v>
      </c>
      <c r="G88">
        <f>Apoio!$P$38</f>
        <v>44</v>
      </c>
      <c r="H88" s="25">
        <f>Anexo2!$E$59</f>
        <v>0</v>
      </c>
      <c r="I88" s="25">
        <f>Anexo2!$F$59</f>
        <v>0</v>
      </c>
    </row>
    <row r="89" spans="1:9" x14ac:dyDescent="0.2">
      <c r="A89" s="36">
        <f>Dados_Cadastrais!$D$6</f>
        <v>0</v>
      </c>
      <c r="B89" s="26">
        <f>Dados_Cadastrais!$D$12</f>
        <v>0</v>
      </c>
      <c r="C89" s="32" t="str">
        <f t="shared" si="1"/>
        <v>2</v>
      </c>
      <c r="D89" t="str">
        <f>CONCATENATE(MID(Dados_Cadastrais!$D$5,1,2),MID(Dados_Cadastrais!$D$5,4,3),MID(Dados_Cadastrais!$D$5,8,3),MID(Dados_Cadastrais!$D$5,12,4),MID(Dados_Cadastrais!$D$5,17,2))</f>
        <v/>
      </c>
      <c r="E89">
        <f>Dados_Cadastrais!$D$9</f>
        <v>0</v>
      </c>
      <c r="F89">
        <f>Dados_Cadastrais!$D$10</f>
        <v>0</v>
      </c>
      <c r="G89">
        <f>Apoio!$P$39</f>
        <v>45</v>
      </c>
      <c r="H89" s="25">
        <f>Anexo2!$E$60</f>
        <v>0</v>
      </c>
      <c r="I89" s="25">
        <f>Anexo2!$F$60</f>
        <v>0</v>
      </c>
    </row>
    <row r="90" spans="1:9" x14ac:dyDescent="0.2">
      <c r="A90" s="36">
        <f>Dados_Cadastrais!$D$6</f>
        <v>0</v>
      </c>
      <c r="B90" s="26">
        <f>Dados_Cadastrais!$D$12</f>
        <v>0</v>
      </c>
      <c r="C90" s="32" t="str">
        <f t="shared" si="1"/>
        <v>2</v>
      </c>
      <c r="D90" t="str">
        <f>CONCATENATE(MID(Dados_Cadastrais!$D$5,1,2),MID(Dados_Cadastrais!$D$5,4,3),MID(Dados_Cadastrais!$D$5,8,3),MID(Dados_Cadastrais!$D$5,12,4),MID(Dados_Cadastrais!$D$5,17,2))</f>
        <v/>
      </c>
      <c r="E90">
        <f>Dados_Cadastrais!$D$9</f>
        <v>0</v>
      </c>
      <c r="F90">
        <f>Dados_Cadastrais!$D$10</f>
        <v>0</v>
      </c>
      <c r="G90">
        <f>Apoio!$P$40</f>
        <v>46</v>
      </c>
      <c r="H90" s="25">
        <f>Anexo2!$E$61</f>
        <v>0</v>
      </c>
      <c r="I90" s="25">
        <f>Anexo2!$F$61</f>
        <v>0</v>
      </c>
    </row>
    <row r="91" spans="1:9" x14ac:dyDescent="0.2">
      <c r="A91" s="36">
        <f>Dados_Cadastrais!$D$6</f>
        <v>0</v>
      </c>
      <c r="B91" s="26">
        <f>Dados_Cadastrais!$D$12</f>
        <v>0</v>
      </c>
      <c r="C91" s="32" t="str">
        <f t="shared" si="1"/>
        <v>2</v>
      </c>
      <c r="D91" t="str">
        <f>CONCATENATE(MID(Dados_Cadastrais!$D$5,1,2),MID(Dados_Cadastrais!$D$5,4,3),MID(Dados_Cadastrais!$D$5,8,3),MID(Dados_Cadastrais!$D$5,12,4),MID(Dados_Cadastrais!$D$5,17,2))</f>
        <v/>
      </c>
      <c r="E91">
        <f>Dados_Cadastrais!$D$9</f>
        <v>0</v>
      </c>
      <c r="F91">
        <f>Dados_Cadastrais!$D$10</f>
        <v>0</v>
      </c>
      <c r="G91">
        <f>Apoio!$P$41</f>
        <v>47</v>
      </c>
      <c r="H91" s="25">
        <f>Anexo2!$E$62</f>
        <v>0</v>
      </c>
      <c r="I91" s="25">
        <f>Anexo2!$F$62</f>
        <v>0</v>
      </c>
    </row>
    <row r="92" spans="1:9" x14ac:dyDescent="0.2">
      <c r="A92" s="36">
        <f>Dados_Cadastrais!$D$6</f>
        <v>0</v>
      </c>
      <c r="B92" s="26">
        <f>Dados_Cadastrais!$D$12</f>
        <v>0</v>
      </c>
      <c r="C92" s="32" t="str">
        <f t="shared" si="1"/>
        <v>2</v>
      </c>
      <c r="D92" t="str">
        <f>CONCATENATE(MID(Dados_Cadastrais!$D$5,1,2),MID(Dados_Cadastrais!$D$5,4,3),MID(Dados_Cadastrais!$D$5,8,3),MID(Dados_Cadastrais!$D$5,12,4),MID(Dados_Cadastrais!$D$5,17,2))</f>
        <v/>
      </c>
      <c r="E92">
        <f>Dados_Cadastrais!$D$9</f>
        <v>0</v>
      </c>
      <c r="F92">
        <f>Dados_Cadastrais!$D$10</f>
        <v>0</v>
      </c>
      <c r="G92">
        <f>Apoio!$P$42</f>
        <v>48</v>
      </c>
      <c r="H92" s="25">
        <f>Anexo2!$E$63</f>
        <v>0</v>
      </c>
      <c r="I92" s="25">
        <f>Anexo2!$F$63</f>
        <v>0</v>
      </c>
    </row>
    <row r="93" spans="1:9" x14ac:dyDescent="0.2">
      <c r="A93" s="36">
        <f>Dados_Cadastrais!$D$6</f>
        <v>0</v>
      </c>
      <c r="B93" s="26">
        <f>Dados_Cadastrais!$D$12</f>
        <v>0</v>
      </c>
      <c r="C93" s="32" t="str">
        <f t="shared" si="1"/>
        <v>2</v>
      </c>
      <c r="D93" t="str">
        <f>CONCATENATE(MID(Dados_Cadastrais!$D$5,1,2),MID(Dados_Cadastrais!$D$5,4,3),MID(Dados_Cadastrais!$D$5,8,3),MID(Dados_Cadastrais!$D$5,12,4),MID(Dados_Cadastrais!$D$5,17,2))</f>
        <v/>
      </c>
      <c r="E93">
        <f>Dados_Cadastrais!$D$9</f>
        <v>0</v>
      </c>
      <c r="F93">
        <f>Dados_Cadastrais!$D$10</f>
        <v>0</v>
      </c>
      <c r="G93">
        <f>Apoio!$P$43</f>
        <v>49</v>
      </c>
      <c r="H93" s="25">
        <f>Anexo2!$E$64</f>
        <v>0</v>
      </c>
      <c r="I93" s="25">
        <f>Anexo2!$F$64</f>
        <v>0</v>
      </c>
    </row>
    <row r="94" spans="1:9" x14ac:dyDescent="0.2">
      <c r="A94" s="36">
        <f>Dados_Cadastrais!$D$6</f>
        <v>0</v>
      </c>
      <c r="B94" s="26">
        <f>Dados_Cadastrais!$D$12</f>
        <v>0</v>
      </c>
      <c r="C94" s="32" t="str">
        <f t="shared" si="1"/>
        <v>2</v>
      </c>
      <c r="D94" t="str">
        <f>CONCATENATE(MID(Dados_Cadastrais!$D$5,1,2),MID(Dados_Cadastrais!$D$5,4,3),MID(Dados_Cadastrais!$D$5,8,3),MID(Dados_Cadastrais!$D$5,12,4),MID(Dados_Cadastrais!$D$5,17,2))</f>
        <v/>
      </c>
      <c r="E94">
        <f>Dados_Cadastrais!$D$9</f>
        <v>0</v>
      </c>
      <c r="F94">
        <f>Dados_Cadastrais!$D$10</f>
        <v>0</v>
      </c>
      <c r="G94">
        <f>Apoio!$P$44</f>
        <v>50</v>
      </c>
      <c r="H94" s="25">
        <f>Anexo2!$E$65</f>
        <v>0</v>
      </c>
      <c r="I94" s="25">
        <f>Anexo2!$F$65</f>
        <v>0</v>
      </c>
    </row>
    <row r="95" spans="1:9" x14ac:dyDescent="0.2">
      <c r="A95" s="36">
        <f>Dados_Cadastrais!$D$6</f>
        <v>0</v>
      </c>
      <c r="B95" s="26">
        <f>Dados_Cadastrais!$D$12</f>
        <v>0</v>
      </c>
      <c r="C95" s="32" t="str">
        <f t="shared" si="1"/>
        <v>2</v>
      </c>
      <c r="D95" t="str">
        <f>CONCATENATE(MID(Dados_Cadastrais!$D$5,1,2),MID(Dados_Cadastrais!$D$5,4,3),MID(Dados_Cadastrais!$D$5,8,3),MID(Dados_Cadastrais!$D$5,12,4),MID(Dados_Cadastrais!$D$5,17,2))</f>
        <v/>
      </c>
      <c r="E95">
        <f>Dados_Cadastrais!$D$9</f>
        <v>0</v>
      </c>
      <c r="F95">
        <f>Dados_Cadastrais!$D$10</f>
        <v>0</v>
      </c>
      <c r="G95">
        <f>Apoio!$P$45</f>
        <v>51</v>
      </c>
      <c r="H95" s="25">
        <f>Anexo2!$E$67</f>
        <v>0</v>
      </c>
      <c r="I95" s="25">
        <f>Anexo2!$F$67</f>
        <v>0</v>
      </c>
    </row>
    <row r="96" spans="1:9" x14ac:dyDescent="0.2">
      <c r="A96" s="36">
        <f>Dados_Cadastrais!$D$6</f>
        <v>0</v>
      </c>
      <c r="B96" s="26">
        <f>Dados_Cadastrais!$D$12</f>
        <v>0</v>
      </c>
      <c r="C96" s="32" t="str">
        <f t="shared" si="1"/>
        <v>2</v>
      </c>
      <c r="D96" t="str">
        <f>CONCATENATE(MID(Dados_Cadastrais!$D$5,1,2),MID(Dados_Cadastrais!$D$5,4,3),MID(Dados_Cadastrais!$D$5,8,3),MID(Dados_Cadastrais!$D$5,12,4),MID(Dados_Cadastrais!$D$5,17,2))</f>
        <v/>
      </c>
      <c r="E96">
        <f>Dados_Cadastrais!$D$9</f>
        <v>0</v>
      </c>
      <c r="F96">
        <f>Dados_Cadastrais!$D$10</f>
        <v>0</v>
      </c>
      <c r="G96">
        <f>Apoio!$P$46</f>
        <v>52</v>
      </c>
      <c r="H96" s="25">
        <f>Anexo2!$E$68</f>
        <v>0</v>
      </c>
      <c r="I96" s="25">
        <f>Anexo2!$F$68</f>
        <v>0</v>
      </c>
    </row>
    <row r="97" spans="1:9" x14ac:dyDescent="0.2">
      <c r="A97" s="36">
        <f>Dados_Cadastrais!$D$6</f>
        <v>0</v>
      </c>
      <c r="B97" s="26">
        <f>Dados_Cadastrais!$D$12</f>
        <v>0</v>
      </c>
      <c r="C97" s="32" t="str">
        <f t="shared" si="1"/>
        <v>2</v>
      </c>
      <c r="D97" t="str">
        <f>CONCATENATE(MID(Dados_Cadastrais!$D$5,1,2),MID(Dados_Cadastrais!$D$5,4,3),MID(Dados_Cadastrais!$D$5,8,3),MID(Dados_Cadastrais!$D$5,12,4),MID(Dados_Cadastrais!$D$5,17,2))</f>
        <v/>
      </c>
      <c r="E97">
        <f>Dados_Cadastrais!$D$9</f>
        <v>0</v>
      </c>
      <c r="F97">
        <f>Dados_Cadastrais!$D$10</f>
        <v>0</v>
      </c>
      <c r="G97">
        <f>Apoio!$P$47</f>
        <v>53</v>
      </c>
      <c r="H97" s="25">
        <f>Anexo2!$E$69</f>
        <v>0</v>
      </c>
      <c r="I97" s="25">
        <f>Anexo2!$F$69</f>
        <v>0</v>
      </c>
    </row>
    <row r="98" spans="1:9" x14ac:dyDescent="0.2">
      <c r="A98" s="36">
        <f>Dados_Cadastrais!$D$6</f>
        <v>0</v>
      </c>
      <c r="B98" s="26">
        <f>Dados_Cadastrais!$D$12</f>
        <v>0</v>
      </c>
      <c r="C98" s="32" t="str">
        <f t="shared" si="1"/>
        <v>2</v>
      </c>
      <c r="D98" t="str">
        <f>CONCATENATE(MID(Dados_Cadastrais!$D$5,1,2),MID(Dados_Cadastrais!$D$5,4,3),MID(Dados_Cadastrais!$D$5,8,3),MID(Dados_Cadastrais!$D$5,12,4),MID(Dados_Cadastrais!$D$5,17,2))</f>
        <v/>
      </c>
      <c r="E98">
        <f>Dados_Cadastrais!$D$9</f>
        <v>0</v>
      </c>
      <c r="F98">
        <f>Dados_Cadastrais!$D$10</f>
        <v>0</v>
      </c>
      <c r="G98">
        <f>Apoio!$P$48</f>
        <v>54</v>
      </c>
      <c r="H98" s="25">
        <f>Anexo2!$E$70</f>
        <v>0</v>
      </c>
      <c r="I98" s="25">
        <f>Anexo2!$F$70</f>
        <v>0</v>
      </c>
    </row>
    <row r="99" spans="1:9" x14ac:dyDescent="0.2">
      <c r="A99" s="36">
        <f>Dados_Cadastrais!$D$6</f>
        <v>0</v>
      </c>
      <c r="B99" s="26">
        <f>Dados_Cadastrais!$D$12</f>
        <v>0</v>
      </c>
      <c r="C99" s="32" t="str">
        <f t="shared" si="1"/>
        <v>2</v>
      </c>
      <c r="D99" t="str">
        <f>CONCATENATE(MID(Dados_Cadastrais!$D$5,1,2),MID(Dados_Cadastrais!$D$5,4,3),MID(Dados_Cadastrais!$D$5,8,3),MID(Dados_Cadastrais!$D$5,12,4),MID(Dados_Cadastrais!$D$5,17,2))</f>
        <v/>
      </c>
      <c r="E99">
        <f>Dados_Cadastrais!$D$9</f>
        <v>0</v>
      </c>
      <c r="F99">
        <f>Dados_Cadastrais!$D$10</f>
        <v>0</v>
      </c>
      <c r="G99">
        <f>Apoio!$P$49</f>
        <v>13</v>
      </c>
      <c r="H99" s="25">
        <f>Anexo2!$E$72</f>
        <v>0</v>
      </c>
      <c r="I99" s="25">
        <f>Anexo2!$F$72</f>
        <v>0</v>
      </c>
    </row>
    <row r="100" spans="1:9" x14ac:dyDescent="0.2">
      <c r="A100" s="36">
        <f>Dados_Cadastrais!$D$6</f>
        <v>0</v>
      </c>
      <c r="B100" s="26">
        <f>Dados_Cadastrais!$D$12</f>
        <v>0</v>
      </c>
      <c r="C100" s="32" t="str">
        <f t="shared" si="1"/>
        <v>2</v>
      </c>
      <c r="D100" t="str">
        <f>CONCATENATE(MID(Dados_Cadastrais!$D$5,1,2),MID(Dados_Cadastrais!$D$5,4,3),MID(Dados_Cadastrais!$D$5,8,3),MID(Dados_Cadastrais!$D$5,12,4),MID(Dados_Cadastrais!$D$5,17,2))</f>
        <v/>
      </c>
      <c r="E100">
        <f>Dados_Cadastrais!$D$9</f>
        <v>0</v>
      </c>
      <c r="F100">
        <f>Dados_Cadastrais!$D$10</f>
        <v>0</v>
      </c>
      <c r="G100">
        <f>Apoio!$P$50</f>
        <v>14</v>
      </c>
      <c r="H100" s="25">
        <f>Anexo2!$E$73</f>
        <v>0</v>
      </c>
      <c r="I100" s="25">
        <f>Anexo2!$F$73</f>
        <v>0</v>
      </c>
    </row>
    <row r="101" spans="1:9" x14ac:dyDescent="0.2">
      <c r="A101" s="36">
        <f>Dados_Cadastrais!$D$6</f>
        <v>0</v>
      </c>
      <c r="B101" s="26">
        <f>Dados_Cadastrais!$D$12</f>
        <v>0</v>
      </c>
      <c r="C101" s="32" t="str">
        <f t="shared" si="1"/>
        <v>2</v>
      </c>
      <c r="D101" t="str">
        <f>CONCATENATE(MID(Dados_Cadastrais!$D$5,1,2),MID(Dados_Cadastrais!$D$5,4,3),MID(Dados_Cadastrais!$D$5,8,3),MID(Dados_Cadastrais!$D$5,12,4),MID(Dados_Cadastrais!$D$5,17,2))</f>
        <v/>
      </c>
      <c r="E101">
        <f>Dados_Cadastrais!$D$9</f>
        <v>0</v>
      </c>
      <c r="F101">
        <f>Dados_Cadastrais!$D$10</f>
        <v>0</v>
      </c>
      <c r="G101">
        <f>Apoio!$P$51</f>
        <v>55</v>
      </c>
      <c r="H101" s="25">
        <f>Anexo2!$E$74</f>
        <v>0</v>
      </c>
      <c r="I101" s="25">
        <f>Anexo2!$F$74</f>
        <v>0</v>
      </c>
    </row>
    <row r="102" spans="1:9" x14ac:dyDescent="0.2">
      <c r="A102" s="37">
        <f>Dados_Cadastrais!$D$6</f>
        <v>0</v>
      </c>
      <c r="B102" s="33">
        <f>Dados_Cadastrais!$D$12</f>
        <v>0</v>
      </c>
      <c r="C102" s="34" t="str">
        <f>CONCATENATE(3,MID($B$2,2,4))</f>
        <v>3</v>
      </c>
      <c r="D102" s="14" t="str">
        <f>CONCATENATE(MID(Dados_Cadastrais!$D$5,1,2),MID(Dados_Cadastrais!$D$5,4,3),MID(Dados_Cadastrais!$D$5,8,3),MID(Dados_Cadastrais!$D$5,12,4),MID(Dados_Cadastrais!$D$5,17,2))</f>
        <v/>
      </c>
      <c r="E102" s="14">
        <f>Dados_Cadastrais!$D$9</f>
        <v>0</v>
      </c>
      <c r="F102" s="14">
        <f>Dados_Cadastrais!$D$10</f>
        <v>0</v>
      </c>
      <c r="G102" s="14">
        <f>Apoio!$P$2</f>
        <v>1</v>
      </c>
      <c r="H102" s="35">
        <f>Anexo2!$H$10</f>
        <v>0</v>
      </c>
      <c r="I102" s="35">
        <f>Anexo2!$I$10</f>
        <v>0</v>
      </c>
    </row>
    <row r="103" spans="1:9" x14ac:dyDescent="0.2">
      <c r="A103" s="36">
        <f>Dados_Cadastrais!$D$6</f>
        <v>0</v>
      </c>
      <c r="B103" s="26">
        <f>Dados_Cadastrais!$D$12</f>
        <v>0</v>
      </c>
      <c r="C103" s="32" t="str">
        <f>CONCATENATE(3,MID($B$2,2,4))</f>
        <v>3</v>
      </c>
      <c r="D103" t="str">
        <f>CONCATENATE(MID(Dados_Cadastrais!$D$5,1,2),MID(Dados_Cadastrais!$D$5,4,3),MID(Dados_Cadastrais!$D$5,8,3),MID(Dados_Cadastrais!$D$5,12,4),MID(Dados_Cadastrais!$D$5,17,2))</f>
        <v/>
      </c>
      <c r="E103">
        <f>Dados_Cadastrais!$D$9</f>
        <v>0</v>
      </c>
      <c r="F103">
        <f>Dados_Cadastrais!$D$10</f>
        <v>0</v>
      </c>
      <c r="G103">
        <f>Apoio!$P$3</f>
        <v>2</v>
      </c>
      <c r="H103" s="25">
        <f>Anexo2!$H$11</f>
        <v>0</v>
      </c>
      <c r="I103" s="25">
        <f>Anexo2!$I$11</f>
        <v>0</v>
      </c>
    </row>
    <row r="104" spans="1:9" x14ac:dyDescent="0.2">
      <c r="A104" s="36">
        <f>Dados_Cadastrais!$D$6</f>
        <v>0</v>
      </c>
      <c r="B104" s="26">
        <f>Dados_Cadastrais!$D$12</f>
        <v>0</v>
      </c>
      <c r="C104" s="32" t="str">
        <f t="shared" ref="C104:C151" si="2">CONCATENATE(3,MID($B$2,2,4))</f>
        <v>3</v>
      </c>
      <c r="D104" t="str">
        <f>CONCATENATE(MID(Dados_Cadastrais!$D$5,1,2),MID(Dados_Cadastrais!$D$5,4,3),MID(Dados_Cadastrais!$D$5,8,3),MID(Dados_Cadastrais!$D$5,12,4),MID(Dados_Cadastrais!$D$5,17,2))</f>
        <v/>
      </c>
      <c r="E104">
        <f>Dados_Cadastrais!$D$9</f>
        <v>0</v>
      </c>
      <c r="F104">
        <f>Dados_Cadastrais!$D$10</f>
        <v>0</v>
      </c>
      <c r="G104">
        <f>Apoio!$P$4</f>
        <v>3</v>
      </c>
      <c r="H104" s="25">
        <f>Anexo2!$H$12</f>
        <v>0</v>
      </c>
      <c r="I104" s="25">
        <f>Anexo2!$I$12</f>
        <v>0</v>
      </c>
    </row>
    <row r="105" spans="1:9" x14ac:dyDescent="0.2">
      <c r="A105" s="36">
        <f>Dados_Cadastrais!$D$6</f>
        <v>0</v>
      </c>
      <c r="B105" s="26">
        <f>Dados_Cadastrais!$D$12</f>
        <v>0</v>
      </c>
      <c r="C105" s="32" t="str">
        <f t="shared" si="2"/>
        <v>3</v>
      </c>
      <c r="D105" t="str">
        <f>CONCATENATE(MID(Dados_Cadastrais!$D$5,1,2),MID(Dados_Cadastrais!$D$5,4,3),MID(Dados_Cadastrais!$D$5,8,3),MID(Dados_Cadastrais!$D$5,12,4),MID(Dados_Cadastrais!$D$5,17,2))</f>
        <v/>
      </c>
      <c r="E105">
        <f>Dados_Cadastrais!$D$9</f>
        <v>0</v>
      </c>
      <c r="F105">
        <f>Dados_Cadastrais!$D$10</f>
        <v>0</v>
      </c>
      <c r="G105">
        <f>Apoio!$P$5</f>
        <v>4</v>
      </c>
      <c r="H105" s="25">
        <f>Anexo2!$H$13</f>
        <v>0</v>
      </c>
      <c r="I105" s="25">
        <f>Anexo2!$I$13</f>
        <v>0</v>
      </c>
    </row>
    <row r="106" spans="1:9" x14ac:dyDescent="0.2">
      <c r="A106" s="36">
        <f>Dados_Cadastrais!$D$6</f>
        <v>0</v>
      </c>
      <c r="B106" s="26">
        <f>Dados_Cadastrais!$D$12</f>
        <v>0</v>
      </c>
      <c r="C106" s="32" t="str">
        <f t="shared" si="2"/>
        <v>3</v>
      </c>
      <c r="D106" t="str">
        <f>CONCATENATE(MID(Dados_Cadastrais!$D$5,1,2),MID(Dados_Cadastrais!$D$5,4,3),MID(Dados_Cadastrais!$D$5,8,3),MID(Dados_Cadastrais!$D$5,12,4),MID(Dados_Cadastrais!$D$5,17,2))</f>
        <v/>
      </c>
      <c r="E106">
        <f>Dados_Cadastrais!$D$9</f>
        <v>0</v>
      </c>
      <c r="F106">
        <f>Dados_Cadastrais!$D$10</f>
        <v>0</v>
      </c>
      <c r="G106">
        <f>Apoio!$P$6</f>
        <v>15</v>
      </c>
      <c r="H106" s="25">
        <f>Anexo2!$H$15</f>
        <v>0</v>
      </c>
      <c r="I106" s="25">
        <f>Anexo2!$I$15</f>
        <v>0</v>
      </c>
    </row>
    <row r="107" spans="1:9" x14ac:dyDescent="0.2">
      <c r="A107" s="36">
        <f>Dados_Cadastrais!$D$6</f>
        <v>0</v>
      </c>
      <c r="B107" s="26">
        <f>Dados_Cadastrais!$D$12</f>
        <v>0</v>
      </c>
      <c r="C107" s="32" t="str">
        <f t="shared" si="2"/>
        <v>3</v>
      </c>
      <c r="D107" t="str">
        <f>CONCATENATE(MID(Dados_Cadastrais!$D$5,1,2),MID(Dados_Cadastrais!$D$5,4,3),MID(Dados_Cadastrais!$D$5,8,3),MID(Dados_Cadastrais!$D$5,12,4),MID(Dados_Cadastrais!$D$5,17,2))</f>
        <v/>
      </c>
      <c r="E107">
        <f>Dados_Cadastrais!$D$9</f>
        <v>0</v>
      </c>
      <c r="F107">
        <f>Dados_Cadastrais!$D$10</f>
        <v>0</v>
      </c>
      <c r="G107">
        <f>Apoio!$P$7</f>
        <v>16</v>
      </c>
      <c r="H107" s="25">
        <f>Anexo2!$H$16</f>
        <v>0</v>
      </c>
      <c r="I107" s="25">
        <f>Anexo2!$I$16</f>
        <v>0</v>
      </c>
    </row>
    <row r="108" spans="1:9" x14ac:dyDescent="0.2">
      <c r="A108" s="36">
        <f>Dados_Cadastrais!$D$6</f>
        <v>0</v>
      </c>
      <c r="B108" s="26">
        <f>Dados_Cadastrais!$D$12</f>
        <v>0</v>
      </c>
      <c r="C108" s="32" t="str">
        <f t="shared" si="2"/>
        <v>3</v>
      </c>
      <c r="D108" t="str">
        <f>CONCATENATE(MID(Dados_Cadastrais!$D$5,1,2),MID(Dados_Cadastrais!$D$5,4,3),MID(Dados_Cadastrais!$D$5,8,3),MID(Dados_Cadastrais!$D$5,12,4),MID(Dados_Cadastrais!$D$5,17,2))</f>
        <v/>
      </c>
      <c r="E108">
        <f>Dados_Cadastrais!$D$9</f>
        <v>0</v>
      </c>
      <c r="F108">
        <f>Dados_Cadastrais!$D$10</f>
        <v>0</v>
      </c>
      <c r="G108">
        <f>Apoio!$P$8</f>
        <v>5</v>
      </c>
      <c r="H108" s="25">
        <f>Anexo2!$H$18</f>
        <v>0</v>
      </c>
      <c r="I108" s="25">
        <f>Anexo2!$I$18</f>
        <v>0</v>
      </c>
    </row>
    <row r="109" spans="1:9" x14ac:dyDescent="0.2">
      <c r="A109" s="36">
        <f>Dados_Cadastrais!$D$6</f>
        <v>0</v>
      </c>
      <c r="B109" s="26">
        <f>Dados_Cadastrais!$D$12</f>
        <v>0</v>
      </c>
      <c r="C109" s="32" t="str">
        <f t="shared" si="2"/>
        <v>3</v>
      </c>
      <c r="D109" t="str">
        <f>CONCATENATE(MID(Dados_Cadastrais!$D$5,1,2),MID(Dados_Cadastrais!$D$5,4,3),MID(Dados_Cadastrais!$D$5,8,3),MID(Dados_Cadastrais!$D$5,12,4),MID(Dados_Cadastrais!$D$5,17,2))</f>
        <v/>
      </c>
      <c r="E109">
        <f>Dados_Cadastrais!$D$9</f>
        <v>0</v>
      </c>
      <c r="F109">
        <f>Dados_Cadastrais!$D$10</f>
        <v>0</v>
      </c>
      <c r="G109">
        <f>Apoio!$P$9</f>
        <v>6</v>
      </c>
      <c r="H109" s="25">
        <f>Anexo2!$H$19</f>
        <v>0</v>
      </c>
      <c r="I109" s="25">
        <f>Anexo2!$I$19</f>
        <v>0</v>
      </c>
    </row>
    <row r="110" spans="1:9" x14ac:dyDescent="0.2">
      <c r="A110" s="36">
        <f>Dados_Cadastrais!$D$6</f>
        <v>0</v>
      </c>
      <c r="B110" s="26">
        <f>Dados_Cadastrais!$D$12</f>
        <v>0</v>
      </c>
      <c r="C110" s="32" t="str">
        <f t="shared" si="2"/>
        <v>3</v>
      </c>
      <c r="D110" t="str">
        <f>CONCATENATE(MID(Dados_Cadastrais!$D$5,1,2),MID(Dados_Cadastrais!$D$5,4,3),MID(Dados_Cadastrais!$D$5,8,3),MID(Dados_Cadastrais!$D$5,12,4),MID(Dados_Cadastrais!$D$5,17,2))</f>
        <v/>
      </c>
      <c r="E110">
        <f>Dados_Cadastrais!$D$9</f>
        <v>0</v>
      </c>
      <c r="F110">
        <f>Dados_Cadastrais!$D$10</f>
        <v>0</v>
      </c>
      <c r="G110">
        <f>Apoio!$P$10</f>
        <v>7</v>
      </c>
      <c r="H110" s="25">
        <f>Anexo2!$H$20</f>
        <v>0</v>
      </c>
      <c r="I110" s="25">
        <f>Anexo2!$I$20</f>
        <v>0</v>
      </c>
    </row>
    <row r="111" spans="1:9" x14ac:dyDescent="0.2">
      <c r="A111" s="36">
        <f>Dados_Cadastrais!$D$6</f>
        <v>0</v>
      </c>
      <c r="B111" s="26">
        <f>Dados_Cadastrais!$D$12</f>
        <v>0</v>
      </c>
      <c r="C111" s="32" t="str">
        <f t="shared" si="2"/>
        <v>3</v>
      </c>
      <c r="D111" t="str">
        <f>CONCATENATE(MID(Dados_Cadastrais!$D$5,1,2),MID(Dados_Cadastrais!$D$5,4,3),MID(Dados_Cadastrais!$D$5,8,3),MID(Dados_Cadastrais!$D$5,12,4),MID(Dados_Cadastrais!$D$5,17,2))</f>
        <v/>
      </c>
      <c r="E111">
        <f>Dados_Cadastrais!$D$9</f>
        <v>0</v>
      </c>
      <c r="F111">
        <f>Dados_Cadastrais!$D$10</f>
        <v>0</v>
      </c>
      <c r="G111">
        <f>Apoio!$P$11</f>
        <v>17</v>
      </c>
      <c r="H111" s="25">
        <f>Anexo2!$H$22</f>
        <v>0</v>
      </c>
      <c r="I111" s="25">
        <f>Anexo2!$I$22</f>
        <v>0</v>
      </c>
    </row>
    <row r="112" spans="1:9" x14ac:dyDescent="0.2">
      <c r="A112" s="36">
        <f>Dados_Cadastrais!$D$6</f>
        <v>0</v>
      </c>
      <c r="B112" s="26">
        <f>Dados_Cadastrais!$D$12</f>
        <v>0</v>
      </c>
      <c r="C112" s="32" t="str">
        <f t="shared" si="2"/>
        <v>3</v>
      </c>
      <c r="D112" t="str">
        <f>CONCATENATE(MID(Dados_Cadastrais!$D$5,1,2),MID(Dados_Cadastrais!$D$5,4,3),MID(Dados_Cadastrais!$D$5,8,3),MID(Dados_Cadastrais!$D$5,12,4),MID(Dados_Cadastrais!$D$5,17,2))</f>
        <v/>
      </c>
      <c r="E112">
        <f>Dados_Cadastrais!$D$9</f>
        <v>0</v>
      </c>
      <c r="F112">
        <f>Dados_Cadastrais!$D$10</f>
        <v>0</v>
      </c>
      <c r="G112">
        <f>Apoio!$P$12</f>
        <v>18</v>
      </c>
      <c r="H112" s="25">
        <f>Anexo2!$H$23</f>
        <v>0</v>
      </c>
      <c r="I112" s="25">
        <f>Anexo2!$I$23</f>
        <v>0</v>
      </c>
    </row>
    <row r="113" spans="1:9" x14ac:dyDescent="0.2">
      <c r="A113" s="36">
        <f>Dados_Cadastrais!$D$6</f>
        <v>0</v>
      </c>
      <c r="B113" s="26">
        <f>Dados_Cadastrais!$D$12</f>
        <v>0</v>
      </c>
      <c r="C113" s="32" t="str">
        <f t="shared" si="2"/>
        <v>3</v>
      </c>
      <c r="D113" t="str">
        <f>CONCATENATE(MID(Dados_Cadastrais!$D$5,1,2),MID(Dados_Cadastrais!$D$5,4,3),MID(Dados_Cadastrais!$D$5,8,3),MID(Dados_Cadastrais!$D$5,12,4),MID(Dados_Cadastrais!$D$5,17,2))</f>
        <v/>
      </c>
      <c r="E113">
        <f>Dados_Cadastrais!$D$9</f>
        <v>0</v>
      </c>
      <c r="F113">
        <f>Dados_Cadastrais!$D$10</f>
        <v>0</v>
      </c>
      <c r="G113">
        <f>Apoio!$P$13</f>
        <v>19</v>
      </c>
      <c r="H113" s="25">
        <f>Anexo2!$H$24</f>
        <v>0</v>
      </c>
      <c r="I113" s="25">
        <f>Anexo2!$I$24</f>
        <v>0</v>
      </c>
    </row>
    <row r="114" spans="1:9" x14ac:dyDescent="0.2">
      <c r="A114" s="36">
        <f>Dados_Cadastrais!$D$6</f>
        <v>0</v>
      </c>
      <c r="B114" s="26">
        <f>Dados_Cadastrais!$D$12</f>
        <v>0</v>
      </c>
      <c r="C114" s="32" t="str">
        <f t="shared" si="2"/>
        <v>3</v>
      </c>
      <c r="D114" t="str">
        <f>CONCATENATE(MID(Dados_Cadastrais!$D$5,1,2),MID(Dados_Cadastrais!$D$5,4,3),MID(Dados_Cadastrais!$D$5,8,3),MID(Dados_Cadastrais!$D$5,12,4),MID(Dados_Cadastrais!$D$5,17,2))</f>
        <v/>
      </c>
      <c r="E114">
        <f>Dados_Cadastrais!$D$9</f>
        <v>0</v>
      </c>
      <c r="F114">
        <f>Dados_Cadastrais!$D$10</f>
        <v>0</v>
      </c>
      <c r="G114">
        <f>Apoio!$P$14</f>
        <v>20</v>
      </c>
      <c r="H114" s="25">
        <f>Anexo2!$H$26</f>
        <v>0</v>
      </c>
      <c r="I114" s="25">
        <f>Anexo2!$I$26</f>
        <v>0</v>
      </c>
    </row>
    <row r="115" spans="1:9" x14ac:dyDescent="0.2">
      <c r="A115" s="36">
        <f>Dados_Cadastrais!$D$6</f>
        <v>0</v>
      </c>
      <c r="B115" s="26">
        <f>Dados_Cadastrais!$D$12</f>
        <v>0</v>
      </c>
      <c r="C115" s="32" t="str">
        <f t="shared" si="2"/>
        <v>3</v>
      </c>
      <c r="D115" t="str">
        <f>CONCATENATE(MID(Dados_Cadastrais!$D$5,1,2),MID(Dados_Cadastrais!$D$5,4,3),MID(Dados_Cadastrais!$D$5,8,3),MID(Dados_Cadastrais!$D$5,12,4),MID(Dados_Cadastrais!$D$5,17,2))</f>
        <v/>
      </c>
      <c r="E115">
        <f>Dados_Cadastrais!$D$9</f>
        <v>0</v>
      </c>
      <c r="F115">
        <f>Dados_Cadastrais!$D$10</f>
        <v>0</v>
      </c>
      <c r="G115">
        <f>Apoio!$P$15</f>
        <v>21</v>
      </c>
      <c r="H115" s="25">
        <f>Anexo2!$H$27</f>
        <v>0</v>
      </c>
      <c r="I115" s="25">
        <f>Anexo2!$I$27</f>
        <v>0</v>
      </c>
    </row>
    <row r="116" spans="1:9" x14ac:dyDescent="0.2">
      <c r="A116" s="36">
        <f>Dados_Cadastrais!$D$6</f>
        <v>0</v>
      </c>
      <c r="B116" s="26">
        <f>Dados_Cadastrais!$D$12</f>
        <v>0</v>
      </c>
      <c r="C116" s="32" t="str">
        <f t="shared" si="2"/>
        <v>3</v>
      </c>
      <c r="D116" t="str">
        <f>CONCATENATE(MID(Dados_Cadastrais!$D$5,1,2),MID(Dados_Cadastrais!$D$5,4,3),MID(Dados_Cadastrais!$D$5,8,3),MID(Dados_Cadastrais!$D$5,12,4),MID(Dados_Cadastrais!$D$5,17,2))</f>
        <v/>
      </c>
      <c r="E116">
        <f>Dados_Cadastrais!$D$9</f>
        <v>0</v>
      </c>
      <c r="F116">
        <f>Dados_Cadastrais!$D$10</f>
        <v>0</v>
      </c>
      <c r="G116">
        <f>Apoio!$P$16</f>
        <v>22</v>
      </c>
      <c r="H116" s="25">
        <f>Anexo2!$H$28</f>
        <v>0</v>
      </c>
      <c r="I116" s="25">
        <f>Anexo2!$I$28</f>
        <v>0</v>
      </c>
    </row>
    <row r="117" spans="1:9" x14ac:dyDescent="0.2">
      <c r="A117" s="36">
        <f>Dados_Cadastrais!$D$6</f>
        <v>0</v>
      </c>
      <c r="B117" s="26">
        <f>Dados_Cadastrais!$D$12</f>
        <v>0</v>
      </c>
      <c r="C117" s="32" t="str">
        <f t="shared" si="2"/>
        <v>3</v>
      </c>
      <c r="D117" t="str">
        <f>CONCATENATE(MID(Dados_Cadastrais!$D$5,1,2),MID(Dados_Cadastrais!$D$5,4,3),MID(Dados_Cadastrais!$D$5,8,3),MID(Dados_Cadastrais!$D$5,12,4),MID(Dados_Cadastrais!$D$5,17,2))</f>
        <v/>
      </c>
      <c r="E117">
        <f>Dados_Cadastrais!$D$9</f>
        <v>0</v>
      </c>
      <c r="F117">
        <f>Dados_Cadastrais!$D$10</f>
        <v>0</v>
      </c>
      <c r="G117">
        <f>Apoio!$P$17</f>
        <v>23</v>
      </c>
      <c r="H117" s="25">
        <f>Anexo2!$H$31</f>
        <v>0</v>
      </c>
      <c r="I117" s="25">
        <f>Anexo2!$I$31</f>
        <v>0</v>
      </c>
    </row>
    <row r="118" spans="1:9" x14ac:dyDescent="0.2">
      <c r="A118" s="36">
        <f>Dados_Cadastrais!$D$6</f>
        <v>0</v>
      </c>
      <c r="B118" s="26">
        <f>Dados_Cadastrais!$D$12</f>
        <v>0</v>
      </c>
      <c r="C118" s="32" t="str">
        <f t="shared" si="2"/>
        <v>3</v>
      </c>
      <c r="D118" t="str">
        <f>CONCATENATE(MID(Dados_Cadastrais!$D$5,1,2),MID(Dados_Cadastrais!$D$5,4,3),MID(Dados_Cadastrais!$D$5,8,3),MID(Dados_Cadastrais!$D$5,12,4),MID(Dados_Cadastrais!$D$5,17,2))</f>
        <v/>
      </c>
      <c r="E118">
        <f>Dados_Cadastrais!$D$9</f>
        <v>0</v>
      </c>
      <c r="F118">
        <f>Dados_Cadastrais!$D$10</f>
        <v>0</v>
      </c>
      <c r="G118">
        <f>Apoio!$P$18</f>
        <v>24</v>
      </c>
      <c r="H118" s="25">
        <f>Anexo2!$H$32</f>
        <v>0</v>
      </c>
      <c r="I118" s="25">
        <f>Anexo2!$I$32</f>
        <v>0</v>
      </c>
    </row>
    <row r="119" spans="1:9" x14ac:dyDescent="0.2">
      <c r="A119" s="36">
        <f>Dados_Cadastrais!$D$6</f>
        <v>0</v>
      </c>
      <c r="B119" s="26">
        <f>Dados_Cadastrais!$D$12</f>
        <v>0</v>
      </c>
      <c r="C119" s="32" t="str">
        <f t="shared" si="2"/>
        <v>3</v>
      </c>
      <c r="D119" t="str">
        <f>CONCATENATE(MID(Dados_Cadastrais!$D$5,1,2),MID(Dados_Cadastrais!$D$5,4,3),MID(Dados_Cadastrais!$D$5,8,3),MID(Dados_Cadastrais!$D$5,12,4),MID(Dados_Cadastrais!$D$5,17,2))</f>
        <v/>
      </c>
      <c r="E119">
        <f>Dados_Cadastrais!$D$9</f>
        <v>0</v>
      </c>
      <c r="F119">
        <f>Dados_Cadastrais!$D$10</f>
        <v>0</v>
      </c>
      <c r="G119">
        <f>Apoio!$P$19</f>
        <v>25</v>
      </c>
      <c r="H119" s="25">
        <f>Anexo2!$H$33</f>
        <v>0</v>
      </c>
      <c r="I119" s="25">
        <f>Anexo2!$I$33</f>
        <v>0</v>
      </c>
    </row>
    <row r="120" spans="1:9" x14ac:dyDescent="0.2">
      <c r="A120" s="36">
        <f>Dados_Cadastrais!$D$6</f>
        <v>0</v>
      </c>
      <c r="B120" s="26">
        <f>Dados_Cadastrais!$D$12</f>
        <v>0</v>
      </c>
      <c r="C120" s="32" t="str">
        <f t="shared" si="2"/>
        <v>3</v>
      </c>
      <c r="D120" t="str">
        <f>CONCATENATE(MID(Dados_Cadastrais!$D$5,1,2),MID(Dados_Cadastrais!$D$5,4,3),MID(Dados_Cadastrais!$D$5,8,3),MID(Dados_Cadastrais!$D$5,12,4),MID(Dados_Cadastrais!$D$5,17,2))</f>
        <v/>
      </c>
      <c r="E120">
        <f>Dados_Cadastrais!$D$9</f>
        <v>0</v>
      </c>
      <c r="F120">
        <f>Dados_Cadastrais!$D$10</f>
        <v>0</v>
      </c>
      <c r="G120">
        <f>Apoio!$P$20</f>
        <v>26</v>
      </c>
      <c r="H120" s="25">
        <f>Anexo2!$H$34</f>
        <v>0</v>
      </c>
      <c r="I120" s="25">
        <f>Anexo2!$I$34</f>
        <v>0</v>
      </c>
    </row>
    <row r="121" spans="1:9" x14ac:dyDescent="0.2">
      <c r="A121" s="36">
        <f>Dados_Cadastrais!$D$6</f>
        <v>0</v>
      </c>
      <c r="B121" s="26">
        <f>Dados_Cadastrais!$D$12</f>
        <v>0</v>
      </c>
      <c r="C121" s="32" t="str">
        <f t="shared" si="2"/>
        <v>3</v>
      </c>
      <c r="D121" t="str">
        <f>CONCATENATE(MID(Dados_Cadastrais!$D$5,1,2),MID(Dados_Cadastrais!$D$5,4,3),MID(Dados_Cadastrais!$D$5,8,3),MID(Dados_Cadastrais!$D$5,12,4),MID(Dados_Cadastrais!$D$5,17,2))</f>
        <v/>
      </c>
      <c r="E121">
        <f>Dados_Cadastrais!$D$9</f>
        <v>0</v>
      </c>
      <c r="F121">
        <f>Dados_Cadastrais!$D$10</f>
        <v>0</v>
      </c>
      <c r="G121">
        <f>Apoio!$P$21</f>
        <v>27</v>
      </c>
      <c r="H121" s="25">
        <f>Anexo2!$H$36</f>
        <v>0</v>
      </c>
      <c r="I121" s="25">
        <f>Anexo2!$I$36</f>
        <v>0</v>
      </c>
    </row>
    <row r="122" spans="1:9" x14ac:dyDescent="0.2">
      <c r="A122" s="36">
        <f>Dados_Cadastrais!$D$6</f>
        <v>0</v>
      </c>
      <c r="B122" s="26">
        <f>Dados_Cadastrais!$D$12</f>
        <v>0</v>
      </c>
      <c r="C122" s="32" t="str">
        <f t="shared" si="2"/>
        <v>3</v>
      </c>
      <c r="D122" t="str">
        <f>CONCATENATE(MID(Dados_Cadastrais!$D$5,1,2),MID(Dados_Cadastrais!$D$5,4,3),MID(Dados_Cadastrais!$D$5,8,3),MID(Dados_Cadastrais!$D$5,12,4),MID(Dados_Cadastrais!$D$5,17,2))</f>
        <v/>
      </c>
      <c r="E122">
        <f>Dados_Cadastrais!$D$9</f>
        <v>0</v>
      </c>
      <c r="F122">
        <f>Dados_Cadastrais!$D$10</f>
        <v>0</v>
      </c>
      <c r="G122">
        <f>Apoio!$P$22</f>
        <v>28</v>
      </c>
      <c r="H122" s="25">
        <f>Anexo2!$H$37</f>
        <v>0</v>
      </c>
      <c r="I122" s="25">
        <f>Anexo2!$I$37</f>
        <v>0</v>
      </c>
    </row>
    <row r="123" spans="1:9" x14ac:dyDescent="0.2">
      <c r="A123" s="36">
        <f>Dados_Cadastrais!$D$6</f>
        <v>0</v>
      </c>
      <c r="B123" s="26">
        <f>Dados_Cadastrais!$D$12</f>
        <v>0</v>
      </c>
      <c r="C123" s="32" t="str">
        <f t="shared" si="2"/>
        <v>3</v>
      </c>
      <c r="D123" t="str">
        <f>CONCATENATE(MID(Dados_Cadastrais!$D$5,1,2),MID(Dados_Cadastrais!$D$5,4,3),MID(Dados_Cadastrais!$D$5,8,3),MID(Dados_Cadastrais!$D$5,12,4),MID(Dados_Cadastrais!$D$5,17,2))</f>
        <v/>
      </c>
      <c r="E123">
        <f>Dados_Cadastrais!$D$9</f>
        <v>0</v>
      </c>
      <c r="F123">
        <f>Dados_Cadastrais!$D$10</f>
        <v>0</v>
      </c>
      <c r="G123">
        <f>Apoio!$P$23</f>
        <v>29</v>
      </c>
      <c r="H123" s="25">
        <f>Anexo2!$H$38</f>
        <v>0</v>
      </c>
      <c r="I123" s="25">
        <f>Anexo2!$I$38</f>
        <v>0</v>
      </c>
    </row>
    <row r="124" spans="1:9" x14ac:dyDescent="0.2">
      <c r="A124" s="36">
        <f>Dados_Cadastrais!$D$6</f>
        <v>0</v>
      </c>
      <c r="B124" s="26">
        <f>Dados_Cadastrais!$D$12</f>
        <v>0</v>
      </c>
      <c r="C124" s="32" t="str">
        <f t="shared" si="2"/>
        <v>3</v>
      </c>
      <c r="D124" t="str">
        <f>CONCATENATE(MID(Dados_Cadastrais!$D$5,1,2),MID(Dados_Cadastrais!$D$5,4,3),MID(Dados_Cadastrais!$D$5,8,3),MID(Dados_Cadastrais!$D$5,12,4),MID(Dados_Cadastrais!$D$5,17,2))</f>
        <v/>
      </c>
      <c r="E124">
        <f>Dados_Cadastrais!$D$9</f>
        <v>0</v>
      </c>
      <c r="F124">
        <f>Dados_Cadastrais!$D$10</f>
        <v>0</v>
      </c>
      <c r="G124">
        <f>Apoio!$P$24</f>
        <v>30</v>
      </c>
      <c r="H124" s="25">
        <f>Anexo2!$H$39</f>
        <v>0</v>
      </c>
      <c r="I124" s="25">
        <f>Anexo2!$I$39</f>
        <v>0</v>
      </c>
    </row>
    <row r="125" spans="1:9" x14ac:dyDescent="0.2">
      <c r="A125" s="36">
        <f>Dados_Cadastrais!$D$6</f>
        <v>0</v>
      </c>
      <c r="B125" s="26">
        <f>Dados_Cadastrais!$D$12</f>
        <v>0</v>
      </c>
      <c r="C125" s="32" t="str">
        <f t="shared" si="2"/>
        <v>3</v>
      </c>
      <c r="D125" t="str">
        <f>CONCATENATE(MID(Dados_Cadastrais!$D$5,1,2),MID(Dados_Cadastrais!$D$5,4,3),MID(Dados_Cadastrais!$D$5,8,3),MID(Dados_Cadastrais!$D$5,12,4),MID(Dados_Cadastrais!$D$5,17,2))</f>
        <v/>
      </c>
      <c r="E125">
        <f>Dados_Cadastrais!$D$9</f>
        <v>0</v>
      </c>
      <c r="F125">
        <f>Dados_Cadastrais!$D$10</f>
        <v>0</v>
      </c>
      <c r="G125">
        <f>Apoio!$P$25</f>
        <v>31</v>
      </c>
      <c r="H125" s="25">
        <f>Anexo2!$H$40</f>
        <v>0</v>
      </c>
      <c r="I125" s="25">
        <f>Anexo2!$I$40</f>
        <v>0</v>
      </c>
    </row>
    <row r="126" spans="1:9" x14ac:dyDescent="0.2">
      <c r="A126" s="36">
        <f>Dados_Cadastrais!$D$6</f>
        <v>0</v>
      </c>
      <c r="B126" s="26">
        <f>Dados_Cadastrais!$D$12</f>
        <v>0</v>
      </c>
      <c r="C126" s="32" t="str">
        <f t="shared" si="2"/>
        <v>3</v>
      </c>
      <c r="D126" t="str">
        <f>CONCATENATE(MID(Dados_Cadastrais!$D$5,1,2),MID(Dados_Cadastrais!$D$5,4,3),MID(Dados_Cadastrais!$D$5,8,3),MID(Dados_Cadastrais!$D$5,12,4),MID(Dados_Cadastrais!$D$5,17,2))</f>
        <v/>
      </c>
      <c r="E126">
        <f>Dados_Cadastrais!$D$9</f>
        <v>0</v>
      </c>
      <c r="F126">
        <f>Dados_Cadastrais!$D$10</f>
        <v>0</v>
      </c>
      <c r="G126">
        <f>Apoio!$P$26</f>
        <v>32</v>
      </c>
      <c r="H126" s="25">
        <f>Anexo2!$H$43</f>
        <v>0</v>
      </c>
      <c r="I126" s="25">
        <f>Anexo2!$I$43</f>
        <v>0</v>
      </c>
    </row>
    <row r="127" spans="1:9" x14ac:dyDescent="0.2">
      <c r="A127" s="36">
        <f>Dados_Cadastrais!$D$6</f>
        <v>0</v>
      </c>
      <c r="B127" s="26">
        <f>Dados_Cadastrais!$D$12</f>
        <v>0</v>
      </c>
      <c r="C127" s="32" t="str">
        <f t="shared" si="2"/>
        <v>3</v>
      </c>
      <c r="D127" t="str">
        <f>CONCATENATE(MID(Dados_Cadastrais!$D$5,1,2),MID(Dados_Cadastrais!$D$5,4,3),MID(Dados_Cadastrais!$D$5,8,3),MID(Dados_Cadastrais!$D$5,12,4),MID(Dados_Cadastrais!$D$5,17,2))</f>
        <v/>
      </c>
      <c r="E127">
        <f>Dados_Cadastrais!$D$9</f>
        <v>0</v>
      </c>
      <c r="F127">
        <f>Dados_Cadastrais!$D$10</f>
        <v>0</v>
      </c>
      <c r="G127">
        <f>Apoio!$P$27</f>
        <v>33</v>
      </c>
      <c r="H127" s="25">
        <f>Anexo2!$H$44</f>
        <v>0</v>
      </c>
      <c r="I127" s="25">
        <f>Anexo2!$I$44</f>
        <v>0</v>
      </c>
    </row>
    <row r="128" spans="1:9" x14ac:dyDescent="0.2">
      <c r="A128" s="36">
        <f>Dados_Cadastrais!$D$6</f>
        <v>0</v>
      </c>
      <c r="B128" s="26">
        <f>Dados_Cadastrais!$D$12</f>
        <v>0</v>
      </c>
      <c r="C128" s="32" t="str">
        <f t="shared" si="2"/>
        <v>3</v>
      </c>
      <c r="D128" t="str">
        <f>CONCATENATE(MID(Dados_Cadastrais!$D$5,1,2),MID(Dados_Cadastrais!$D$5,4,3),MID(Dados_Cadastrais!$D$5,8,3),MID(Dados_Cadastrais!$D$5,12,4),MID(Dados_Cadastrais!$D$5,17,2))</f>
        <v/>
      </c>
      <c r="E128">
        <f>Dados_Cadastrais!$D$9</f>
        <v>0</v>
      </c>
      <c r="F128">
        <f>Dados_Cadastrais!$D$10</f>
        <v>0</v>
      </c>
      <c r="G128">
        <f>Apoio!$P$28</f>
        <v>34</v>
      </c>
      <c r="H128" s="25">
        <f>Anexo2!$H$45</f>
        <v>0</v>
      </c>
      <c r="I128" s="25">
        <f>Anexo2!$I$45</f>
        <v>0</v>
      </c>
    </row>
    <row r="129" spans="1:9" x14ac:dyDescent="0.2">
      <c r="A129" s="36">
        <f>Dados_Cadastrais!$D$6</f>
        <v>0</v>
      </c>
      <c r="B129" s="26">
        <f>Dados_Cadastrais!$D$12</f>
        <v>0</v>
      </c>
      <c r="C129" s="32" t="str">
        <f t="shared" si="2"/>
        <v>3</v>
      </c>
      <c r="D129" t="str">
        <f>CONCATENATE(MID(Dados_Cadastrais!$D$5,1,2),MID(Dados_Cadastrais!$D$5,4,3),MID(Dados_Cadastrais!$D$5,8,3),MID(Dados_Cadastrais!$D$5,12,4),MID(Dados_Cadastrais!$D$5,17,2))</f>
        <v/>
      </c>
      <c r="E129">
        <f>Dados_Cadastrais!$D$9</f>
        <v>0</v>
      </c>
      <c r="F129">
        <f>Dados_Cadastrais!$D$10</f>
        <v>0</v>
      </c>
      <c r="G129">
        <f>Apoio!$P$29</f>
        <v>35</v>
      </c>
      <c r="H129" s="25">
        <f>Anexo2!$H$47</f>
        <v>0</v>
      </c>
      <c r="I129" s="25">
        <f>Anexo2!$I$47</f>
        <v>0</v>
      </c>
    </row>
    <row r="130" spans="1:9" x14ac:dyDescent="0.2">
      <c r="A130" s="36">
        <f>Dados_Cadastrais!$D$6</f>
        <v>0</v>
      </c>
      <c r="B130" s="26">
        <f>Dados_Cadastrais!$D$12</f>
        <v>0</v>
      </c>
      <c r="C130" s="32" t="str">
        <f t="shared" si="2"/>
        <v>3</v>
      </c>
      <c r="D130" t="str">
        <f>CONCATENATE(MID(Dados_Cadastrais!$D$5,1,2),MID(Dados_Cadastrais!$D$5,4,3),MID(Dados_Cadastrais!$D$5,8,3),MID(Dados_Cadastrais!$D$5,12,4),MID(Dados_Cadastrais!$D$5,17,2))</f>
        <v/>
      </c>
      <c r="E130">
        <f>Dados_Cadastrais!$D$9</f>
        <v>0</v>
      </c>
      <c r="F130">
        <f>Dados_Cadastrais!$D$10</f>
        <v>0</v>
      </c>
      <c r="G130">
        <f>Apoio!$P$30</f>
        <v>36</v>
      </c>
      <c r="H130" s="25">
        <f>Anexo2!$H$48</f>
        <v>0</v>
      </c>
      <c r="I130" s="25">
        <f>Anexo2!$I$48</f>
        <v>0</v>
      </c>
    </row>
    <row r="131" spans="1:9" x14ac:dyDescent="0.2">
      <c r="A131" s="36">
        <f>Dados_Cadastrais!$D$6</f>
        <v>0</v>
      </c>
      <c r="B131" s="26">
        <f>Dados_Cadastrais!$D$12</f>
        <v>0</v>
      </c>
      <c r="C131" s="32" t="str">
        <f t="shared" si="2"/>
        <v>3</v>
      </c>
      <c r="D131" t="str">
        <f>CONCATENATE(MID(Dados_Cadastrais!$D$5,1,2),MID(Dados_Cadastrais!$D$5,4,3),MID(Dados_Cadastrais!$D$5,8,3),MID(Dados_Cadastrais!$D$5,12,4),MID(Dados_Cadastrais!$D$5,17,2))</f>
        <v/>
      </c>
      <c r="E131">
        <f>Dados_Cadastrais!$D$9</f>
        <v>0</v>
      </c>
      <c r="F131">
        <f>Dados_Cadastrais!$D$10</f>
        <v>0</v>
      </c>
      <c r="G131">
        <f>Apoio!$P$31</f>
        <v>37</v>
      </c>
      <c r="H131" s="25">
        <f>Anexo2!$H$49</f>
        <v>0</v>
      </c>
      <c r="I131" s="25">
        <f>Anexo2!$I$49</f>
        <v>0</v>
      </c>
    </row>
    <row r="132" spans="1:9" x14ac:dyDescent="0.2">
      <c r="A132" s="36">
        <f>Dados_Cadastrais!$D$6</f>
        <v>0</v>
      </c>
      <c r="B132" s="26">
        <f>Dados_Cadastrais!$D$12</f>
        <v>0</v>
      </c>
      <c r="C132" s="32" t="str">
        <f t="shared" si="2"/>
        <v>3</v>
      </c>
      <c r="D132" t="str">
        <f>CONCATENATE(MID(Dados_Cadastrais!$D$5,1,2),MID(Dados_Cadastrais!$D$5,4,3),MID(Dados_Cadastrais!$D$5,8,3),MID(Dados_Cadastrais!$D$5,12,4),MID(Dados_Cadastrais!$D$5,17,2))</f>
        <v/>
      </c>
      <c r="E132">
        <f>Dados_Cadastrais!$D$9</f>
        <v>0</v>
      </c>
      <c r="F132">
        <f>Dados_Cadastrais!$D$10</f>
        <v>0</v>
      </c>
      <c r="G132">
        <f>Apoio!$P$32</f>
        <v>38</v>
      </c>
      <c r="H132" s="25">
        <f>Anexo2!$H$52</f>
        <v>0</v>
      </c>
      <c r="I132" s="25">
        <f>Anexo2!$I$52</f>
        <v>0</v>
      </c>
    </row>
    <row r="133" spans="1:9" x14ac:dyDescent="0.2">
      <c r="A133" s="36">
        <f>Dados_Cadastrais!$D$6</f>
        <v>0</v>
      </c>
      <c r="B133" s="26">
        <f>Dados_Cadastrais!$D$12</f>
        <v>0</v>
      </c>
      <c r="C133" s="32" t="str">
        <f t="shared" si="2"/>
        <v>3</v>
      </c>
      <c r="D133" t="str">
        <f>CONCATENATE(MID(Dados_Cadastrais!$D$5,1,2),MID(Dados_Cadastrais!$D$5,4,3),MID(Dados_Cadastrais!$D$5,8,3),MID(Dados_Cadastrais!$D$5,12,4),MID(Dados_Cadastrais!$D$5,17,2))</f>
        <v/>
      </c>
      <c r="E133">
        <f>Dados_Cadastrais!$D$9</f>
        <v>0</v>
      </c>
      <c r="F133">
        <f>Dados_Cadastrais!$D$10</f>
        <v>0</v>
      </c>
      <c r="G133">
        <f>Apoio!$P$33</f>
        <v>39</v>
      </c>
      <c r="H133" s="25">
        <f>Anexo2!$H$53</f>
        <v>0</v>
      </c>
      <c r="I133" s="25">
        <f>Anexo2!$I$53</f>
        <v>0</v>
      </c>
    </row>
    <row r="134" spans="1:9" x14ac:dyDescent="0.2">
      <c r="A134" s="36">
        <f>Dados_Cadastrais!$D$6</f>
        <v>0</v>
      </c>
      <c r="B134" s="26">
        <f>Dados_Cadastrais!$D$12</f>
        <v>0</v>
      </c>
      <c r="C134" s="32" t="str">
        <f t="shared" si="2"/>
        <v>3</v>
      </c>
      <c r="D134" t="str">
        <f>CONCATENATE(MID(Dados_Cadastrais!$D$5,1,2),MID(Dados_Cadastrais!$D$5,4,3),MID(Dados_Cadastrais!$D$5,8,3),MID(Dados_Cadastrais!$D$5,12,4),MID(Dados_Cadastrais!$D$5,17,2))</f>
        <v/>
      </c>
      <c r="E134">
        <f>Dados_Cadastrais!$D$9</f>
        <v>0</v>
      </c>
      <c r="F134">
        <f>Dados_Cadastrais!$D$10</f>
        <v>0</v>
      </c>
      <c r="G134">
        <f>Apoio!$P$34</f>
        <v>40</v>
      </c>
      <c r="H134" s="25">
        <f>Anexo2!$H$54</f>
        <v>0</v>
      </c>
      <c r="I134" s="25">
        <f>Anexo2!$I$54</f>
        <v>0</v>
      </c>
    </row>
    <row r="135" spans="1:9" x14ac:dyDescent="0.2">
      <c r="A135" s="36">
        <f>Dados_Cadastrais!$D$6</f>
        <v>0</v>
      </c>
      <c r="B135" s="26">
        <f>Dados_Cadastrais!$D$12</f>
        <v>0</v>
      </c>
      <c r="C135" s="32" t="str">
        <f t="shared" si="2"/>
        <v>3</v>
      </c>
      <c r="D135" t="str">
        <f>CONCATENATE(MID(Dados_Cadastrais!$D$5,1,2),MID(Dados_Cadastrais!$D$5,4,3),MID(Dados_Cadastrais!$D$5,8,3),MID(Dados_Cadastrais!$D$5,12,4),MID(Dados_Cadastrais!$D$5,17,2))</f>
        <v/>
      </c>
      <c r="E135">
        <f>Dados_Cadastrais!$D$9</f>
        <v>0</v>
      </c>
      <c r="F135">
        <f>Dados_Cadastrais!$D$10</f>
        <v>0</v>
      </c>
      <c r="G135">
        <f>Apoio!$P$35</f>
        <v>41</v>
      </c>
      <c r="H135" s="25">
        <f>Anexo2!$H$55</f>
        <v>0</v>
      </c>
      <c r="I135" s="25">
        <f>Anexo2!$I$55</f>
        <v>0</v>
      </c>
    </row>
    <row r="136" spans="1:9" x14ac:dyDescent="0.2">
      <c r="A136" s="36">
        <f>Dados_Cadastrais!$D$6</f>
        <v>0</v>
      </c>
      <c r="B136" s="26">
        <f>Dados_Cadastrais!$D$12</f>
        <v>0</v>
      </c>
      <c r="C136" s="32" t="str">
        <f t="shared" si="2"/>
        <v>3</v>
      </c>
      <c r="D136" t="str">
        <f>CONCATENATE(MID(Dados_Cadastrais!$D$5,1,2),MID(Dados_Cadastrais!$D$5,4,3),MID(Dados_Cadastrais!$D$5,8,3),MID(Dados_Cadastrais!$D$5,12,4),MID(Dados_Cadastrais!$D$5,17,2))</f>
        <v/>
      </c>
      <c r="E136">
        <f>Dados_Cadastrais!$D$9</f>
        <v>0</v>
      </c>
      <c r="F136">
        <f>Dados_Cadastrais!$D$10</f>
        <v>0</v>
      </c>
      <c r="G136">
        <f>Apoio!$P$36</f>
        <v>42</v>
      </c>
      <c r="H136" s="25">
        <f>Anexo2!$H$56</f>
        <v>0</v>
      </c>
      <c r="I136" s="25">
        <f>Anexo2!$I$56</f>
        <v>0</v>
      </c>
    </row>
    <row r="137" spans="1:9" x14ac:dyDescent="0.2">
      <c r="A137" s="36">
        <f>Dados_Cadastrais!$D$6</f>
        <v>0</v>
      </c>
      <c r="B137" s="26">
        <f>Dados_Cadastrais!$D$12</f>
        <v>0</v>
      </c>
      <c r="C137" s="32" t="str">
        <f t="shared" si="2"/>
        <v>3</v>
      </c>
      <c r="D137" t="str">
        <f>CONCATENATE(MID(Dados_Cadastrais!$D$5,1,2),MID(Dados_Cadastrais!$D$5,4,3),MID(Dados_Cadastrais!$D$5,8,3),MID(Dados_Cadastrais!$D$5,12,4),MID(Dados_Cadastrais!$D$5,17,2))</f>
        <v/>
      </c>
      <c r="E137">
        <f>Dados_Cadastrais!$D$9</f>
        <v>0</v>
      </c>
      <c r="F137">
        <f>Dados_Cadastrais!$D$10</f>
        <v>0</v>
      </c>
      <c r="G137">
        <f>Apoio!$P$37</f>
        <v>43</v>
      </c>
      <c r="H137" s="25">
        <f>Anexo2!$H$58</f>
        <v>0</v>
      </c>
      <c r="I137" s="25">
        <f>Anexo2!$I$58</f>
        <v>0</v>
      </c>
    </row>
    <row r="138" spans="1:9" x14ac:dyDescent="0.2">
      <c r="A138" s="36">
        <f>Dados_Cadastrais!$D$6</f>
        <v>0</v>
      </c>
      <c r="B138" s="26">
        <f>Dados_Cadastrais!$D$12</f>
        <v>0</v>
      </c>
      <c r="C138" s="32" t="str">
        <f t="shared" si="2"/>
        <v>3</v>
      </c>
      <c r="D138" t="str">
        <f>CONCATENATE(MID(Dados_Cadastrais!$D$5,1,2),MID(Dados_Cadastrais!$D$5,4,3),MID(Dados_Cadastrais!$D$5,8,3),MID(Dados_Cadastrais!$D$5,12,4),MID(Dados_Cadastrais!$D$5,17,2))</f>
        <v/>
      </c>
      <c r="E138">
        <f>Dados_Cadastrais!$D$9</f>
        <v>0</v>
      </c>
      <c r="F138">
        <f>Dados_Cadastrais!$D$10</f>
        <v>0</v>
      </c>
      <c r="G138">
        <f>Apoio!$P$38</f>
        <v>44</v>
      </c>
      <c r="H138" s="25">
        <f>Anexo2!$H$59</f>
        <v>0</v>
      </c>
      <c r="I138" s="25">
        <f>Anexo2!$I$59</f>
        <v>0</v>
      </c>
    </row>
    <row r="139" spans="1:9" x14ac:dyDescent="0.2">
      <c r="A139" s="36">
        <f>Dados_Cadastrais!$D$6</f>
        <v>0</v>
      </c>
      <c r="B139" s="26">
        <f>Dados_Cadastrais!$D$12</f>
        <v>0</v>
      </c>
      <c r="C139" s="32" t="str">
        <f t="shared" si="2"/>
        <v>3</v>
      </c>
      <c r="D139" t="str">
        <f>CONCATENATE(MID(Dados_Cadastrais!$D$5,1,2),MID(Dados_Cadastrais!$D$5,4,3),MID(Dados_Cadastrais!$D$5,8,3),MID(Dados_Cadastrais!$D$5,12,4),MID(Dados_Cadastrais!$D$5,17,2))</f>
        <v/>
      </c>
      <c r="E139">
        <f>Dados_Cadastrais!$D$9</f>
        <v>0</v>
      </c>
      <c r="F139">
        <f>Dados_Cadastrais!$D$10</f>
        <v>0</v>
      </c>
      <c r="G139">
        <f>Apoio!$P$39</f>
        <v>45</v>
      </c>
      <c r="H139" s="25">
        <f>Anexo2!$H$60</f>
        <v>0</v>
      </c>
      <c r="I139" s="25">
        <f>Anexo2!$I$60</f>
        <v>0</v>
      </c>
    </row>
    <row r="140" spans="1:9" x14ac:dyDescent="0.2">
      <c r="A140" s="36">
        <f>Dados_Cadastrais!$D$6</f>
        <v>0</v>
      </c>
      <c r="B140" s="26">
        <f>Dados_Cadastrais!$D$12</f>
        <v>0</v>
      </c>
      <c r="C140" s="32" t="str">
        <f t="shared" si="2"/>
        <v>3</v>
      </c>
      <c r="D140" t="str">
        <f>CONCATENATE(MID(Dados_Cadastrais!$D$5,1,2),MID(Dados_Cadastrais!$D$5,4,3),MID(Dados_Cadastrais!$D$5,8,3),MID(Dados_Cadastrais!$D$5,12,4),MID(Dados_Cadastrais!$D$5,17,2))</f>
        <v/>
      </c>
      <c r="E140">
        <f>Dados_Cadastrais!$D$9</f>
        <v>0</v>
      </c>
      <c r="F140">
        <f>Dados_Cadastrais!$D$10</f>
        <v>0</v>
      </c>
      <c r="G140">
        <f>Apoio!$P$40</f>
        <v>46</v>
      </c>
      <c r="H140" s="25">
        <f>Anexo2!$H$61</f>
        <v>0</v>
      </c>
      <c r="I140" s="25">
        <f>Anexo2!$I$61</f>
        <v>0</v>
      </c>
    </row>
    <row r="141" spans="1:9" x14ac:dyDescent="0.2">
      <c r="A141" s="36">
        <f>Dados_Cadastrais!$D$6</f>
        <v>0</v>
      </c>
      <c r="B141" s="26">
        <f>Dados_Cadastrais!$D$12</f>
        <v>0</v>
      </c>
      <c r="C141" s="32" t="str">
        <f t="shared" si="2"/>
        <v>3</v>
      </c>
      <c r="D141" t="str">
        <f>CONCATENATE(MID(Dados_Cadastrais!$D$5,1,2),MID(Dados_Cadastrais!$D$5,4,3),MID(Dados_Cadastrais!$D$5,8,3),MID(Dados_Cadastrais!$D$5,12,4),MID(Dados_Cadastrais!$D$5,17,2))</f>
        <v/>
      </c>
      <c r="E141">
        <f>Dados_Cadastrais!$D$9</f>
        <v>0</v>
      </c>
      <c r="F141">
        <f>Dados_Cadastrais!$D$10</f>
        <v>0</v>
      </c>
      <c r="G141">
        <f>Apoio!$P$41</f>
        <v>47</v>
      </c>
      <c r="H141" s="25">
        <f>Anexo2!$H$62</f>
        <v>0</v>
      </c>
      <c r="I141" s="25">
        <f>Anexo2!$I$62</f>
        <v>0</v>
      </c>
    </row>
    <row r="142" spans="1:9" x14ac:dyDescent="0.2">
      <c r="A142" s="36">
        <f>Dados_Cadastrais!$D$6</f>
        <v>0</v>
      </c>
      <c r="B142" s="26">
        <f>Dados_Cadastrais!$D$12</f>
        <v>0</v>
      </c>
      <c r="C142" s="32" t="str">
        <f t="shared" si="2"/>
        <v>3</v>
      </c>
      <c r="D142" t="str">
        <f>CONCATENATE(MID(Dados_Cadastrais!$D$5,1,2),MID(Dados_Cadastrais!$D$5,4,3),MID(Dados_Cadastrais!$D$5,8,3),MID(Dados_Cadastrais!$D$5,12,4),MID(Dados_Cadastrais!$D$5,17,2))</f>
        <v/>
      </c>
      <c r="E142">
        <f>Dados_Cadastrais!$D$9</f>
        <v>0</v>
      </c>
      <c r="F142">
        <f>Dados_Cadastrais!$D$10</f>
        <v>0</v>
      </c>
      <c r="G142">
        <f>Apoio!$P$42</f>
        <v>48</v>
      </c>
      <c r="H142" s="25">
        <f>Anexo2!$H$63</f>
        <v>0</v>
      </c>
      <c r="I142" s="25">
        <f>Anexo2!$I$63</f>
        <v>0</v>
      </c>
    </row>
    <row r="143" spans="1:9" x14ac:dyDescent="0.2">
      <c r="A143" s="36">
        <f>Dados_Cadastrais!$D$6</f>
        <v>0</v>
      </c>
      <c r="B143" s="26">
        <f>Dados_Cadastrais!$D$12</f>
        <v>0</v>
      </c>
      <c r="C143" s="32" t="str">
        <f t="shared" si="2"/>
        <v>3</v>
      </c>
      <c r="D143" t="str">
        <f>CONCATENATE(MID(Dados_Cadastrais!$D$5,1,2),MID(Dados_Cadastrais!$D$5,4,3),MID(Dados_Cadastrais!$D$5,8,3),MID(Dados_Cadastrais!$D$5,12,4),MID(Dados_Cadastrais!$D$5,17,2))</f>
        <v/>
      </c>
      <c r="E143">
        <f>Dados_Cadastrais!$D$9</f>
        <v>0</v>
      </c>
      <c r="F143">
        <f>Dados_Cadastrais!$D$10</f>
        <v>0</v>
      </c>
      <c r="G143">
        <f>Apoio!$P$43</f>
        <v>49</v>
      </c>
      <c r="H143" s="25">
        <f>Anexo2!$H$64</f>
        <v>0</v>
      </c>
      <c r="I143" s="25">
        <f>Anexo2!$I$64</f>
        <v>0</v>
      </c>
    </row>
    <row r="144" spans="1:9" x14ac:dyDescent="0.2">
      <c r="A144" s="36">
        <f>Dados_Cadastrais!$D$6</f>
        <v>0</v>
      </c>
      <c r="B144" s="26">
        <f>Dados_Cadastrais!$D$12</f>
        <v>0</v>
      </c>
      <c r="C144" s="32" t="str">
        <f t="shared" si="2"/>
        <v>3</v>
      </c>
      <c r="D144" t="str">
        <f>CONCATENATE(MID(Dados_Cadastrais!$D$5,1,2),MID(Dados_Cadastrais!$D$5,4,3),MID(Dados_Cadastrais!$D$5,8,3),MID(Dados_Cadastrais!$D$5,12,4),MID(Dados_Cadastrais!$D$5,17,2))</f>
        <v/>
      </c>
      <c r="E144">
        <f>Dados_Cadastrais!$D$9</f>
        <v>0</v>
      </c>
      <c r="F144">
        <f>Dados_Cadastrais!$D$10</f>
        <v>0</v>
      </c>
      <c r="G144">
        <f>Apoio!$P$44</f>
        <v>50</v>
      </c>
      <c r="H144" s="25">
        <f>Anexo2!$H$65</f>
        <v>0</v>
      </c>
      <c r="I144" s="25">
        <f>Anexo2!$I$65</f>
        <v>0</v>
      </c>
    </row>
    <row r="145" spans="1:9" x14ac:dyDescent="0.2">
      <c r="A145" s="36">
        <f>Dados_Cadastrais!$D$6</f>
        <v>0</v>
      </c>
      <c r="B145" s="26">
        <f>Dados_Cadastrais!$D$12</f>
        <v>0</v>
      </c>
      <c r="C145" s="32" t="str">
        <f t="shared" si="2"/>
        <v>3</v>
      </c>
      <c r="D145" t="str">
        <f>CONCATENATE(MID(Dados_Cadastrais!$D$5,1,2),MID(Dados_Cadastrais!$D$5,4,3),MID(Dados_Cadastrais!$D$5,8,3),MID(Dados_Cadastrais!$D$5,12,4),MID(Dados_Cadastrais!$D$5,17,2))</f>
        <v/>
      </c>
      <c r="E145">
        <f>Dados_Cadastrais!$D$9</f>
        <v>0</v>
      </c>
      <c r="F145">
        <f>Dados_Cadastrais!$D$10</f>
        <v>0</v>
      </c>
      <c r="G145">
        <f>Apoio!$P$45</f>
        <v>51</v>
      </c>
      <c r="H145" s="25">
        <f>Anexo2!$H$67</f>
        <v>0</v>
      </c>
      <c r="I145" s="25">
        <f>Anexo2!$I$67</f>
        <v>0</v>
      </c>
    </row>
    <row r="146" spans="1:9" x14ac:dyDescent="0.2">
      <c r="A146" s="36">
        <f>Dados_Cadastrais!$D$6</f>
        <v>0</v>
      </c>
      <c r="B146" s="26">
        <f>Dados_Cadastrais!$D$12</f>
        <v>0</v>
      </c>
      <c r="C146" s="32" t="str">
        <f t="shared" si="2"/>
        <v>3</v>
      </c>
      <c r="D146" t="str">
        <f>CONCATENATE(MID(Dados_Cadastrais!$D$5,1,2),MID(Dados_Cadastrais!$D$5,4,3),MID(Dados_Cadastrais!$D$5,8,3),MID(Dados_Cadastrais!$D$5,12,4),MID(Dados_Cadastrais!$D$5,17,2))</f>
        <v/>
      </c>
      <c r="E146">
        <f>Dados_Cadastrais!$D$9</f>
        <v>0</v>
      </c>
      <c r="F146">
        <f>Dados_Cadastrais!$D$10</f>
        <v>0</v>
      </c>
      <c r="G146">
        <f>Apoio!$P$46</f>
        <v>52</v>
      </c>
      <c r="H146" s="25">
        <f>Anexo2!$H$68</f>
        <v>0</v>
      </c>
      <c r="I146" s="25">
        <f>Anexo2!$I$68</f>
        <v>0</v>
      </c>
    </row>
    <row r="147" spans="1:9" x14ac:dyDescent="0.2">
      <c r="A147" s="36">
        <f>Dados_Cadastrais!$D$6</f>
        <v>0</v>
      </c>
      <c r="B147" s="26">
        <f>Dados_Cadastrais!$D$12</f>
        <v>0</v>
      </c>
      <c r="C147" s="32" t="str">
        <f t="shared" si="2"/>
        <v>3</v>
      </c>
      <c r="D147" t="str">
        <f>CONCATENATE(MID(Dados_Cadastrais!$D$5,1,2),MID(Dados_Cadastrais!$D$5,4,3),MID(Dados_Cadastrais!$D$5,8,3),MID(Dados_Cadastrais!$D$5,12,4),MID(Dados_Cadastrais!$D$5,17,2))</f>
        <v/>
      </c>
      <c r="E147">
        <f>Dados_Cadastrais!$D$9</f>
        <v>0</v>
      </c>
      <c r="F147">
        <f>Dados_Cadastrais!$D$10</f>
        <v>0</v>
      </c>
      <c r="G147">
        <f>Apoio!$P$47</f>
        <v>53</v>
      </c>
      <c r="H147" s="25">
        <f>Anexo2!$H$69</f>
        <v>0</v>
      </c>
      <c r="I147" s="25">
        <f>Anexo2!$I$69</f>
        <v>0</v>
      </c>
    </row>
    <row r="148" spans="1:9" x14ac:dyDescent="0.2">
      <c r="A148" s="36">
        <f>Dados_Cadastrais!$D$6</f>
        <v>0</v>
      </c>
      <c r="B148" s="26">
        <f>Dados_Cadastrais!$D$12</f>
        <v>0</v>
      </c>
      <c r="C148" s="32" t="str">
        <f t="shared" si="2"/>
        <v>3</v>
      </c>
      <c r="D148" t="str">
        <f>CONCATENATE(MID(Dados_Cadastrais!$D$5,1,2),MID(Dados_Cadastrais!$D$5,4,3),MID(Dados_Cadastrais!$D$5,8,3),MID(Dados_Cadastrais!$D$5,12,4),MID(Dados_Cadastrais!$D$5,17,2))</f>
        <v/>
      </c>
      <c r="E148">
        <f>Dados_Cadastrais!$D$9</f>
        <v>0</v>
      </c>
      <c r="F148">
        <f>Dados_Cadastrais!$D$10</f>
        <v>0</v>
      </c>
      <c r="G148">
        <f>Apoio!$P$48</f>
        <v>54</v>
      </c>
      <c r="H148" s="25">
        <f>Anexo2!$H$70</f>
        <v>0</v>
      </c>
      <c r="I148" s="25">
        <f>Anexo2!$I$70</f>
        <v>0</v>
      </c>
    </row>
    <row r="149" spans="1:9" x14ac:dyDescent="0.2">
      <c r="A149" s="36">
        <f>Dados_Cadastrais!$D$6</f>
        <v>0</v>
      </c>
      <c r="B149" s="26">
        <f>Dados_Cadastrais!$D$12</f>
        <v>0</v>
      </c>
      <c r="C149" s="32" t="str">
        <f t="shared" si="2"/>
        <v>3</v>
      </c>
      <c r="D149" t="str">
        <f>CONCATENATE(MID(Dados_Cadastrais!$D$5,1,2),MID(Dados_Cadastrais!$D$5,4,3),MID(Dados_Cadastrais!$D$5,8,3),MID(Dados_Cadastrais!$D$5,12,4),MID(Dados_Cadastrais!$D$5,17,2))</f>
        <v/>
      </c>
      <c r="E149">
        <f>Dados_Cadastrais!$D$9</f>
        <v>0</v>
      </c>
      <c r="F149">
        <f>Dados_Cadastrais!$D$10</f>
        <v>0</v>
      </c>
      <c r="G149">
        <f>Apoio!$P$49</f>
        <v>13</v>
      </c>
      <c r="H149" s="25">
        <f>Anexo2!$H$72</f>
        <v>0</v>
      </c>
      <c r="I149" s="25">
        <f>Anexo2!$I$72</f>
        <v>0</v>
      </c>
    </row>
    <row r="150" spans="1:9" x14ac:dyDescent="0.2">
      <c r="A150" s="36">
        <f>Dados_Cadastrais!$D$6</f>
        <v>0</v>
      </c>
      <c r="B150" s="26">
        <f>Dados_Cadastrais!$D$12</f>
        <v>0</v>
      </c>
      <c r="C150" s="32" t="str">
        <f t="shared" si="2"/>
        <v>3</v>
      </c>
      <c r="D150" t="str">
        <f>CONCATENATE(MID(Dados_Cadastrais!$D$5,1,2),MID(Dados_Cadastrais!$D$5,4,3),MID(Dados_Cadastrais!$D$5,8,3),MID(Dados_Cadastrais!$D$5,12,4),MID(Dados_Cadastrais!$D$5,17,2))</f>
        <v/>
      </c>
      <c r="E150">
        <f>Dados_Cadastrais!$D$9</f>
        <v>0</v>
      </c>
      <c r="F150">
        <f>Dados_Cadastrais!$D$10</f>
        <v>0</v>
      </c>
      <c r="G150">
        <f>Apoio!$P$50</f>
        <v>14</v>
      </c>
      <c r="H150" s="25">
        <f>Anexo2!$H$73</f>
        <v>0</v>
      </c>
      <c r="I150" s="25">
        <f>Anexo2!$I$73</f>
        <v>0</v>
      </c>
    </row>
    <row r="151" spans="1:9" x14ac:dyDescent="0.2">
      <c r="A151" s="36">
        <f>Dados_Cadastrais!$D$6</f>
        <v>0</v>
      </c>
      <c r="B151" s="26">
        <f>Dados_Cadastrais!$D$12</f>
        <v>0</v>
      </c>
      <c r="C151" s="32" t="str">
        <f t="shared" si="2"/>
        <v>3</v>
      </c>
      <c r="D151" t="str">
        <f>CONCATENATE(MID(Dados_Cadastrais!$D$5,1,2),MID(Dados_Cadastrais!$D$5,4,3),MID(Dados_Cadastrais!$D$5,8,3),MID(Dados_Cadastrais!$D$5,12,4),MID(Dados_Cadastrais!$D$5,17,2))</f>
        <v/>
      </c>
      <c r="E151">
        <f>Dados_Cadastrais!$D$9</f>
        <v>0</v>
      </c>
      <c r="F151">
        <f>Dados_Cadastrais!$D$10</f>
        <v>0</v>
      </c>
      <c r="G151">
        <f>Apoio!$P$51</f>
        <v>55</v>
      </c>
      <c r="H151" s="25">
        <f>Anexo2!$H$74</f>
        <v>0</v>
      </c>
      <c r="I151" s="25">
        <f>Anexo2!$I$74</f>
        <v>0</v>
      </c>
    </row>
    <row r="152" spans="1:9" x14ac:dyDescent="0.2">
      <c r="A152" s="37">
        <f>Dados_Cadastrais!$D$6</f>
        <v>0</v>
      </c>
      <c r="B152" s="33">
        <f>Dados_Cadastrais!$D$12</f>
        <v>0</v>
      </c>
      <c r="C152" s="34" t="str">
        <f>CONCATENATE(4,MID($B$2,2,4))</f>
        <v>4</v>
      </c>
      <c r="D152" s="14" t="str">
        <f>CONCATENATE(MID(Dados_Cadastrais!$D$5,1,2),MID(Dados_Cadastrais!$D$5,4,3),MID(Dados_Cadastrais!$D$5,8,3),MID(Dados_Cadastrais!$D$5,12,4),MID(Dados_Cadastrais!$D$5,17,2))</f>
        <v/>
      </c>
      <c r="E152" s="14">
        <f>Dados_Cadastrais!$D$9</f>
        <v>0</v>
      </c>
      <c r="F152" s="14">
        <f>Dados_Cadastrais!$D$10</f>
        <v>0</v>
      </c>
      <c r="G152" s="14">
        <f>Apoio!$P$2</f>
        <v>1</v>
      </c>
      <c r="H152" s="35">
        <f>Anexo2!$K$10</f>
        <v>0</v>
      </c>
      <c r="I152" s="35">
        <f>Anexo2!$L$10</f>
        <v>0</v>
      </c>
    </row>
    <row r="153" spans="1:9" x14ac:dyDescent="0.2">
      <c r="A153" s="36">
        <f>Dados_Cadastrais!$D$6</f>
        <v>0</v>
      </c>
      <c r="B153" s="26">
        <f>Dados_Cadastrais!$D$12</f>
        <v>0</v>
      </c>
      <c r="C153" s="32" t="str">
        <f>CONCATENATE(4,MID($B$2,2,4))</f>
        <v>4</v>
      </c>
      <c r="D153" t="str">
        <f>CONCATENATE(MID(Dados_Cadastrais!$D$5,1,2),MID(Dados_Cadastrais!$D$5,4,3),MID(Dados_Cadastrais!$D$5,8,3),MID(Dados_Cadastrais!$D$5,12,4),MID(Dados_Cadastrais!$D$5,17,2))</f>
        <v/>
      </c>
      <c r="E153">
        <f>Dados_Cadastrais!$D$9</f>
        <v>0</v>
      </c>
      <c r="F153">
        <f>Dados_Cadastrais!$D$10</f>
        <v>0</v>
      </c>
      <c r="G153">
        <f>Apoio!$P$3</f>
        <v>2</v>
      </c>
      <c r="H153" s="25">
        <f>Anexo2!$K$11</f>
        <v>0</v>
      </c>
      <c r="I153" s="25">
        <f>Anexo2!$L$11</f>
        <v>0</v>
      </c>
    </row>
    <row r="154" spans="1:9" x14ac:dyDescent="0.2">
      <c r="A154" s="36">
        <f>Dados_Cadastrais!$D$6</f>
        <v>0</v>
      </c>
      <c r="B154" s="26">
        <f>Dados_Cadastrais!$D$12</f>
        <v>0</v>
      </c>
      <c r="C154" s="32" t="str">
        <f t="shared" ref="C154:C201" si="3">CONCATENATE(4,MID($B$2,2,4))</f>
        <v>4</v>
      </c>
      <c r="D154" t="str">
        <f>CONCATENATE(MID(Dados_Cadastrais!$D$5,1,2),MID(Dados_Cadastrais!$D$5,4,3),MID(Dados_Cadastrais!$D$5,8,3),MID(Dados_Cadastrais!$D$5,12,4),MID(Dados_Cadastrais!$D$5,17,2))</f>
        <v/>
      </c>
      <c r="E154">
        <f>Dados_Cadastrais!$D$9</f>
        <v>0</v>
      </c>
      <c r="F154">
        <f>Dados_Cadastrais!$D$10</f>
        <v>0</v>
      </c>
      <c r="G154">
        <f>Apoio!$P$4</f>
        <v>3</v>
      </c>
      <c r="H154" s="25">
        <f>Anexo2!$K$12</f>
        <v>0</v>
      </c>
      <c r="I154" s="25">
        <f>Anexo2!$L$12</f>
        <v>0</v>
      </c>
    </row>
    <row r="155" spans="1:9" x14ac:dyDescent="0.2">
      <c r="A155" s="36">
        <f>Dados_Cadastrais!$D$6</f>
        <v>0</v>
      </c>
      <c r="B155" s="26">
        <f>Dados_Cadastrais!$D$12</f>
        <v>0</v>
      </c>
      <c r="C155" s="32" t="str">
        <f t="shared" si="3"/>
        <v>4</v>
      </c>
      <c r="D155" t="str">
        <f>CONCATENATE(MID(Dados_Cadastrais!$D$5,1,2),MID(Dados_Cadastrais!$D$5,4,3),MID(Dados_Cadastrais!$D$5,8,3),MID(Dados_Cadastrais!$D$5,12,4),MID(Dados_Cadastrais!$D$5,17,2))</f>
        <v/>
      </c>
      <c r="E155">
        <f>Dados_Cadastrais!$D$9</f>
        <v>0</v>
      </c>
      <c r="F155">
        <f>Dados_Cadastrais!$D$10</f>
        <v>0</v>
      </c>
      <c r="G155">
        <f>Apoio!$P$5</f>
        <v>4</v>
      </c>
      <c r="H155" s="25">
        <f>Anexo2!$K$13</f>
        <v>0</v>
      </c>
      <c r="I155" s="25">
        <f>Anexo2!$L$13</f>
        <v>0</v>
      </c>
    </row>
    <row r="156" spans="1:9" x14ac:dyDescent="0.2">
      <c r="A156" s="36">
        <f>Dados_Cadastrais!$D$6</f>
        <v>0</v>
      </c>
      <c r="B156" s="26">
        <f>Dados_Cadastrais!$D$12</f>
        <v>0</v>
      </c>
      <c r="C156" s="32" t="str">
        <f t="shared" si="3"/>
        <v>4</v>
      </c>
      <c r="D156" t="str">
        <f>CONCATENATE(MID(Dados_Cadastrais!$D$5,1,2),MID(Dados_Cadastrais!$D$5,4,3),MID(Dados_Cadastrais!$D$5,8,3),MID(Dados_Cadastrais!$D$5,12,4),MID(Dados_Cadastrais!$D$5,17,2))</f>
        <v/>
      </c>
      <c r="E156">
        <f>Dados_Cadastrais!$D$9</f>
        <v>0</v>
      </c>
      <c r="F156">
        <f>Dados_Cadastrais!$D$10</f>
        <v>0</v>
      </c>
      <c r="G156">
        <f>Apoio!$P$6</f>
        <v>15</v>
      </c>
      <c r="H156" s="25">
        <f>Anexo2!$K$15</f>
        <v>0</v>
      </c>
      <c r="I156" s="25">
        <f>Anexo2!$L$15</f>
        <v>0</v>
      </c>
    </row>
    <row r="157" spans="1:9" x14ac:dyDescent="0.2">
      <c r="A157" s="36">
        <f>Dados_Cadastrais!$D$6</f>
        <v>0</v>
      </c>
      <c r="B157" s="26">
        <f>Dados_Cadastrais!$D$12</f>
        <v>0</v>
      </c>
      <c r="C157" s="32" t="str">
        <f t="shared" si="3"/>
        <v>4</v>
      </c>
      <c r="D157" t="str">
        <f>CONCATENATE(MID(Dados_Cadastrais!$D$5,1,2),MID(Dados_Cadastrais!$D$5,4,3),MID(Dados_Cadastrais!$D$5,8,3),MID(Dados_Cadastrais!$D$5,12,4),MID(Dados_Cadastrais!$D$5,17,2))</f>
        <v/>
      </c>
      <c r="E157">
        <f>Dados_Cadastrais!$D$9</f>
        <v>0</v>
      </c>
      <c r="F157">
        <f>Dados_Cadastrais!$D$10</f>
        <v>0</v>
      </c>
      <c r="G157">
        <f>Apoio!$P$7</f>
        <v>16</v>
      </c>
      <c r="H157" s="25">
        <f>Anexo2!$K$16</f>
        <v>0</v>
      </c>
      <c r="I157" s="25">
        <f>Anexo2!$L$16</f>
        <v>0</v>
      </c>
    </row>
    <row r="158" spans="1:9" x14ac:dyDescent="0.2">
      <c r="A158" s="36">
        <f>Dados_Cadastrais!$D$6</f>
        <v>0</v>
      </c>
      <c r="B158" s="26">
        <f>Dados_Cadastrais!$D$12</f>
        <v>0</v>
      </c>
      <c r="C158" s="32" t="str">
        <f t="shared" si="3"/>
        <v>4</v>
      </c>
      <c r="D158" t="str">
        <f>CONCATENATE(MID(Dados_Cadastrais!$D$5,1,2),MID(Dados_Cadastrais!$D$5,4,3),MID(Dados_Cadastrais!$D$5,8,3),MID(Dados_Cadastrais!$D$5,12,4),MID(Dados_Cadastrais!$D$5,17,2))</f>
        <v/>
      </c>
      <c r="E158">
        <f>Dados_Cadastrais!$D$9</f>
        <v>0</v>
      </c>
      <c r="F158">
        <f>Dados_Cadastrais!$D$10</f>
        <v>0</v>
      </c>
      <c r="G158">
        <f>Apoio!$P$8</f>
        <v>5</v>
      </c>
      <c r="H158" s="25">
        <f>Anexo2!$K$18</f>
        <v>0</v>
      </c>
      <c r="I158" s="25">
        <f>Anexo2!$L$18</f>
        <v>0</v>
      </c>
    </row>
    <row r="159" spans="1:9" x14ac:dyDescent="0.2">
      <c r="A159" s="36">
        <f>Dados_Cadastrais!$D$6</f>
        <v>0</v>
      </c>
      <c r="B159" s="26">
        <f>Dados_Cadastrais!$D$12</f>
        <v>0</v>
      </c>
      <c r="C159" s="32" t="str">
        <f t="shared" si="3"/>
        <v>4</v>
      </c>
      <c r="D159" t="str">
        <f>CONCATENATE(MID(Dados_Cadastrais!$D$5,1,2),MID(Dados_Cadastrais!$D$5,4,3),MID(Dados_Cadastrais!$D$5,8,3),MID(Dados_Cadastrais!$D$5,12,4),MID(Dados_Cadastrais!$D$5,17,2))</f>
        <v/>
      </c>
      <c r="E159">
        <f>Dados_Cadastrais!$D$9</f>
        <v>0</v>
      </c>
      <c r="F159">
        <f>Dados_Cadastrais!$D$10</f>
        <v>0</v>
      </c>
      <c r="G159">
        <f>Apoio!$P$9</f>
        <v>6</v>
      </c>
      <c r="H159" s="25">
        <f>Anexo2!$K$19</f>
        <v>0</v>
      </c>
      <c r="I159" s="25">
        <f>Anexo2!$L$19</f>
        <v>0</v>
      </c>
    </row>
    <row r="160" spans="1:9" x14ac:dyDescent="0.2">
      <c r="A160" s="36">
        <f>Dados_Cadastrais!$D$6</f>
        <v>0</v>
      </c>
      <c r="B160" s="26">
        <f>Dados_Cadastrais!$D$12</f>
        <v>0</v>
      </c>
      <c r="C160" s="32" t="str">
        <f t="shared" si="3"/>
        <v>4</v>
      </c>
      <c r="D160" t="str">
        <f>CONCATENATE(MID(Dados_Cadastrais!$D$5,1,2),MID(Dados_Cadastrais!$D$5,4,3),MID(Dados_Cadastrais!$D$5,8,3),MID(Dados_Cadastrais!$D$5,12,4),MID(Dados_Cadastrais!$D$5,17,2))</f>
        <v/>
      </c>
      <c r="E160">
        <f>Dados_Cadastrais!$D$9</f>
        <v>0</v>
      </c>
      <c r="F160">
        <f>Dados_Cadastrais!$D$10</f>
        <v>0</v>
      </c>
      <c r="G160">
        <f>Apoio!$P$10</f>
        <v>7</v>
      </c>
      <c r="H160" s="25">
        <f>Anexo2!$K$20</f>
        <v>0</v>
      </c>
      <c r="I160" s="25">
        <f>Anexo2!$L$20</f>
        <v>0</v>
      </c>
    </row>
    <row r="161" spans="1:9" x14ac:dyDescent="0.2">
      <c r="A161" s="36">
        <f>Dados_Cadastrais!$D$6</f>
        <v>0</v>
      </c>
      <c r="B161" s="26">
        <f>Dados_Cadastrais!$D$12</f>
        <v>0</v>
      </c>
      <c r="C161" s="32" t="str">
        <f t="shared" si="3"/>
        <v>4</v>
      </c>
      <c r="D161" t="str">
        <f>CONCATENATE(MID(Dados_Cadastrais!$D$5,1,2),MID(Dados_Cadastrais!$D$5,4,3),MID(Dados_Cadastrais!$D$5,8,3),MID(Dados_Cadastrais!$D$5,12,4),MID(Dados_Cadastrais!$D$5,17,2))</f>
        <v/>
      </c>
      <c r="E161">
        <f>Dados_Cadastrais!$D$9</f>
        <v>0</v>
      </c>
      <c r="F161">
        <f>Dados_Cadastrais!$D$10</f>
        <v>0</v>
      </c>
      <c r="G161">
        <f>Apoio!$P$11</f>
        <v>17</v>
      </c>
      <c r="H161" s="25">
        <f>Anexo2!$K$22</f>
        <v>0</v>
      </c>
      <c r="I161" s="25">
        <f>Anexo2!$L$22</f>
        <v>0</v>
      </c>
    </row>
    <row r="162" spans="1:9" x14ac:dyDescent="0.2">
      <c r="A162" s="36">
        <f>Dados_Cadastrais!$D$6</f>
        <v>0</v>
      </c>
      <c r="B162" s="26">
        <f>Dados_Cadastrais!$D$12</f>
        <v>0</v>
      </c>
      <c r="C162" s="32" t="str">
        <f t="shared" si="3"/>
        <v>4</v>
      </c>
      <c r="D162" t="str">
        <f>CONCATENATE(MID(Dados_Cadastrais!$D$5,1,2),MID(Dados_Cadastrais!$D$5,4,3),MID(Dados_Cadastrais!$D$5,8,3),MID(Dados_Cadastrais!$D$5,12,4),MID(Dados_Cadastrais!$D$5,17,2))</f>
        <v/>
      </c>
      <c r="E162">
        <f>Dados_Cadastrais!$D$9</f>
        <v>0</v>
      </c>
      <c r="F162">
        <f>Dados_Cadastrais!$D$10</f>
        <v>0</v>
      </c>
      <c r="G162">
        <f>Apoio!$P$12</f>
        <v>18</v>
      </c>
      <c r="H162" s="25">
        <f>Anexo2!$K$23</f>
        <v>0</v>
      </c>
      <c r="I162" s="25">
        <f>Anexo2!$L$23</f>
        <v>0</v>
      </c>
    </row>
    <row r="163" spans="1:9" x14ac:dyDescent="0.2">
      <c r="A163" s="36">
        <f>Dados_Cadastrais!$D$6</f>
        <v>0</v>
      </c>
      <c r="B163" s="26">
        <f>Dados_Cadastrais!$D$12</f>
        <v>0</v>
      </c>
      <c r="C163" s="32" t="str">
        <f t="shared" si="3"/>
        <v>4</v>
      </c>
      <c r="D163" t="str">
        <f>CONCATENATE(MID(Dados_Cadastrais!$D$5,1,2),MID(Dados_Cadastrais!$D$5,4,3),MID(Dados_Cadastrais!$D$5,8,3),MID(Dados_Cadastrais!$D$5,12,4),MID(Dados_Cadastrais!$D$5,17,2))</f>
        <v/>
      </c>
      <c r="E163">
        <f>Dados_Cadastrais!$D$9</f>
        <v>0</v>
      </c>
      <c r="F163">
        <f>Dados_Cadastrais!$D$10</f>
        <v>0</v>
      </c>
      <c r="G163">
        <f>Apoio!$P$13</f>
        <v>19</v>
      </c>
      <c r="H163" s="25">
        <f>Anexo2!$K$24</f>
        <v>0</v>
      </c>
      <c r="I163" s="25">
        <f>Anexo2!$L$24</f>
        <v>0</v>
      </c>
    </row>
    <row r="164" spans="1:9" x14ac:dyDescent="0.2">
      <c r="A164" s="36">
        <f>Dados_Cadastrais!$D$6</f>
        <v>0</v>
      </c>
      <c r="B164" s="26">
        <f>Dados_Cadastrais!$D$12</f>
        <v>0</v>
      </c>
      <c r="C164" s="32" t="str">
        <f t="shared" si="3"/>
        <v>4</v>
      </c>
      <c r="D164" t="str">
        <f>CONCATENATE(MID(Dados_Cadastrais!$D$5,1,2),MID(Dados_Cadastrais!$D$5,4,3),MID(Dados_Cadastrais!$D$5,8,3),MID(Dados_Cadastrais!$D$5,12,4),MID(Dados_Cadastrais!$D$5,17,2))</f>
        <v/>
      </c>
      <c r="E164">
        <f>Dados_Cadastrais!$D$9</f>
        <v>0</v>
      </c>
      <c r="F164">
        <f>Dados_Cadastrais!$D$10</f>
        <v>0</v>
      </c>
      <c r="G164">
        <f>Apoio!$P$14</f>
        <v>20</v>
      </c>
      <c r="H164" s="25">
        <f>Anexo2!$K$26</f>
        <v>0</v>
      </c>
      <c r="I164" s="25">
        <f>Anexo2!$L$26</f>
        <v>0</v>
      </c>
    </row>
    <row r="165" spans="1:9" x14ac:dyDescent="0.2">
      <c r="A165" s="36">
        <f>Dados_Cadastrais!$D$6</f>
        <v>0</v>
      </c>
      <c r="B165" s="26">
        <f>Dados_Cadastrais!$D$12</f>
        <v>0</v>
      </c>
      <c r="C165" s="32" t="str">
        <f t="shared" si="3"/>
        <v>4</v>
      </c>
      <c r="D165" t="str">
        <f>CONCATENATE(MID(Dados_Cadastrais!$D$5,1,2),MID(Dados_Cadastrais!$D$5,4,3),MID(Dados_Cadastrais!$D$5,8,3),MID(Dados_Cadastrais!$D$5,12,4),MID(Dados_Cadastrais!$D$5,17,2))</f>
        <v/>
      </c>
      <c r="E165">
        <f>Dados_Cadastrais!$D$9</f>
        <v>0</v>
      </c>
      <c r="F165">
        <f>Dados_Cadastrais!$D$10</f>
        <v>0</v>
      </c>
      <c r="G165">
        <f>Apoio!$P$15</f>
        <v>21</v>
      </c>
      <c r="H165" s="25">
        <f>Anexo2!$K$27</f>
        <v>0</v>
      </c>
      <c r="I165" s="25">
        <f>Anexo2!$L$27</f>
        <v>0</v>
      </c>
    </row>
    <row r="166" spans="1:9" x14ac:dyDescent="0.2">
      <c r="A166" s="36">
        <f>Dados_Cadastrais!$D$6</f>
        <v>0</v>
      </c>
      <c r="B166" s="26">
        <f>Dados_Cadastrais!$D$12</f>
        <v>0</v>
      </c>
      <c r="C166" s="32" t="str">
        <f t="shared" si="3"/>
        <v>4</v>
      </c>
      <c r="D166" t="str">
        <f>CONCATENATE(MID(Dados_Cadastrais!$D$5,1,2),MID(Dados_Cadastrais!$D$5,4,3),MID(Dados_Cadastrais!$D$5,8,3),MID(Dados_Cadastrais!$D$5,12,4),MID(Dados_Cadastrais!$D$5,17,2))</f>
        <v/>
      </c>
      <c r="E166">
        <f>Dados_Cadastrais!$D$9</f>
        <v>0</v>
      </c>
      <c r="F166">
        <f>Dados_Cadastrais!$D$10</f>
        <v>0</v>
      </c>
      <c r="G166">
        <f>Apoio!$P$16</f>
        <v>22</v>
      </c>
      <c r="H166" s="25">
        <f>Anexo2!$K$28</f>
        <v>0</v>
      </c>
      <c r="I166" s="25">
        <f>Anexo2!$L$28</f>
        <v>0</v>
      </c>
    </row>
    <row r="167" spans="1:9" x14ac:dyDescent="0.2">
      <c r="A167" s="36">
        <f>Dados_Cadastrais!$D$6</f>
        <v>0</v>
      </c>
      <c r="B167" s="26">
        <f>Dados_Cadastrais!$D$12</f>
        <v>0</v>
      </c>
      <c r="C167" s="32" t="str">
        <f t="shared" si="3"/>
        <v>4</v>
      </c>
      <c r="D167" t="str">
        <f>CONCATENATE(MID(Dados_Cadastrais!$D$5,1,2),MID(Dados_Cadastrais!$D$5,4,3),MID(Dados_Cadastrais!$D$5,8,3),MID(Dados_Cadastrais!$D$5,12,4),MID(Dados_Cadastrais!$D$5,17,2))</f>
        <v/>
      </c>
      <c r="E167">
        <f>Dados_Cadastrais!$D$9</f>
        <v>0</v>
      </c>
      <c r="F167">
        <f>Dados_Cadastrais!$D$10</f>
        <v>0</v>
      </c>
      <c r="G167">
        <f>Apoio!$P$17</f>
        <v>23</v>
      </c>
      <c r="H167" s="25">
        <f>Anexo2!$K$31</f>
        <v>0</v>
      </c>
      <c r="I167" s="25">
        <f>Anexo2!$L$31</f>
        <v>0</v>
      </c>
    </row>
    <row r="168" spans="1:9" x14ac:dyDescent="0.2">
      <c r="A168" s="36">
        <f>Dados_Cadastrais!$D$6</f>
        <v>0</v>
      </c>
      <c r="B168" s="26">
        <f>Dados_Cadastrais!$D$12</f>
        <v>0</v>
      </c>
      <c r="C168" s="32" t="str">
        <f t="shared" si="3"/>
        <v>4</v>
      </c>
      <c r="D168" t="str">
        <f>CONCATENATE(MID(Dados_Cadastrais!$D$5,1,2),MID(Dados_Cadastrais!$D$5,4,3),MID(Dados_Cadastrais!$D$5,8,3),MID(Dados_Cadastrais!$D$5,12,4),MID(Dados_Cadastrais!$D$5,17,2))</f>
        <v/>
      </c>
      <c r="E168">
        <f>Dados_Cadastrais!$D$9</f>
        <v>0</v>
      </c>
      <c r="F168">
        <f>Dados_Cadastrais!$D$10</f>
        <v>0</v>
      </c>
      <c r="G168">
        <f>Apoio!$P$18</f>
        <v>24</v>
      </c>
      <c r="H168" s="25">
        <f>Anexo2!$K$32</f>
        <v>0</v>
      </c>
      <c r="I168" s="25">
        <f>Anexo2!$L$32</f>
        <v>0</v>
      </c>
    </row>
    <row r="169" spans="1:9" x14ac:dyDescent="0.2">
      <c r="A169" s="36">
        <f>Dados_Cadastrais!$D$6</f>
        <v>0</v>
      </c>
      <c r="B169" s="26">
        <f>Dados_Cadastrais!$D$12</f>
        <v>0</v>
      </c>
      <c r="C169" s="32" t="str">
        <f t="shared" si="3"/>
        <v>4</v>
      </c>
      <c r="D169" t="str">
        <f>CONCATENATE(MID(Dados_Cadastrais!$D$5,1,2),MID(Dados_Cadastrais!$D$5,4,3),MID(Dados_Cadastrais!$D$5,8,3),MID(Dados_Cadastrais!$D$5,12,4),MID(Dados_Cadastrais!$D$5,17,2))</f>
        <v/>
      </c>
      <c r="E169">
        <f>Dados_Cadastrais!$D$9</f>
        <v>0</v>
      </c>
      <c r="F169">
        <f>Dados_Cadastrais!$D$10</f>
        <v>0</v>
      </c>
      <c r="G169">
        <f>Apoio!$P$19</f>
        <v>25</v>
      </c>
      <c r="H169" s="25">
        <f>Anexo2!$K$33</f>
        <v>0</v>
      </c>
      <c r="I169" s="25">
        <f>Anexo2!$L$33</f>
        <v>0</v>
      </c>
    </row>
    <row r="170" spans="1:9" x14ac:dyDescent="0.2">
      <c r="A170" s="36">
        <f>Dados_Cadastrais!$D$6</f>
        <v>0</v>
      </c>
      <c r="B170" s="26">
        <f>Dados_Cadastrais!$D$12</f>
        <v>0</v>
      </c>
      <c r="C170" s="32" t="str">
        <f t="shared" si="3"/>
        <v>4</v>
      </c>
      <c r="D170" t="str">
        <f>CONCATENATE(MID(Dados_Cadastrais!$D$5,1,2),MID(Dados_Cadastrais!$D$5,4,3),MID(Dados_Cadastrais!$D$5,8,3),MID(Dados_Cadastrais!$D$5,12,4),MID(Dados_Cadastrais!$D$5,17,2))</f>
        <v/>
      </c>
      <c r="E170">
        <f>Dados_Cadastrais!$D$9</f>
        <v>0</v>
      </c>
      <c r="F170">
        <f>Dados_Cadastrais!$D$10</f>
        <v>0</v>
      </c>
      <c r="G170">
        <f>Apoio!$P$20</f>
        <v>26</v>
      </c>
      <c r="H170" s="25">
        <f>Anexo2!$K$34</f>
        <v>0</v>
      </c>
      <c r="I170" s="25">
        <f>Anexo2!$L$34</f>
        <v>0</v>
      </c>
    </row>
    <row r="171" spans="1:9" x14ac:dyDescent="0.2">
      <c r="A171" s="36">
        <f>Dados_Cadastrais!$D$6</f>
        <v>0</v>
      </c>
      <c r="B171" s="26">
        <f>Dados_Cadastrais!$D$12</f>
        <v>0</v>
      </c>
      <c r="C171" s="32" t="str">
        <f t="shared" si="3"/>
        <v>4</v>
      </c>
      <c r="D171" t="str">
        <f>CONCATENATE(MID(Dados_Cadastrais!$D$5,1,2),MID(Dados_Cadastrais!$D$5,4,3),MID(Dados_Cadastrais!$D$5,8,3),MID(Dados_Cadastrais!$D$5,12,4),MID(Dados_Cadastrais!$D$5,17,2))</f>
        <v/>
      </c>
      <c r="E171">
        <f>Dados_Cadastrais!$D$9</f>
        <v>0</v>
      </c>
      <c r="F171">
        <f>Dados_Cadastrais!$D$10</f>
        <v>0</v>
      </c>
      <c r="G171">
        <f>Apoio!$P$21</f>
        <v>27</v>
      </c>
      <c r="H171" s="25">
        <f>Anexo2!$K$36</f>
        <v>0</v>
      </c>
      <c r="I171" s="25">
        <f>Anexo2!$L$36</f>
        <v>0</v>
      </c>
    </row>
    <row r="172" spans="1:9" x14ac:dyDescent="0.2">
      <c r="A172" s="36">
        <f>Dados_Cadastrais!$D$6</f>
        <v>0</v>
      </c>
      <c r="B172" s="26">
        <f>Dados_Cadastrais!$D$12</f>
        <v>0</v>
      </c>
      <c r="C172" s="32" t="str">
        <f t="shared" si="3"/>
        <v>4</v>
      </c>
      <c r="D172" t="str">
        <f>CONCATENATE(MID(Dados_Cadastrais!$D$5,1,2),MID(Dados_Cadastrais!$D$5,4,3),MID(Dados_Cadastrais!$D$5,8,3),MID(Dados_Cadastrais!$D$5,12,4),MID(Dados_Cadastrais!$D$5,17,2))</f>
        <v/>
      </c>
      <c r="E172">
        <f>Dados_Cadastrais!$D$9</f>
        <v>0</v>
      </c>
      <c r="F172">
        <f>Dados_Cadastrais!$D$10</f>
        <v>0</v>
      </c>
      <c r="G172">
        <f>Apoio!$P$22</f>
        <v>28</v>
      </c>
      <c r="H172" s="25">
        <f>Anexo2!$K$37</f>
        <v>0</v>
      </c>
      <c r="I172" s="25">
        <f>Anexo2!$L$37</f>
        <v>0</v>
      </c>
    </row>
    <row r="173" spans="1:9" x14ac:dyDescent="0.2">
      <c r="A173" s="36">
        <f>Dados_Cadastrais!$D$6</f>
        <v>0</v>
      </c>
      <c r="B173" s="26">
        <f>Dados_Cadastrais!$D$12</f>
        <v>0</v>
      </c>
      <c r="C173" s="32" t="str">
        <f t="shared" si="3"/>
        <v>4</v>
      </c>
      <c r="D173" t="str">
        <f>CONCATENATE(MID(Dados_Cadastrais!$D$5,1,2),MID(Dados_Cadastrais!$D$5,4,3),MID(Dados_Cadastrais!$D$5,8,3),MID(Dados_Cadastrais!$D$5,12,4),MID(Dados_Cadastrais!$D$5,17,2))</f>
        <v/>
      </c>
      <c r="E173">
        <f>Dados_Cadastrais!$D$9</f>
        <v>0</v>
      </c>
      <c r="F173">
        <f>Dados_Cadastrais!$D$10</f>
        <v>0</v>
      </c>
      <c r="G173">
        <f>Apoio!$P$23</f>
        <v>29</v>
      </c>
      <c r="H173" s="25">
        <f>Anexo2!$K$38</f>
        <v>0</v>
      </c>
      <c r="I173" s="25">
        <f>Anexo2!$L$38</f>
        <v>0</v>
      </c>
    </row>
    <row r="174" spans="1:9" x14ac:dyDescent="0.2">
      <c r="A174" s="36">
        <f>Dados_Cadastrais!$D$6</f>
        <v>0</v>
      </c>
      <c r="B174" s="26">
        <f>Dados_Cadastrais!$D$12</f>
        <v>0</v>
      </c>
      <c r="C174" s="32" t="str">
        <f t="shared" si="3"/>
        <v>4</v>
      </c>
      <c r="D174" t="str">
        <f>CONCATENATE(MID(Dados_Cadastrais!$D$5,1,2),MID(Dados_Cadastrais!$D$5,4,3),MID(Dados_Cadastrais!$D$5,8,3),MID(Dados_Cadastrais!$D$5,12,4),MID(Dados_Cadastrais!$D$5,17,2))</f>
        <v/>
      </c>
      <c r="E174">
        <f>Dados_Cadastrais!$D$9</f>
        <v>0</v>
      </c>
      <c r="F174">
        <f>Dados_Cadastrais!$D$10</f>
        <v>0</v>
      </c>
      <c r="G174">
        <f>Apoio!$P$24</f>
        <v>30</v>
      </c>
      <c r="H174" s="25">
        <f>Anexo2!$K$39</f>
        <v>0</v>
      </c>
      <c r="I174" s="25">
        <f>Anexo2!$L$39</f>
        <v>0</v>
      </c>
    </row>
    <row r="175" spans="1:9" x14ac:dyDescent="0.2">
      <c r="A175" s="36">
        <f>Dados_Cadastrais!$D$6</f>
        <v>0</v>
      </c>
      <c r="B175" s="26">
        <f>Dados_Cadastrais!$D$12</f>
        <v>0</v>
      </c>
      <c r="C175" s="32" t="str">
        <f t="shared" si="3"/>
        <v>4</v>
      </c>
      <c r="D175" t="str">
        <f>CONCATENATE(MID(Dados_Cadastrais!$D$5,1,2),MID(Dados_Cadastrais!$D$5,4,3),MID(Dados_Cadastrais!$D$5,8,3),MID(Dados_Cadastrais!$D$5,12,4),MID(Dados_Cadastrais!$D$5,17,2))</f>
        <v/>
      </c>
      <c r="E175">
        <f>Dados_Cadastrais!$D$9</f>
        <v>0</v>
      </c>
      <c r="F175">
        <f>Dados_Cadastrais!$D$10</f>
        <v>0</v>
      </c>
      <c r="G175">
        <f>Apoio!$P$25</f>
        <v>31</v>
      </c>
      <c r="H175" s="25">
        <f>Anexo2!$K$40</f>
        <v>0</v>
      </c>
      <c r="I175" s="25">
        <f>Anexo2!$L$40</f>
        <v>0</v>
      </c>
    </row>
    <row r="176" spans="1:9" x14ac:dyDescent="0.2">
      <c r="A176" s="36">
        <f>Dados_Cadastrais!$D$6</f>
        <v>0</v>
      </c>
      <c r="B176" s="26">
        <f>Dados_Cadastrais!$D$12</f>
        <v>0</v>
      </c>
      <c r="C176" s="32" t="str">
        <f t="shared" si="3"/>
        <v>4</v>
      </c>
      <c r="D176" t="str">
        <f>CONCATENATE(MID(Dados_Cadastrais!$D$5,1,2),MID(Dados_Cadastrais!$D$5,4,3),MID(Dados_Cadastrais!$D$5,8,3),MID(Dados_Cadastrais!$D$5,12,4),MID(Dados_Cadastrais!$D$5,17,2))</f>
        <v/>
      </c>
      <c r="E176">
        <f>Dados_Cadastrais!$D$9</f>
        <v>0</v>
      </c>
      <c r="F176">
        <f>Dados_Cadastrais!$D$10</f>
        <v>0</v>
      </c>
      <c r="G176">
        <f>Apoio!$P$26</f>
        <v>32</v>
      </c>
      <c r="H176" s="25">
        <f>Anexo2!$K$43</f>
        <v>0</v>
      </c>
      <c r="I176" s="25">
        <f>Anexo2!$L$43</f>
        <v>0</v>
      </c>
    </row>
    <row r="177" spans="1:9" x14ac:dyDescent="0.2">
      <c r="A177" s="36">
        <f>Dados_Cadastrais!$D$6</f>
        <v>0</v>
      </c>
      <c r="B177" s="26">
        <f>Dados_Cadastrais!$D$12</f>
        <v>0</v>
      </c>
      <c r="C177" s="32" t="str">
        <f t="shared" si="3"/>
        <v>4</v>
      </c>
      <c r="D177" t="str">
        <f>CONCATENATE(MID(Dados_Cadastrais!$D$5,1,2),MID(Dados_Cadastrais!$D$5,4,3),MID(Dados_Cadastrais!$D$5,8,3),MID(Dados_Cadastrais!$D$5,12,4),MID(Dados_Cadastrais!$D$5,17,2))</f>
        <v/>
      </c>
      <c r="E177">
        <f>Dados_Cadastrais!$D$9</f>
        <v>0</v>
      </c>
      <c r="F177">
        <f>Dados_Cadastrais!$D$10</f>
        <v>0</v>
      </c>
      <c r="G177">
        <f>Apoio!$P$27</f>
        <v>33</v>
      </c>
      <c r="H177" s="25">
        <f>Anexo2!$K$44</f>
        <v>0</v>
      </c>
      <c r="I177" s="25">
        <f>Anexo2!$L$44</f>
        <v>0</v>
      </c>
    </row>
    <row r="178" spans="1:9" x14ac:dyDescent="0.2">
      <c r="A178" s="36">
        <f>Dados_Cadastrais!$D$6</f>
        <v>0</v>
      </c>
      <c r="B178" s="26">
        <f>Dados_Cadastrais!$D$12</f>
        <v>0</v>
      </c>
      <c r="C178" s="32" t="str">
        <f t="shared" si="3"/>
        <v>4</v>
      </c>
      <c r="D178" t="str">
        <f>CONCATENATE(MID(Dados_Cadastrais!$D$5,1,2),MID(Dados_Cadastrais!$D$5,4,3),MID(Dados_Cadastrais!$D$5,8,3),MID(Dados_Cadastrais!$D$5,12,4),MID(Dados_Cadastrais!$D$5,17,2))</f>
        <v/>
      </c>
      <c r="E178">
        <f>Dados_Cadastrais!$D$9</f>
        <v>0</v>
      </c>
      <c r="F178">
        <f>Dados_Cadastrais!$D$10</f>
        <v>0</v>
      </c>
      <c r="G178">
        <f>Apoio!$P$28</f>
        <v>34</v>
      </c>
      <c r="H178" s="25">
        <f>Anexo2!$K$45</f>
        <v>0</v>
      </c>
      <c r="I178" s="25">
        <f>Anexo2!$L$45</f>
        <v>0</v>
      </c>
    </row>
    <row r="179" spans="1:9" x14ac:dyDescent="0.2">
      <c r="A179" s="36">
        <f>Dados_Cadastrais!$D$6</f>
        <v>0</v>
      </c>
      <c r="B179" s="26">
        <f>Dados_Cadastrais!$D$12</f>
        <v>0</v>
      </c>
      <c r="C179" s="32" t="str">
        <f t="shared" si="3"/>
        <v>4</v>
      </c>
      <c r="D179" t="str">
        <f>CONCATENATE(MID(Dados_Cadastrais!$D$5,1,2),MID(Dados_Cadastrais!$D$5,4,3),MID(Dados_Cadastrais!$D$5,8,3),MID(Dados_Cadastrais!$D$5,12,4),MID(Dados_Cadastrais!$D$5,17,2))</f>
        <v/>
      </c>
      <c r="E179">
        <f>Dados_Cadastrais!$D$9</f>
        <v>0</v>
      </c>
      <c r="F179">
        <f>Dados_Cadastrais!$D$10</f>
        <v>0</v>
      </c>
      <c r="G179">
        <f>Apoio!$P$29</f>
        <v>35</v>
      </c>
      <c r="H179" s="25">
        <f>Anexo2!$K$47</f>
        <v>0</v>
      </c>
      <c r="I179" s="25">
        <f>Anexo2!$L$47</f>
        <v>0</v>
      </c>
    </row>
    <row r="180" spans="1:9" x14ac:dyDescent="0.2">
      <c r="A180" s="36">
        <f>Dados_Cadastrais!$D$6</f>
        <v>0</v>
      </c>
      <c r="B180" s="26">
        <f>Dados_Cadastrais!$D$12</f>
        <v>0</v>
      </c>
      <c r="C180" s="32" t="str">
        <f t="shared" si="3"/>
        <v>4</v>
      </c>
      <c r="D180" t="str">
        <f>CONCATENATE(MID(Dados_Cadastrais!$D$5,1,2),MID(Dados_Cadastrais!$D$5,4,3),MID(Dados_Cadastrais!$D$5,8,3),MID(Dados_Cadastrais!$D$5,12,4),MID(Dados_Cadastrais!$D$5,17,2))</f>
        <v/>
      </c>
      <c r="E180">
        <f>Dados_Cadastrais!$D$9</f>
        <v>0</v>
      </c>
      <c r="F180">
        <f>Dados_Cadastrais!$D$10</f>
        <v>0</v>
      </c>
      <c r="G180">
        <f>Apoio!$P$30</f>
        <v>36</v>
      </c>
      <c r="H180" s="25">
        <f>Anexo2!$K$48</f>
        <v>0</v>
      </c>
      <c r="I180" s="25">
        <f>Anexo2!$L$48</f>
        <v>0</v>
      </c>
    </row>
    <row r="181" spans="1:9" x14ac:dyDescent="0.2">
      <c r="A181" s="36">
        <f>Dados_Cadastrais!$D$6</f>
        <v>0</v>
      </c>
      <c r="B181" s="26">
        <f>Dados_Cadastrais!$D$12</f>
        <v>0</v>
      </c>
      <c r="C181" s="32" t="str">
        <f t="shared" si="3"/>
        <v>4</v>
      </c>
      <c r="D181" t="str">
        <f>CONCATENATE(MID(Dados_Cadastrais!$D$5,1,2),MID(Dados_Cadastrais!$D$5,4,3),MID(Dados_Cadastrais!$D$5,8,3),MID(Dados_Cadastrais!$D$5,12,4),MID(Dados_Cadastrais!$D$5,17,2))</f>
        <v/>
      </c>
      <c r="E181">
        <f>Dados_Cadastrais!$D$9</f>
        <v>0</v>
      </c>
      <c r="F181">
        <f>Dados_Cadastrais!$D$10</f>
        <v>0</v>
      </c>
      <c r="G181">
        <f>Apoio!$P$31</f>
        <v>37</v>
      </c>
      <c r="H181" s="25">
        <f>Anexo2!$K$49</f>
        <v>0</v>
      </c>
      <c r="I181" s="25">
        <f>Anexo2!$L$49</f>
        <v>0</v>
      </c>
    </row>
    <row r="182" spans="1:9" x14ac:dyDescent="0.2">
      <c r="A182" s="36">
        <f>Dados_Cadastrais!$D$6</f>
        <v>0</v>
      </c>
      <c r="B182" s="26">
        <f>Dados_Cadastrais!$D$12</f>
        <v>0</v>
      </c>
      <c r="C182" s="32" t="str">
        <f t="shared" si="3"/>
        <v>4</v>
      </c>
      <c r="D182" t="str">
        <f>CONCATENATE(MID(Dados_Cadastrais!$D$5,1,2),MID(Dados_Cadastrais!$D$5,4,3),MID(Dados_Cadastrais!$D$5,8,3),MID(Dados_Cadastrais!$D$5,12,4),MID(Dados_Cadastrais!$D$5,17,2))</f>
        <v/>
      </c>
      <c r="E182">
        <f>Dados_Cadastrais!$D$9</f>
        <v>0</v>
      </c>
      <c r="F182">
        <f>Dados_Cadastrais!$D$10</f>
        <v>0</v>
      </c>
      <c r="G182">
        <f>Apoio!$P$32</f>
        <v>38</v>
      </c>
      <c r="H182" s="25">
        <f>Anexo2!$K$52</f>
        <v>0</v>
      </c>
      <c r="I182" s="25">
        <f>Anexo2!$L$52</f>
        <v>0</v>
      </c>
    </row>
    <row r="183" spans="1:9" x14ac:dyDescent="0.2">
      <c r="A183" s="36">
        <f>Dados_Cadastrais!$D$6</f>
        <v>0</v>
      </c>
      <c r="B183" s="26">
        <f>Dados_Cadastrais!$D$12</f>
        <v>0</v>
      </c>
      <c r="C183" s="32" t="str">
        <f t="shared" si="3"/>
        <v>4</v>
      </c>
      <c r="D183" t="str">
        <f>CONCATENATE(MID(Dados_Cadastrais!$D$5,1,2),MID(Dados_Cadastrais!$D$5,4,3),MID(Dados_Cadastrais!$D$5,8,3),MID(Dados_Cadastrais!$D$5,12,4),MID(Dados_Cadastrais!$D$5,17,2))</f>
        <v/>
      </c>
      <c r="E183">
        <f>Dados_Cadastrais!$D$9</f>
        <v>0</v>
      </c>
      <c r="F183">
        <f>Dados_Cadastrais!$D$10</f>
        <v>0</v>
      </c>
      <c r="G183">
        <f>Apoio!$P$33</f>
        <v>39</v>
      </c>
      <c r="H183" s="25">
        <f>Anexo2!$K$53</f>
        <v>0</v>
      </c>
      <c r="I183" s="25">
        <f>Anexo2!$L$53</f>
        <v>0</v>
      </c>
    </row>
    <row r="184" spans="1:9" x14ac:dyDescent="0.2">
      <c r="A184" s="36">
        <f>Dados_Cadastrais!$D$6</f>
        <v>0</v>
      </c>
      <c r="B184" s="26">
        <f>Dados_Cadastrais!$D$12</f>
        <v>0</v>
      </c>
      <c r="C184" s="32" t="str">
        <f t="shared" si="3"/>
        <v>4</v>
      </c>
      <c r="D184" t="str">
        <f>CONCATENATE(MID(Dados_Cadastrais!$D$5,1,2),MID(Dados_Cadastrais!$D$5,4,3),MID(Dados_Cadastrais!$D$5,8,3),MID(Dados_Cadastrais!$D$5,12,4),MID(Dados_Cadastrais!$D$5,17,2))</f>
        <v/>
      </c>
      <c r="E184">
        <f>Dados_Cadastrais!$D$9</f>
        <v>0</v>
      </c>
      <c r="F184">
        <f>Dados_Cadastrais!$D$10</f>
        <v>0</v>
      </c>
      <c r="G184">
        <f>Apoio!$P$34</f>
        <v>40</v>
      </c>
      <c r="H184" s="25">
        <f>Anexo2!$K$54</f>
        <v>0</v>
      </c>
      <c r="I184" s="25">
        <f>Anexo2!$L$54</f>
        <v>0</v>
      </c>
    </row>
    <row r="185" spans="1:9" x14ac:dyDescent="0.2">
      <c r="A185" s="36">
        <f>Dados_Cadastrais!$D$6</f>
        <v>0</v>
      </c>
      <c r="B185" s="26">
        <f>Dados_Cadastrais!$D$12</f>
        <v>0</v>
      </c>
      <c r="C185" s="32" t="str">
        <f t="shared" si="3"/>
        <v>4</v>
      </c>
      <c r="D185" t="str">
        <f>CONCATENATE(MID(Dados_Cadastrais!$D$5,1,2),MID(Dados_Cadastrais!$D$5,4,3),MID(Dados_Cadastrais!$D$5,8,3),MID(Dados_Cadastrais!$D$5,12,4),MID(Dados_Cadastrais!$D$5,17,2))</f>
        <v/>
      </c>
      <c r="E185">
        <f>Dados_Cadastrais!$D$9</f>
        <v>0</v>
      </c>
      <c r="F185">
        <f>Dados_Cadastrais!$D$10</f>
        <v>0</v>
      </c>
      <c r="G185">
        <f>Apoio!$P$35</f>
        <v>41</v>
      </c>
      <c r="H185" s="25">
        <f>Anexo2!$K$55</f>
        <v>0</v>
      </c>
      <c r="I185" s="25">
        <f>Anexo2!$L$55</f>
        <v>0</v>
      </c>
    </row>
    <row r="186" spans="1:9" x14ac:dyDescent="0.2">
      <c r="A186" s="36">
        <f>Dados_Cadastrais!$D$6</f>
        <v>0</v>
      </c>
      <c r="B186" s="26">
        <f>Dados_Cadastrais!$D$12</f>
        <v>0</v>
      </c>
      <c r="C186" s="32" t="str">
        <f t="shared" si="3"/>
        <v>4</v>
      </c>
      <c r="D186" t="str">
        <f>CONCATENATE(MID(Dados_Cadastrais!$D$5,1,2),MID(Dados_Cadastrais!$D$5,4,3),MID(Dados_Cadastrais!$D$5,8,3),MID(Dados_Cadastrais!$D$5,12,4),MID(Dados_Cadastrais!$D$5,17,2))</f>
        <v/>
      </c>
      <c r="E186">
        <f>Dados_Cadastrais!$D$9</f>
        <v>0</v>
      </c>
      <c r="F186">
        <f>Dados_Cadastrais!$D$10</f>
        <v>0</v>
      </c>
      <c r="G186">
        <f>Apoio!$P$36</f>
        <v>42</v>
      </c>
      <c r="H186" s="25">
        <f>Anexo2!$K$56</f>
        <v>0</v>
      </c>
      <c r="I186" s="25">
        <f>Anexo2!$L$56</f>
        <v>0</v>
      </c>
    </row>
    <row r="187" spans="1:9" x14ac:dyDescent="0.2">
      <c r="A187" s="36">
        <f>Dados_Cadastrais!$D$6</f>
        <v>0</v>
      </c>
      <c r="B187" s="26">
        <f>Dados_Cadastrais!$D$12</f>
        <v>0</v>
      </c>
      <c r="C187" s="32" t="str">
        <f t="shared" si="3"/>
        <v>4</v>
      </c>
      <c r="D187" t="str">
        <f>CONCATENATE(MID(Dados_Cadastrais!$D$5,1,2),MID(Dados_Cadastrais!$D$5,4,3),MID(Dados_Cadastrais!$D$5,8,3),MID(Dados_Cadastrais!$D$5,12,4),MID(Dados_Cadastrais!$D$5,17,2))</f>
        <v/>
      </c>
      <c r="E187">
        <f>Dados_Cadastrais!$D$9</f>
        <v>0</v>
      </c>
      <c r="F187">
        <f>Dados_Cadastrais!$D$10</f>
        <v>0</v>
      </c>
      <c r="G187">
        <f>Apoio!$P$37</f>
        <v>43</v>
      </c>
      <c r="H187" s="25">
        <f>Anexo2!$K$58</f>
        <v>0</v>
      </c>
      <c r="I187" s="25">
        <f>Anexo2!$L$58</f>
        <v>0</v>
      </c>
    </row>
    <row r="188" spans="1:9" x14ac:dyDescent="0.2">
      <c r="A188" s="36">
        <f>Dados_Cadastrais!$D$6</f>
        <v>0</v>
      </c>
      <c r="B188" s="26">
        <f>Dados_Cadastrais!$D$12</f>
        <v>0</v>
      </c>
      <c r="C188" s="32" t="str">
        <f t="shared" si="3"/>
        <v>4</v>
      </c>
      <c r="D188" t="str">
        <f>CONCATENATE(MID(Dados_Cadastrais!$D$5,1,2),MID(Dados_Cadastrais!$D$5,4,3),MID(Dados_Cadastrais!$D$5,8,3),MID(Dados_Cadastrais!$D$5,12,4),MID(Dados_Cadastrais!$D$5,17,2))</f>
        <v/>
      </c>
      <c r="E188">
        <f>Dados_Cadastrais!$D$9</f>
        <v>0</v>
      </c>
      <c r="F188">
        <f>Dados_Cadastrais!$D$10</f>
        <v>0</v>
      </c>
      <c r="G188">
        <f>Apoio!$P$38</f>
        <v>44</v>
      </c>
      <c r="H188" s="25">
        <f>Anexo2!$K$59</f>
        <v>0</v>
      </c>
      <c r="I188" s="25">
        <f>Anexo2!$L$59</f>
        <v>0</v>
      </c>
    </row>
    <row r="189" spans="1:9" x14ac:dyDescent="0.2">
      <c r="A189" s="36">
        <f>Dados_Cadastrais!$D$6</f>
        <v>0</v>
      </c>
      <c r="B189" s="26">
        <f>Dados_Cadastrais!$D$12</f>
        <v>0</v>
      </c>
      <c r="C189" s="32" t="str">
        <f t="shared" si="3"/>
        <v>4</v>
      </c>
      <c r="D189" t="str">
        <f>CONCATENATE(MID(Dados_Cadastrais!$D$5,1,2),MID(Dados_Cadastrais!$D$5,4,3),MID(Dados_Cadastrais!$D$5,8,3),MID(Dados_Cadastrais!$D$5,12,4),MID(Dados_Cadastrais!$D$5,17,2))</f>
        <v/>
      </c>
      <c r="E189">
        <f>Dados_Cadastrais!$D$9</f>
        <v>0</v>
      </c>
      <c r="F189">
        <f>Dados_Cadastrais!$D$10</f>
        <v>0</v>
      </c>
      <c r="G189">
        <f>Apoio!$P$39</f>
        <v>45</v>
      </c>
      <c r="H189" s="25">
        <f>Anexo2!$K$60</f>
        <v>0</v>
      </c>
      <c r="I189" s="25">
        <f>Anexo2!$L$60</f>
        <v>0</v>
      </c>
    </row>
    <row r="190" spans="1:9" x14ac:dyDescent="0.2">
      <c r="A190" s="36">
        <f>Dados_Cadastrais!$D$6</f>
        <v>0</v>
      </c>
      <c r="B190" s="26">
        <f>Dados_Cadastrais!$D$12</f>
        <v>0</v>
      </c>
      <c r="C190" s="32" t="str">
        <f t="shared" si="3"/>
        <v>4</v>
      </c>
      <c r="D190" t="str">
        <f>CONCATENATE(MID(Dados_Cadastrais!$D$5,1,2),MID(Dados_Cadastrais!$D$5,4,3),MID(Dados_Cadastrais!$D$5,8,3),MID(Dados_Cadastrais!$D$5,12,4),MID(Dados_Cadastrais!$D$5,17,2))</f>
        <v/>
      </c>
      <c r="E190">
        <f>Dados_Cadastrais!$D$9</f>
        <v>0</v>
      </c>
      <c r="F190">
        <f>Dados_Cadastrais!$D$10</f>
        <v>0</v>
      </c>
      <c r="G190">
        <f>Apoio!$P$40</f>
        <v>46</v>
      </c>
      <c r="H190" s="25">
        <f>Anexo2!$K$61</f>
        <v>0</v>
      </c>
      <c r="I190" s="25">
        <f>Anexo2!$L$61</f>
        <v>0</v>
      </c>
    </row>
    <row r="191" spans="1:9" x14ac:dyDescent="0.2">
      <c r="A191" s="36">
        <f>Dados_Cadastrais!$D$6</f>
        <v>0</v>
      </c>
      <c r="B191" s="26">
        <f>Dados_Cadastrais!$D$12</f>
        <v>0</v>
      </c>
      <c r="C191" s="32" t="str">
        <f t="shared" si="3"/>
        <v>4</v>
      </c>
      <c r="D191" t="str">
        <f>CONCATENATE(MID(Dados_Cadastrais!$D$5,1,2),MID(Dados_Cadastrais!$D$5,4,3),MID(Dados_Cadastrais!$D$5,8,3),MID(Dados_Cadastrais!$D$5,12,4),MID(Dados_Cadastrais!$D$5,17,2))</f>
        <v/>
      </c>
      <c r="E191">
        <f>Dados_Cadastrais!$D$9</f>
        <v>0</v>
      </c>
      <c r="F191">
        <f>Dados_Cadastrais!$D$10</f>
        <v>0</v>
      </c>
      <c r="G191">
        <f>Apoio!$P$41</f>
        <v>47</v>
      </c>
      <c r="H191" s="25">
        <f>Anexo2!$K$62</f>
        <v>0</v>
      </c>
      <c r="I191" s="25">
        <f>Anexo2!$L$62</f>
        <v>0</v>
      </c>
    </row>
    <row r="192" spans="1:9" x14ac:dyDescent="0.2">
      <c r="A192" s="36">
        <f>Dados_Cadastrais!$D$6</f>
        <v>0</v>
      </c>
      <c r="B192" s="26">
        <f>Dados_Cadastrais!$D$12</f>
        <v>0</v>
      </c>
      <c r="C192" s="32" t="str">
        <f t="shared" si="3"/>
        <v>4</v>
      </c>
      <c r="D192" t="str">
        <f>CONCATENATE(MID(Dados_Cadastrais!$D$5,1,2),MID(Dados_Cadastrais!$D$5,4,3),MID(Dados_Cadastrais!$D$5,8,3),MID(Dados_Cadastrais!$D$5,12,4),MID(Dados_Cadastrais!$D$5,17,2))</f>
        <v/>
      </c>
      <c r="E192">
        <f>Dados_Cadastrais!$D$9</f>
        <v>0</v>
      </c>
      <c r="F192">
        <f>Dados_Cadastrais!$D$10</f>
        <v>0</v>
      </c>
      <c r="G192">
        <f>Apoio!$P$42</f>
        <v>48</v>
      </c>
      <c r="H192" s="25">
        <f>Anexo2!$K$63</f>
        <v>0</v>
      </c>
      <c r="I192" s="25">
        <f>Anexo2!$L$63</f>
        <v>0</v>
      </c>
    </row>
    <row r="193" spans="1:9" x14ac:dyDescent="0.2">
      <c r="A193" s="36">
        <f>Dados_Cadastrais!$D$6</f>
        <v>0</v>
      </c>
      <c r="B193" s="26">
        <f>Dados_Cadastrais!$D$12</f>
        <v>0</v>
      </c>
      <c r="C193" s="32" t="str">
        <f t="shared" si="3"/>
        <v>4</v>
      </c>
      <c r="D193" t="str">
        <f>CONCATENATE(MID(Dados_Cadastrais!$D$5,1,2),MID(Dados_Cadastrais!$D$5,4,3),MID(Dados_Cadastrais!$D$5,8,3),MID(Dados_Cadastrais!$D$5,12,4),MID(Dados_Cadastrais!$D$5,17,2))</f>
        <v/>
      </c>
      <c r="E193">
        <f>Dados_Cadastrais!$D$9</f>
        <v>0</v>
      </c>
      <c r="F193">
        <f>Dados_Cadastrais!$D$10</f>
        <v>0</v>
      </c>
      <c r="G193">
        <f>Apoio!$P$43</f>
        <v>49</v>
      </c>
      <c r="H193" s="25">
        <f>Anexo2!$K$64</f>
        <v>0</v>
      </c>
      <c r="I193" s="25">
        <f>Anexo2!$L$64</f>
        <v>0</v>
      </c>
    </row>
    <row r="194" spans="1:9" x14ac:dyDescent="0.2">
      <c r="A194" s="36">
        <f>Dados_Cadastrais!$D$6</f>
        <v>0</v>
      </c>
      <c r="B194" s="26">
        <f>Dados_Cadastrais!$D$12</f>
        <v>0</v>
      </c>
      <c r="C194" s="32" t="str">
        <f t="shared" si="3"/>
        <v>4</v>
      </c>
      <c r="D194" t="str">
        <f>CONCATENATE(MID(Dados_Cadastrais!$D$5,1,2),MID(Dados_Cadastrais!$D$5,4,3),MID(Dados_Cadastrais!$D$5,8,3),MID(Dados_Cadastrais!$D$5,12,4),MID(Dados_Cadastrais!$D$5,17,2))</f>
        <v/>
      </c>
      <c r="E194">
        <f>Dados_Cadastrais!$D$9</f>
        <v>0</v>
      </c>
      <c r="F194">
        <f>Dados_Cadastrais!$D$10</f>
        <v>0</v>
      </c>
      <c r="G194">
        <f>Apoio!$P$44</f>
        <v>50</v>
      </c>
      <c r="H194" s="25">
        <f>Anexo2!$K$65</f>
        <v>0</v>
      </c>
      <c r="I194" s="25">
        <f>Anexo2!$L$65</f>
        <v>0</v>
      </c>
    </row>
    <row r="195" spans="1:9" x14ac:dyDescent="0.2">
      <c r="A195" s="36">
        <f>Dados_Cadastrais!$D$6</f>
        <v>0</v>
      </c>
      <c r="B195" s="26">
        <f>Dados_Cadastrais!$D$12</f>
        <v>0</v>
      </c>
      <c r="C195" s="32" t="str">
        <f t="shared" si="3"/>
        <v>4</v>
      </c>
      <c r="D195" t="str">
        <f>CONCATENATE(MID(Dados_Cadastrais!$D$5,1,2),MID(Dados_Cadastrais!$D$5,4,3),MID(Dados_Cadastrais!$D$5,8,3),MID(Dados_Cadastrais!$D$5,12,4),MID(Dados_Cadastrais!$D$5,17,2))</f>
        <v/>
      </c>
      <c r="E195">
        <f>Dados_Cadastrais!$D$9</f>
        <v>0</v>
      </c>
      <c r="F195">
        <f>Dados_Cadastrais!$D$10</f>
        <v>0</v>
      </c>
      <c r="G195">
        <f>Apoio!$P$45</f>
        <v>51</v>
      </c>
      <c r="H195" s="25">
        <f>Anexo2!$K$67</f>
        <v>0</v>
      </c>
      <c r="I195" s="25">
        <f>Anexo2!$L$67</f>
        <v>0</v>
      </c>
    </row>
    <row r="196" spans="1:9" x14ac:dyDescent="0.2">
      <c r="A196" s="36">
        <f>Dados_Cadastrais!$D$6</f>
        <v>0</v>
      </c>
      <c r="B196" s="26">
        <f>Dados_Cadastrais!$D$12</f>
        <v>0</v>
      </c>
      <c r="C196" s="32" t="str">
        <f t="shared" si="3"/>
        <v>4</v>
      </c>
      <c r="D196" t="str">
        <f>CONCATENATE(MID(Dados_Cadastrais!$D$5,1,2),MID(Dados_Cadastrais!$D$5,4,3),MID(Dados_Cadastrais!$D$5,8,3),MID(Dados_Cadastrais!$D$5,12,4),MID(Dados_Cadastrais!$D$5,17,2))</f>
        <v/>
      </c>
      <c r="E196">
        <f>Dados_Cadastrais!$D$9</f>
        <v>0</v>
      </c>
      <c r="F196">
        <f>Dados_Cadastrais!$D$10</f>
        <v>0</v>
      </c>
      <c r="G196">
        <f>Apoio!$P$46</f>
        <v>52</v>
      </c>
      <c r="H196" s="25">
        <f>Anexo2!$K$68</f>
        <v>0</v>
      </c>
      <c r="I196" s="25">
        <f>Anexo2!$L$68</f>
        <v>0</v>
      </c>
    </row>
    <row r="197" spans="1:9" x14ac:dyDescent="0.2">
      <c r="A197" s="36">
        <f>Dados_Cadastrais!$D$6</f>
        <v>0</v>
      </c>
      <c r="B197" s="26">
        <f>Dados_Cadastrais!$D$12</f>
        <v>0</v>
      </c>
      <c r="C197" s="32" t="str">
        <f t="shared" si="3"/>
        <v>4</v>
      </c>
      <c r="D197" t="str">
        <f>CONCATENATE(MID(Dados_Cadastrais!$D$5,1,2),MID(Dados_Cadastrais!$D$5,4,3),MID(Dados_Cadastrais!$D$5,8,3),MID(Dados_Cadastrais!$D$5,12,4),MID(Dados_Cadastrais!$D$5,17,2))</f>
        <v/>
      </c>
      <c r="E197">
        <f>Dados_Cadastrais!$D$9</f>
        <v>0</v>
      </c>
      <c r="F197">
        <f>Dados_Cadastrais!$D$10</f>
        <v>0</v>
      </c>
      <c r="G197">
        <f>Apoio!$P$47</f>
        <v>53</v>
      </c>
      <c r="H197" s="25">
        <f>Anexo2!$K$69</f>
        <v>0</v>
      </c>
      <c r="I197" s="25">
        <f>Anexo2!$L$69</f>
        <v>0</v>
      </c>
    </row>
    <row r="198" spans="1:9" x14ac:dyDescent="0.2">
      <c r="A198" s="36">
        <f>Dados_Cadastrais!$D$6</f>
        <v>0</v>
      </c>
      <c r="B198" s="26">
        <f>Dados_Cadastrais!$D$12</f>
        <v>0</v>
      </c>
      <c r="C198" s="32" t="str">
        <f t="shared" si="3"/>
        <v>4</v>
      </c>
      <c r="D198" t="str">
        <f>CONCATENATE(MID(Dados_Cadastrais!$D$5,1,2),MID(Dados_Cadastrais!$D$5,4,3),MID(Dados_Cadastrais!$D$5,8,3),MID(Dados_Cadastrais!$D$5,12,4),MID(Dados_Cadastrais!$D$5,17,2))</f>
        <v/>
      </c>
      <c r="E198">
        <f>Dados_Cadastrais!$D$9</f>
        <v>0</v>
      </c>
      <c r="F198">
        <f>Dados_Cadastrais!$D$10</f>
        <v>0</v>
      </c>
      <c r="G198">
        <f>Apoio!$P$48</f>
        <v>54</v>
      </c>
      <c r="H198" s="25">
        <f>Anexo2!$K$70</f>
        <v>0</v>
      </c>
      <c r="I198" s="25">
        <f>Anexo2!$L$70</f>
        <v>0</v>
      </c>
    </row>
    <row r="199" spans="1:9" x14ac:dyDescent="0.2">
      <c r="A199" s="36">
        <f>Dados_Cadastrais!$D$6</f>
        <v>0</v>
      </c>
      <c r="B199" s="26">
        <f>Dados_Cadastrais!$D$12</f>
        <v>0</v>
      </c>
      <c r="C199" s="32" t="str">
        <f t="shared" si="3"/>
        <v>4</v>
      </c>
      <c r="D199" t="str">
        <f>CONCATENATE(MID(Dados_Cadastrais!$D$5,1,2),MID(Dados_Cadastrais!$D$5,4,3),MID(Dados_Cadastrais!$D$5,8,3),MID(Dados_Cadastrais!$D$5,12,4),MID(Dados_Cadastrais!$D$5,17,2))</f>
        <v/>
      </c>
      <c r="E199">
        <f>Dados_Cadastrais!$D$9</f>
        <v>0</v>
      </c>
      <c r="F199">
        <f>Dados_Cadastrais!$D$10</f>
        <v>0</v>
      </c>
      <c r="G199">
        <f>Apoio!$P$49</f>
        <v>13</v>
      </c>
      <c r="H199" s="25">
        <f>Anexo2!$K$72</f>
        <v>0</v>
      </c>
      <c r="I199" s="25">
        <f>Anexo2!$L$72</f>
        <v>0</v>
      </c>
    </row>
    <row r="200" spans="1:9" x14ac:dyDescent="0.2">
      <c r="A200" s="36">
        <f>Dados_Cadastrais!$D$6</f>
        <v>0</v>
      </c>
      <c r="B200" s="26">
        <f>Dados_Cadastrais!$D$12</f>
        <v>0</v>
      </c>
      <c r="C200" s="32" t="str">
        <f t="shared" si="3"/>
        <v>4</v>
      </c>
      <c r="D200" t="str">
        <f>CONCATENATE(MID(Dados_Cadastrais!$D$5,1,2),MID(Dados_Cadastrais!$D$5,4,3),MID(Dados_Cadastrais!$D$5,8,3),MID(Dados_Cadastrais!$D$5,12,4),MID(Dados_Cadastrais!$D$5,17,2))</f>
        <v/>
      </c>
      <c r="E200">
        <f>Dados_Cadastrais!$D$9</f>
        <v>0</v>
      </c>
      <c r="F200">
        <f>Dados_Cadastrais!$D$10</f>
        <v>0</v>
      </c>
      <c r="G200">
        <f>Apoio!$P$50</f>
        <v>14</v>
      </c>
      <c r="H200" s="25">
        <f>Anexo2!$K$73</f>
        <v>0</v>
      </c>
      <c r="I200" s="25">
        <f>Anexo2!$L$73</f>
        <v>0</v>
      </c>
    </row>
    <row r="201" spans="1:9" x14ac:dyDescent="0.2">
      <c r="A201" s="36">
        <f>Dados_Cadastrais!$D$6</f>
        <v>0</v>
      </c>
      <c r="B201" s="26">
        <f>Dados_Cadastrais!$D$12</f>
        <v>0</v>
      </c>
      <c r="C201" s="32" t="str">
        <f t="shared" si="3"/>
        <v>4</v>
      </c>
      <c r="D201" t="str">
        <f>CONCATENATE(MID(Dados_Cadastrais!$D$5,1,2),MID(Dados_Cadastrais!$D$5,4,3),MID(Dados_Cadastrais!$D$5,8,3),MID(Dados_Cadastrais!$D$5,12,4),MID(Dados_Cadastrais!$D$5,17,2))</f>
        <v/>
      </c>
      <c r="E201">
        <f>Dados_Cadastrais!$D$9</f>
        <v>0</v>
      </c>
      <c r="F201">
        <f>Dados_Cadastrais!$D$10</f>
        <v>0</v>
      </c>
      <c r="G201">
        <f>Apoio!$P$51</f>
        <v>55</v>
      </c>
      <c r="H201" s="25">
        <f>Anexo2!$K$74</f>
        <v>0</v>
      </c>
      <c r="I201" s="25">
        <f>Anexo2!$L$74</f>
        <v>0</v>
      </c>
    </row>
  </sheetData>
  <sheetProtection password="DB83" sheet="1" objects="1" scenarios="1"/>
  <phoneticPr fontId="0" type="noConversion"/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B3" sqref="B3"/>
    </sheetView>
  </sheetViews>
  <sheetFormatPr defaultRowHeight="12.75" x14ac:dyDescent="0.2"/>
  <cols>
    <col min="1" max="1" width="16.42578125" bestFit="1" customWidth="1"/>
    <col min="2" max="2" width="32.7109375" bestFit="1" customWidth="1"/>
    <col min="3" max="3" width="14.85546875" bestFit="1" customWidth="1"/>
    <col min="4" max="4" width="16.28515625" bestFit="1" customWidth="1"/>
    <col min="5" max="5" width="14.5703125" bestFit="1" customWidth="1"/>
  </cols>
  <sheetData>
    <row r="1" spans="1:5" ht="15" x14ac:dyDescent="0.25">
      <c r="A1" s="90" t="s">
        <v>149</v>
      </c>
      <c r="B1" s="90" t="s">
        <v>150</v>
      </c>
      <c r="C1" s="90" t="s">
        <v>151</v>
      </c>
      <c r="D1" s="90" t="s">
        <v>152</v>
      </c>
      <c r="E1" s="90" t="s">
        <v>153</v>
      </c>
    </row>
    <row r="2" spans="1:5" x14ac:dyDescent="0.2">
      <c r="A2" t="str">
        <f>CONCATENATE(MID(Dados_Cadastrais!$D$5,1,2),MID(Dados_Cadastrais!$D$5,4,3),MID(Dados_Cadastrais!$D$5,8,3),MID(Dados_Cadastrais!$D$5,12,4),MID(Dados_Cadastrais!$D$5,17,2))</f>
        <v/>
      </c>
      <c r="B2" s="91">
        <f>Dados_Cadastrais!D6</f>
        <v>0</v>
      </c>
      <c r="C2" s="92" t="str">
        <f>TEXT(Dados_Cadastrais!D8, "0")</f>
        <v>0</v>
      </c>
      <c r="D2" s="92" t="str">
        <f>TEXT(Dados_Cadastrais!D10, "0")</f>
        <v>0</v>
      </c>
      <c r="E2" t="str">
        <f>TEXT(Dados_Cadastrais!D12, "0")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B5"/>
  <sheetViews>
    <sheetView topLeftCell="AA1" workbookViewId="0">
      <selection activeCell="AC2" sqref="AC2"/>
    </sheetView>
  </sheetViews>
  <sheetFormatPr defaultRowHeight="12.75" x14ac:dyDescent="0.2"/>
  <cols>
    <col min="1" max="1" width="17.5703125" bestFit="1" customWidth="1"/>
    <col min="2" max="2" width="32.7109375" bestFit="1" customWidth="1"/>
    <col min="3" max="3" width="24.5703125" bestFit="1" customWidth="1"/>
    <col min="4" max="4" width="16.28515625" bestFit="1" customWidth="1"/>
    <col min="5" max="5" width="14.5703125" bestFit="1" customWidth="1"/>
    <col min="6" max="6" width="15.140625" bestFit="1" customWidth="1"/>
    <col min="7" max="7" width="44.85546875" bestFit="1" customWidth="1"/>
    <col min="8" max="8" width="48" bestFit="1" customWidth="1"/>
    <col min="9" max="9" width="45.85546875" bestFit="1" customWidth="1"/>
    <col min="10" max="10" width="49" bestFit="1" customWidth="1"/>
    <col min="11" max="11" width="44.5703125" bestFit="1" customWidth="1"/>
    <col min="12" max="12" width="47.7109375" bestFit="1" customWidth="1"/>
    <col min="13" max="13" width="37.140625" bestFit="1" customWidth="1"/>
    <col min="14" max="14" width="40.28515625" bestFit="1" customWidth="1"/>
    <col min="15" max="15" width="41" bestFit="1" customWidth="1"/>
    <col min="16" max="16" width="44.140625" bestFit="1" customWidth="1"/>
    <col min="17" max="17" width="39.42578125" bestFit="1" customWidth="1"/>
    <col min="18" max="18" width="42.5703125" bestFit="1" customWidth="1"/>
    <col min="19" max="19" width="42.28515625" bestFit="1" customWidth="1"/>
    <col min="20" max="20" width="45.28515625" bestFit="1" customWidth="1"/>
    <col min="21" max="21" width="41" bestFit="1" customWidth="1"/>
    <col min="22" max="22" width="44.140625" bestFit="1" customWidth="1"/>
    <col min="23" max="23" width="39.85546875" bestFit="1" customWidth="1"/>
    <col min="24" max="24" width="43" bestFit="1" customWidth="1"/>
    <col min="25" max="25" width="43.85546875" bestFit="1" customWidth="1"/>
    <col min="26" max="26" width="47" bestFit="1" customWidth="1"/>
    <col min="27" max="27" width="42.7109375" bestFit="1" customWidth="1"/>
    <col min="28" max="28" width="45.7109375" bestFit="1" customWidth="1"/>
    <col min="29" max="29" width="41.42578125" bestFit="1" customWidth="1"/>
    <col min="30" max="30" width="44.5703125" bestFit="1" customWidth="1"/>
    <col min="31" max="31" width="39.42578125" bestFit="1" customWidth="1"/>
    <col min="32" max="32" width="42.5703125" bestFit="1" customWidth="1"/>
    <col min="33" max="33" width="38.28515625" bestFit="1" customWidth="1"/>
    <col min="34" max="34" width="41.28515625" bestFit="1" customWidth="1"/>
    <col min="35" max="35" width="37" bestFit="1" customWidth="1"/>
    <col min="36" max="36" width="40.140625" bestFit="1" customWidth="1"/>
    <col min="37" max="37" width="35.85546875" bestFit="1" customWidth="1"/>
    <col min="38" max="38" width="39" bestFit="1" customWidth="1"/>
    <col min="39" max="39" width="41.28515625" bestFit="1" customWidth="1"/>
    <col min="40" max="40" width="44.42578125" bestFit="1" customWidth="1"/>
    <col min="41" max="41" width="36.28515625" bestFit="1" customWidth="1"/>
    <col min="42" max="42" width="39.42578125" bestFit="1" customWidth="1"/>
    <col min="43" max="43" width="38" bestFit="1" customWidth="1"/>
    <col min="44" max="44" width="41" bestFit="1" customWidth="1"/>
    <col min="45" max="45" width="37" bestFit="1" customWidth="1"/>
    <col min="46" max="46" width="40.140625" bestFit="1" customWidth="1"/>
    <col min="47" max="47" width="42.5703125" bestFit="1" customWidth="1"/>
    <col min="48" max="48" width="45.5703125" bestFit="1" customWidth="1"/>
    <col min="49" max="49" width="37.42578125" bestFit="1" customWidth="1"/>
    <col min="50" max="50" width="40.5703125" bestFit="1" customWidth="1"/>
    <col min="51" max="51" width="39.140625" bestFit="1" customWidth="1"/>
    <col min="52" max="52" width="42.28515625" bestFit="1" customWidth="1"/>
    <col min="53" max="53" width="56.85546875" bestFit="1" customWidth="1"/>
    <col min="54" max="54" width="60" bestFit="1" customWidth="1"/>
    <col min="55" max="55" width="49.28515625" bestFit="1" customWidth="1"/>
    <col min="56" max="56" width="52.42578125" bestFit="1" customWidth="1"/>
    <col min="57" max="57" width="48.140625" bestFit="1" customWidth="1"/>
    <col min="58" max="58" width="51.28515625" bestFit="1" customWidth="1"/>
    <col min="59" max="59" width="47" bestFit="1" customWidth="1"/>
    <col min="60" max="60" width="50" bestFit="1" customWidth="1"/>
    <col min="61" max="61" width="49.140625" bestFit="1" customWidth="1"/>
    <col min="62" max="62" width="52.28515625" bestFit="1" customWidth="1"/>
    <col min="63" max="63" width="48" bestFit="1" customWidth="1"/>
    <col min="64" max="64" width="51.140625" bestFit="1" customWidth="1"/>
    <col min="65" max="65" width="46.85546875" bestFit="1" customWidth="1"/>
    <col min="66" max="66" width="49.85546875" bestFit="1" customWidth="1"/>
    <col min="67" max="67" width="53.42578125" bestFit="1" customWidth="1"/>
    <col min="68" max="68" width="56.5703125" bestFit="1" customWidth="1"/>
    <col min="69" max="69" width="53.85546875" bestFit="1" customWidth="1"/>
    <col min="70" max="70" width="57" bestFit="1" customWidth="1"/>
    <col min="71" max="71" width="58" bestFit="1" customWidth="1"/>
    <col min="72" max="72" width="61.140625" bestFit="1" customWidth="1"/>
    <col min="73" max="73" width="70.42578125" bestFit="1" customWidth="1"/>
    <col min="74" max="74" width="73.5703125" bestFit="1" customWidth="1"/>
    <col min="75" max="75" width="51" bestFit="1" customWidth="1"/>
    <col min="76" max="76" width="54" bestFit="1" customWidth="1"/>
    <col min="77" max="77" width="54.7109375" bestFit="1" customWidth="1"/>
    <col min="78" max="78" width="57.7109375" bestFit="1" customWidth="1"/>
    <col min="79" max="79" width="55.140625" bestFit="1" customWidth="1"/>
    <col min="80" max="80" width="58.140625" bestFit="1" customWidth="1"/>
    <col min="81" max="81" width="59.28515625" bestFit="1" customWidth="1"/>
    <col min="82" max="82" width="62.28515625" bestFit="1" customWidth="1"/>
    <col min="83" max="83" width="71.7109375" bestFit="1" customWidth="1"/>
    <col min="84" max="84" width="74.7109375" bestFit="1" customWidth="1"/>
    <col min="85" max="85" width="51.140625" bestFit="1" customWidth="1"/>
    <col min="86" max="86" width="54.140625" bestFit="1" customWidth="1"/>
    <col min="87" max="87" width="72.85546875" bestFit="1" customWidth="1"/>
    <col min="88" max="88" width="76" bestFit="1" customWidth="1"/>
    <col min="89" max="89" width="44.42578125" bestFit="1" customWidth="1"/>
    <col min="90" max="90" width="47.5703125" bestFit="1" customWidth="1"/>
    <col min="91" max="91" width="40.42578125" bestFit="1" customWidth="1"/>
    <col min="92" max="92" width="43.5703125" bestFit="1" customWidth="1"/>
    <col min="93" max="93" width="50.140625" bestFit="1" customWidth="1"/>
    <col min="94" max="94" width="53.28515625" bestFit="1" customWidth="1"/>
    <col min="95" max="95" width="56.85546875" bestFit="1" customWidth="1"/>
    <col min="96" max="96" width="60" bestFit="1" customWidth="1"/>
    <col min="97" max="97" width="52.28515625" bestFit="1" customWidth="1"/>
    <col min="98" max="98" width="55.42578125" bestFit="1" customWidth="1"/>
    <col min="99" max="99" width="40.42578125" bestFit="1" customWidth="1"/>
    <col min="100" max="100" width="43.5703125" bestFit="1" customWidth="1"/>
    <col min="101" max="101" width="42.28515625" bestFit="1" customWidth="1"/>
    <col min="102" max="102" width="45.28515625" bestFit="1" customWidth="1"/>
    <col min="103" max="103" width="52" bestFit="1" customWidth="1"/>
    <col min="104" max="104" width="55.140625" bestFit="1" customWidth="1"/>
    <col min="105" max="105" width="39" bestFit="1" customWidth="1"/>
    <col min="106" max="106" width="42.140625" bestFit="1" customWidth="1"/>
  </cols>
  <sheetData>
    <row r="1" spans="1:106" ht="15" x14ac:dyDescent="0.25">
      <c r="A1" s="90" t="s">
        <v>149</v>
      </c>
      <c r="B1" s="90" t="s">
        <v>150</v>
      </c>
      <c r="C1" s="90" t="s">
        <v>151</v>
      </c>
      <c r="D1" s="90" t="s">
        <v>152</v>
      </c>
      <c r="E1" s="90" t="s">
        <v>153</v>
      </c>
      <c r="F1" s="90" t="s">
        <v>254</v>
      </c>
      <c r="G1" s="90" t="s">
        <v>154</v>
      </c>
      <c r="H1" s="90" t="s">
        <v>155</v>
      </c>
      <c r="I1" s="90" t="s">
        <v>156</v>
      </c>
      <c r="J1" s="90" t="s">
        <v>157</v>
      </c>
      <c r="K1" s="90" t="s">
        <v>158</v>
      </c>
      <c r="L1" s="90" t="s">
        <v>159</v>
      </c>
      <c r="M1" s="90" t="s">
        <v>160</v>
      </c>
      <c r="N1" s="90" t="s">
        <v>161</v>
      </c>
      <c r="O1" s="90" t="s">
        <v>162</v>
      </c>
      <c r="P1" s="90" t="s">
        <v>163</v>
      </c>
      <c r="Q1" s="90" t="s">
        <v>164</v>
      </c>
      <c r="R1" s="90" t="s">
        <v>165</v>
      </c>
      <c r="S1" s="90" t="s">
        <v>166</v>
      </c>
      <c r="T1" s="90" t="s">
        <v>167</v>
      </c>
      <c r="U1" s="90" t="s">
        <v>168</v>
      </c>
      <c r="V1" s="90" t="s">
        <v>169</v>
      </c>
      <c r="W1" s="90" t="s">
        <v>170</v>
      </c>
      <c r="X1" s="90" t="s">
        <v>171</v>
      </c>
      <c r="Y1" s="90" t="s">
        <v>172</v>
      </c>
      <c r="Z1" s="90" t="s">
        <v>173</v>
      </c>
      <c r="AA1" s="90" t="s">
        <v>174</v>
      </c>
      <c r="AB1" s="90" t="s">
        <v>175</v>
      </c>
      <c r="AC1" s="90" t="s">
        <v>176</v>
      </c>
      <c r="AD1" s="90" t="s">
        <v>177</v>
      </c>
      <c r="AE1" s="90" t="s">
        <v>178</v>
      </c>
      <c r="AF1" s="90" t="s">
        <v>179</v>
      </c>
      <c r="AG1" s="90" t="s">
        <v>180</v>
      </c>
      <c r="AH1" s="90" t="s">
        <v>181</v>
      </c>
      <c r="AI1" s="90" t="s">
        <v>182</v>
      </c>
      <c r="AJ1" s="90" t="s">
        <v>183</v>
      </c>
      <c r="AK1" s="90" t="s">
        <v>184</v>
      </c>
      <c r="AL1" s="90" t="s">
        <v>185</v>
      </c>
      <c r="AM1" s="90" t="s">
        <v>186</v>
      </c>
      <c r="AN1" s="90" t="s">
        <v>187</v>
      </c>
      <c r="AO1" s="90" t="s">
        <v>188</v>
      </c>
      <c r="AP1" s="90" t="s">
        <v>189</v>
      </c>
      <c r="AQ1" s="90" t="s">
        <v>190</v>
      </c>
      <c r="AR1" s="90" t="s">
        <v>191</v>
      </c>
      <c r="AS1" s="90" t="s">
        <v>192</v>
      </c>
      <c r="AT1" s="90" t="s">
        <v>193</v>
      </c>
      <c r="AU1" s="90" t="s">
        <v>194</v>
      </c>
      <c r="AV1" s="90" t="s">
        <v>195</v>
      </c>
      <c r="AW1" s="90" t="s">
        <v>196</v>
      </c>
      <c r="AX1" s="90" t="s">
        <v>197</v>
      </c>
      <c r="AY1" s="90" t="s">
        <v>198</v>
      </c>
      <c r="AZ1" s="90" t="s">
        <v>199</v>
      </c>
      <c r="BA1" s="90" t="s">
        <v>200</v>
      </c>
      <c r="BB1" s="90" t="s">
        <v>201</v>
      </c>
      <c r="BC1" s="90" t="s">
        <v>202</v>
      </c>
      <c r="BD1" s="90" t="s">
        <v>203</v>
      </c>
      <c r="BE1" s="90" t="s">
        <v>204</v>
      </c>
      <c r="BF1" s="90" t="s">
        <v>205</v>
      </c>
      <c r="BG1" s="90" t="s">
        <v>206</v>
      </c>
      <c r="BH1" s="90" t="s">
        <v>207</v>
      </c>
      <c r="BI1" s="90" t="s">
        <v>208</v>
      </c>
      <c r="BJ1" s="90" t="s">
        <v>209</v>
      </c>
      <c r="BK1" s="90" t="s">
        <v>210</v>
      </c>
      <c r="BL1" s="90" t="s">
        <v>211</v>
      </c>
      <c r="BM1" s="90" t="s">
        <v>212</v>
      </c>
      <c r="BN1" s="90" t="s">
        <v>213</v>
      </c>
      <c r="BO1" s="90" t="s">
        <v>214</v>
      </c>
      <c r="BP1" s="90" t="s">
        <v>215</v>
      </c>
      <c r="BQ1" s="90" t="s">
        <v>216</v>
      </c>
      <c r="BR1" s="90" t="s">
        <v>217</v>
      </c>
      <c r="BS1" s="90" t="s">
        <v>218</v>
      </c>
      <c r="BT1" s="90" t="s">
        <v>219</v>
      </c>
      <c r="BU1" s="90" t="s">
        <v>220</v>
      </c>
      <c r="BV1" s="90" t="s">
        <v>221</v>
      </c>
      <c r="BW1" s="90" t="s">
        <v>222</v>
      </c>
      <c r="BX1" s="90" t="s">
        <v>223</v>
      </c>
      <c r="BY1" s="90" t="s">
        <v>224</v>
      </c>
      <c r="BZ1" s="90" t="s">
        <v>225</v>
      </c>
      <c r="CA1" s="90" t="s">
        <v>226</v>
      </c>
      <c r="CB1" s="90" t="s">
        <v>227</v>
      </c>
      <c r="CC1" s="90" t="s">
        <v>228</v>
      </c>
      <c r="CD1" s="90" t="s">
        <v>229</v>
      </c>
      <c r="CE1" s="90" t="s">
        <v>230</v>
      </c>
      <c r="CF1" s="90" t="s">
        <v>231</v>
      </c>
      <c r="CG1" s="90" t="s">
        <v>232</v>
      </c>
      <c r="CH1" s="90" t="s">
        <v>233</v>
      </c>
      <c r="CI1" s="90" t="s">
        <v>234</v>
      </c>
      <c r="CJ1" s="90" t="s">
        <v>235</v>
      </c>
      <c r="CK1" s="90" t="s">
        <v>236</v>
      </c>
      <c r="CL1" s="90" t="s">
        <v>237</v>
      </c>
      <c r="CM1" s="90" t="s">
        <v>238</v>
      </c>
      <c r="CN1" s="90" t="s">
        <v>239</v>
      </c>
      <c r="CO1" s="90" t="s">
        <v>240</v>
      </c>
      <c r="CP1" s="90" t="s">
        <v>241</v>
      </c>
      <c r="CQ1" s="90" t="s">
        <v>242</v>
      </c>
      <c r="CR1" s="90" t="s">
        <v>243</v>
      </c>
      <c r="CS1" s="90" t="s">
        <v>244</v>
      </c>
      <c r="CT1" s="90" t="s">
        <v>245</v>
      </c>
      <c r="CU1" s="90" t="s">
        <v>246</v>
      </c>
      <c r="CV1" s="90" t="s">
        <v>247</v>
      </c>
      <c r="CW1" s="90" t="s">
        <v>248</v>
      </c>
      <c r="CX1" s="90" t="s">
        <v>249</v>
      </c>
      <c r="CY1" s="90" t="s">
        <v>250</v>
      </c>
      <c r="CZ1" s="90" t="s">
        <v>251</v>
      </c>
      <c r="DA1" s="90" t="s">
        <v>252</v>
      </c>
      <c r="DB1" s="90" t="s">
        <v>253</v>
      </c>
    </row>
    <row r="2" spans="1:106" x14ac:dyDescent="0.2">
      <c r="A2" t="str">
        <f>CONCATENATE(MID(Dados_Cadastrais!$D$5,1,2),MID(Dados_Cadastrais!$D$5,4,3),MID(Dados_Cadastrais!$D$5,8,3),MID(Dados_Cadastrais!$D$5,12,4),MID(Dados_Cadastrais!$D$5,17,2))</f>
        <v/>
      </c>
      <c r="B2" s="91">
        <f>Dados_Cadastrais!D6</f>
        <v>0</v>
      </c>
      <c r="C2" s="92" t="str">
        <f>TEXT(Dados_Cadastrais!D8, "0")</f>
        <v>0</v>
      </c>
      <c r="D2" s="92" t="str">
        <f>TEXT(Dados_Cadastrais!D10, "0")</f>
        <v>0</v>
      </c>
      <c r="E2" t="str">
        <f>TEXT(Dados_Cadastrais!D12, "0")</f>
        <v>0</v>
      </c>
      <c r="F2">
        <v>1</v>
      </c>
      <c r="G2" s="92" t="str">
        <f>IF(TEXT(Anexo2!B10, "0,00")&lt;&gt;"0,00",TEXT(Anexo2!B10, "0,00"),"")</f>
        <v/>
      </c>
      <c r="H2" s="92" t="str">
        <f>IF(TEXT(Anexo2!C10, "0,00")&lt;&gt;"0,00",TEXT(Anexo2!C10, "0,00"),"")</f>
        <v/>
      </c>
      <c r="I2" s="92" t="str">
        <f>IF(TEXT(Anexo2!B11, "0,00")&lt;&gt;"0,00",TEXT(Anexo2!B11, "0,00"),"")</f>
        <v/>
      </c>
      <c r="J2" s="92" t="str">
        <f>IF(TEXT(Anexo2!C11, "0,00")&lt;&gt;"0,00",TEXT(Anexo2!C11, "0,00"),"")</f>
        <v/>
      </c>
      <c r="K2" s="92" t="str">
        <f>IF(TEXT(Anexo2!B12, "0,00")&lt;&gt;"0,00",TEXT(Anexo2!B12, "0,00"),"")</f>
        <v/>
      </c>
      <c r="L2" s="92" t="str">
        <f>IF(TEXT(Anexo2!C12, "0,00")&lt;&gt;"0,00",TEXT(Anexo2!C12, "0,00"),"")</f>
        <v/>
      </c>
      <c r="M2" s="92" t="str">
        <f>IF(TEXT(Anexo2!B13, "0,00")&lt;&gt;"0,00",TEXT(Anexo2!B13, "0,00"),"")</f>
        <v/>
      </c>
      <c r="N2" s="92" t="str">
        <f>IF(TEXT(Anexo2!C13, "0,00")&lt;&gt;"0,00",TEXT(Anexo2!C13, "0,00"),"")</f>
        <v/>
      </c>
      <c r="O2" s="92" t="str">
        <f>IF(TEXT(Anexo2!B15, "0,00")&lt;&gt;"0,00",TEXT(Anexo2!B15, "0,00"),"")</f>
        <v/>
      </c>
      <c r="P2" s="92" t="str">
        <f>IF(TEXT(Anexo2!C15, "0,00")&lt;&gt;"0,00",TEXT(Anexo2!C15, "0,00"),"")</f>
        <v/>
      </c>
      <c r="Q2" s="92" t="str">
        <f>IF(TEXT(Anexo2!B16, "0,00")&lt;&gt;"0,00",TEXT(Anexo2!B16, "0,00"),"")</f>
        <v/>
      </c>
      <c r="R2" s="92" t="str">
        <f>IF(TEXT(Anexo2!C16, "0,00")&lt;&gt;"0,00",TEXT(Anexo2!C16, "0,00"),"")</f>
        <v/>
      </c>
      <c r="S2" s="92" t="str">
        <f>IF(TEXT(Anexo2!B18, "0,00")&lt;&gt;"0,00",TEXT(Anexo2!B18, "0,00"),"")</f>
        <v/>
      </c>
      <c r="T2" s="92" t="str">
        <f>IF(TEXT(Anexo2!C18, "0,00")&lt;&gt;"0,00",TEXT(Anexo2!C18, "0,00"),"")</f>
        <v/>
      </c>
      <c r="U2" s="92" t="str">
        <f>IF(TEXT(Anexo2!B19, "0,00")&lt;&gt;"0,00",TEXT(Anexo2!B19, "0,00"),"")</f>
        <v/>
      </c>
      <c r="V2" s="92" t="str">
        <f>IF(TEXT(Anexo2!C19, "0,00")&lt;&gt;"0,00",TEXT(Anexo2!C19, "0,00"),"")</f>
        <v/>
      </c>
      <c r="W2" s="92" t="str">
        <f>IF(TEXT(Anexo2!B20, "0,00")&lt;&gt;"0,00",TEXT(Anexo2!B20, "0,00"),"")</f>
        <v/>
      </c>
      <c r="X2" s="92" t="str">
        <f>IF(TEXT(Anexo2!C20, "0,00")&lt;&gt;"0,00",TEXT(Anexo2!C20, "0,00"),"")</f>
        <v/>
      </c>
      <c r="Y2" s="92" t="str">
        <f>IF(TEXT(Anexo2!B22, "0,00")&lt;&gt;"0,00",TEXT(Anexo2!B22, "0,00"),"")</f>
        <v/>
      </c>
      <c r="Z2" s="92" t="str">
        <f>IF(TEXT(Anexo2!C22, "0,00")&lt;&gt;"0,00",TEXT(Anexo2!C22, "0,00"),"")</f>
        <v/>
      </c>
      <c r="AA2" s="92" t="str">
        <f>IF(TEXT(Anexo2!B23, "0,00")&lt;&gt;"0,00",TEXT(Anexo2!B23, "0,00"),"")</f>
        <v/>
      </c>
      <c r="AB2" s="92" t="str">
        <f>IF(TEXT(Anexo2!C23, "0,00")&lt;&gt;"0,00",TEXT(Anexo2!C23, "0,00"),"")</f>
        <v/>
      </c>
      <c r="AC2" s="92" t="str">
        <f>IF(TEXT(Anexo2!B24, "0,00")&lt;&gt;"0,00",TEXT(Anexo2!B24, "0,00"),"")</f>
        <v/>
      </c>
      <c r="AD2" s="92" t="str">
        <f>IF(TEXT(Anexo2!C24, "0,00")&lt;&gt;"0,00",TEXT(Anexo2!C24, "0,00"),"")</f>
        <v/>
      </c>
      <c r="AE2" s="92" t="str">
        <f>IF(TEXT(Anexo2!B26, "0,00")&lt;&gt;"0,00",TEXT(Anexo2!B26, "0,00"),"")</f>
        <v/>
      </c>
      <c r="AF2" s="92" t="str">
        <f>IF(TEXT(Anexo2!C26, "0,00")&lt;&gt;"0,00",TEXT(Anexo2!C26, "0,00"),"")</f>
        <v/>
      </c>
      <c r="AG2" s="92" t="str">
        <f>IF(TEXT(Anexo2!B27, "0,00")&lt;&gt;"0,00",TEXT(Anexo2!B27, "0,00"),"")</f>
        <v/>
      </c>
      <c r="AH2" s="92" t="str">
        <f>IF(TEXT(Anexo2!C27, "0,00")&lt;&gt;"0,00",TEXT(Anexo2!C27, "0,00"),"")</f>
        <v/>
      </c>
      <c r="AI2" s="92" t="str">
        <f>IF(TEXT(Anexo2!B28, "0,00")&lt;&gt;"0,00",TEXT(Anexo2!B28, "0,00"),"")</f>
        <v/>
      </c>
      <c r="AJ2" s="92" t="str">
        <f>IF(TEXT(Anexo2!C28, "0,00")&lt;&gt;"0,00",TEXT(Anexo2!C28, "0,00"),"")</f>
        <v/>
      </c>
      <c r="AK2" s="92" t="str">
        <f>IF(TEXT(Anexo2!B31, "0,00")&lt;&gt;"0,00",TEXT(Anexo2!B31, "0,00"),"")</f>
        <v/>
      </c>
      <c r="AL2" s="92" t="str">
        <f>IF(TEXT(Anexo2!C31, "0,00")&lt;&gt;"0,00",TEXT(Anexo2!C31, "0,00"),"")</f>
        <v/>
      </c>
      <c r="AM2" s="92" t="str">
        <f>IF(TEXT(Anexo2!B32, "0,00")&lt;&gt;"0,00",TEXT(Anexo2!B32, "0,00"),"")</f>
        <v/>
      </c>
      <c r="AN2" s="92" t="str">
        <f>IF(TEXT(Anexo2!C32, "0,00")&lt;&gt;"0,00",TEXT(Anexo2!C32, "0,00"),"")</f>
        <v/>
      </c>
      <c r="AO2" s="92" t="str">
        <f>IF(TEXT(Anexo2!B33, "0,00")&lt;&gt;"0,00",TEXT(Anexo2!B33, "0,00"),"")</f>
        <v/>
      </c>
      <c r="AP2" s="92" t="str">
        <f>IF(TEXT(Anexo2!C33, "0,00")&lt;&gt;"0,00",TEXT(Anexo2!C33, "0,00"),"")</f>
        <v/>
      </c>
      <c r="AQ2" s="92" t="str">
        <f>IF(TEXT(Anexo2!B34, "0,00")&lt;&gt;"0,00",TEXT(Anexo2!B34, "0,00"),"")</f>
        <v/>
      </c>
      <c r="AR2" s="92" t="str">
        <f>IF(TEXT(Anexo2!C34, "0,00")&lt;&gt;"0,00",TEXT(Anexo2!C34, "0,00"),"")</f>
        <v/>
      </c>
      <c r="AS2" s="92" t="str">
        <f>IF(TEXT(Anexo2!B36, "0,00")&lt;&gt;"0,00",TEXT(Anexo2!B36, "0,00"),"")</f>
        <v/>
      </c>
      <c r="AT2" s="92" t="str">
        <f>IF(TEXT(Anexo2!C36, "0,00")&lt;&gt;"0,00",TEXT(Anexo2!C36, "0,00"),"")</f>
        <v/>
      </c>
      <c r="AU2" s="92" t="str">
        <f>IF(TEXT(Anexo2!B37, "0,00")&lt;&gt;"0,00",TEXT(Anexo2!B37, "0,00"),"")</f>
        <v/>
      </c>
      <c r="AV2" s="92" t="str">
        <f>IF(TEXT(Anexo2!C37, "0,00")&lt;&gt;"0,00",TEXT(Anexo2!C37, "0,00"),"")</f>
        <v/>
      </c>
      <c r="AW2" s="92" t="str">
        <f>IF(TEXT(Anexo2!B38, "0,00")&lt;&gt;"0,00",TEXT(Anexo2!B38, "0,00"),"")</f>
        <v/>
      </c>
      <c r="AX2" s="92" t="str">
        <f>IF(TEXT(Anexo2!C38, "0,00")&lt;&gt;"0,00",TEXT(Anexo2!C38, "0,00"),"")</f>
        <v/>
      </c>
      <c r="AY2" s="92" t="str">
        <f>IF(TEXT(Anexo2!B39, "0,00")&lt;&gt;"0,00",TEXT(Anexo2!B39, "0,00"),"")</f>
        <v/>
      </c>
      <c r="AZ2" s="92" t="str">
        <f>IF(TEXT(Anexo2!C39, "0,00")&lt;&gt;"0,00",TEXT(Anexo2!C39, "0,00"),"")</f>
        <v/>
      </c>
      <c r="BA2" s="92" t="str">
        <f>IF(TEXT(Anexo2!B40, "0,00")&lt;&gt;"0,00",TEXT(Anexo2!B40, "0,00"),"")</f>
        <v/>
      </c>
      <c r="BB2" s="92" t="str">
        <f>IF(TEXT(Anexo2!C40, "0,00")&lt;&gt;"0,00",TEXT(Anexo2!C40, "0,00"),"")</f>
        <v/>
      </c>
      <c r="BC2" s="92" t="str">
        <f>IF(TEXT(Anexo2!B43, "0,00")&lt;&gt;"0,00",TEXT(Anexo2!B43, "0,00"),"")</f>
        <v/>
      </c>
      <c r="BD2" s="92" t="str">
        <f>IF(TEXT(Anexo2!C43, "0,00")&lt;&gt;"0,00",TEXT(Anexo2!C43, "0,00"),"")</f>
        <v/>
      </c>
      <c r="BE2" s="92" t="str">
        <f>IF(TEXT(Anexo2!B44, "0,00")&lt;&gt;"0,00",TEXT(Anexo2!B44, "0,00"),"")</f>
        <v/>
      </c>
      <c r="BF2" s="92" t="str">
        <f>IF(TEXT(Anexo2!C44, "0,00")&lt;&gt;"0,00",TEXT(Anexo2!C44, "0,00"),"")</f>
        <v/>
      </c>
      <c r="BG2" s="92" t="str">
        <f>IF(TEXT(Anexo2!B45, "0,00")&lt;&gt;"0,00",TEXT(Anexo2!B45, "0,00"),"")</f>
        <v/>
      </c>
      <c r="BH2" s="92" t="str">
        <f>IF(TEXT(Anexo2!C45, "0,00")&lt;&gt;"0,00",TEXT(Anexo2!C45, "0,00"),"")</f>
        <v/>
      </c>
      <c r="BI2" s="92" t="str">
        <f>IF(TEXT(Anexo2!B47, "0,00")&lt;&gt;"0,00",TEXT(Anexo2!B47, "0,00"),"")</f>
        <v/>
      </c>
      <c r="BJ2" s="92" t="str">
        <f>IF(TEXT(Anexo2!C47, "0,00")&lt;&gt;"0,00",TEXT(Anexo2!C47, "0,00"),"")</f>
        <v/>
      </c>
      <c r="BK2" s="92" t="str">
        <f>IF(TEXT(Anexo2!B48,"0,00")&lt;&gt;"0,00",TEXT(Anexo2!B48,"0,00"),"")</f>
        <v/>
      </c>
      <c r="BL2" s="92" t="str">
        <f>IF(TEXT(Anexo2!C48, "0,00")&lt;&gt;"0,00",TEXT(Anexo2!C48, "0,00"),"")</f>
        <v/>
      </c>
      <c r="BM2" s="92" t="str">
        <f>IF(TEXT(Anexo2!B49, "0,00")&lt;&gt;"0,00",TEXT(Anexo2!B49, "0,00"),"")</f>
        <v/>
      </c>
      <c r="BN2" s="92" t="str">
        <f>IF(TEXT(Anexo2!C49, "0,00")&lt;&gt;"0,00",TEXT(Anexo2!C49, "0,00"),"")</f>
        <v/>
      </c>
      <c r="BO2" s="92" t="str">
        <f>IF(TEXT(Anexo2!B52, "0,00")&lt;&gt;"0,00",TEXT(Anexo2!B52, "0,00"),"")</f>
        <v/>
      </c>
      <c r="BP2" s="92" t="str">
        <f>IF(TEXT(Anexo2!C52, "0,00")&lt;&gt;"0,00",TEXT(Anexo2!C52, "0,00"),"")</f>
        <v/>
      </c>
      <c r="BQ2" s="92" t="str">
        <f>IF(TEXT(Anexo2!B53, "0,00")&lt;&gt;"0,00",TEXT(Anexo2!B53, "0,00"),"")</f>
        <v/>
      </c>
      <c r="BR2" s="92" t="str">
        <f>IF(TEXT(Anexo2!C53, "0,00")&lt;&gt;"0,00",TEXT(Anexo2!C53, "0,00"),"")</f>
        <v/>
      </c>
      <c r="BS2" s="92" t="str">
        <f>IF(TEXT(Anexo2!B54, "0,00")&lt;&gt;"0,00",TEXT(Anexo2!B54, "0,00"),"")</f>
        <v/>
      </c>
      <c r="BT2" s="92" t="str">
        <f>IF(TEXT(Anexo2!C54, "0,00")&lt;&gt;"0,00",TEXT(Anexo2!C54, "0,00"),"")</f>
        <v/>
      </c>
      <c r="BU2" s="92" t="str">
        <f>IF(TEXT(Anexo2!B55, "0,00")&lt;&gt;"0,00",TEXT(Anexo2!B55, "0,00"),"")</f>
        <v/>
      </c>
      <c r="BV2" s="92" t="str">
        <f>IF(TEXT(Anexo2!C55, "0,00")&lt;&gt;"0,00",TEXT(Anexo2!C55, "0,00"),"")</f>
        <v/>
      </c>
      <c r="BW2" s="92" t="str">
        <f>IF(TEXT(Anexo2!B56, "0,00")&lt;&gt;"0,00",TEXT(Anexo2!B56, "0,00"),"")</f>
        <v/>
      </c>
      <c r="BX2" s="92" t="str">
        <f>IF(TEXT(Anexo2!C56, "0,00")&lt;&gt;"0,00",TEXT(Anexo2!C56, "0,00"),"")</f>
        <v/>
      </c>
      <c r="BY2" s="92" t="str">
        <f>IF(TEXT(Anexo2!B58, "0,00")&lt;&gt;"0,00",TEXT(Anexo2!B58, "0,00"),"")</f>
        <v/>
      </c>
      <c r="BZ2" s="92" t="str">
        <f>IF(TEXT(Anexo2!C58, "0,00")&lt;&gt;"0,00",TEXT(Anexo2!C58, "0,00"),"")</f>
        <v/>
      </c>
      <c r="CA2" s="92" t="str">
        <f>IF(TEXT(Anexo2!B59, "0,00")&lt;&gt;"0,00",TEXT(Anexo2!B59, "0,00"),"")</f>
        <v/>
      </c>
      <c r="CB2" s="92" t="str">
        <f>IF(TEXT(Anexo2!C59, "0,00")&lt;&gt;"0,00",TEXT(Anexo2!C59, "0,00"),"")</f>
        <v/>
      </c>
      <c r="CC2" s="92" t="str">
        <f>IF(TEXT(Anexo2!B60, "0,00")&lt;&gt;"0,00",TEXT(Anexo2!B60, "0,00"),"")</f>
        <v/>
      </c>
      <c r="CD2" s="92" t="str">
        <f>IF(TEXT(Anexo2!C60, "0,00")&lt;&gt;"0,00",TEXT(Anexo2!C60, "0,00"),"")</f>
        <v/>
      </c>
      <c r="CE2" s="92" t="str">
        <f>IF(TEXT(Anexo2!B61, "0,00")&lt;&gt;"0,00",TEXT(Anexo2!B61, "0,00"),"")</f>
        <v/>
      </c>
      <c r="CF2" s="92" t="str">
        <f>IF(TEXT(Anexo2!C61, "0,00")&lt;&gt;"0,00",TEXT(Anexo2!C61, "0,00"),"")</f>
        <v/>
      </c>
      <c r="CG2" s="92" t="str">
        <f>IF(TEXT(Anexo2!B62, "0,00")&lt;&gt;"0,00",TEXT(Anexo2!B62, "0,00"),"")</f>
        <v/>
      </c>
      <c r="CH2" s="92" t="str">
        <f>IF(TEXT(Anexo2!C62, "0,00")&lt;&gt;"0,00",TEXT(Anexo2!K62, "0,00"),"")</f>
        <v/>
      </c>
      <c r="CI2" s="92" t="str">
        <f>IF(TEXT(Anexo2!B63, "0,00")&lt;&gt;"0,00",TEXT(Anexo2!B63, "0,00"),"")</f>
        <v/>
      </c>
      <c r="CJ2" s="93" t="str">
        <f>IF(TEXT(Anexo2!C63, "0,00")&lt;&gt;"0,00",TEXT(Anexo2!C63, "0,00"),"")</f>
        <v/>
      </c>
      <c r="CK2" s="92" t="str">
        <f>IF(TEXT(Anexo2!B64, "0,00")&lt;&gt;"0,00",TEXT(Anexo2!B64, "0,00"),"")</f>
        <v/>
      </c>
      <c r="CL2" s="92" t="str">
        <f>IF(TEXT(Anexo2!C64, "0,00")&lt;&gt;"0,00",TEXT(Anexo2!C64, "0,00"),"")</f>
        <v/>
      </c>
      <c r="CM2" s="92" t="str">
        <f>IF(TEXT(Anexo2!B65, "0,00")&lt;&gt;"0,00",TEXT(Anexo2!B65, "0,00"),"")</f>
        <v/>
      </c>
      <c r="CN2" s="92" t="str">
        <f>IF(TEXT(Anexo2!C65, "0,00")&lt;&gt;"0,00",TEXT(Anexo2!C65, "0,00"),"")</f>
        <v/>
      </c>
      <c r="CO2" s="92" t="str">
        <f>IF(TEXT(Anexo2!B67, "0,00")&lt;&gt;"0,00",TEXT(Anexo2!B67, "0,00"),"")</f>
        <v/>
      </c>
      <c r="CP2" s="92" t="str">
        <f>IF(TEXT(Anexo2!C67, "0,00")&lt;&gt;"0,00",TEXT(Anexo2!C67, "0,00"),"")</f>
        <v/>
      </c>
      <c r="CQ2" s="92" t="str">
        <f>IF(TEXT(Anexo2!B68, "0,00")&lt;&gt;"0,00",TEXT(Anexo2!B68, "0,00"),"")</f>
        <v/>
      </c>
      <c r="CR2" s="92" t="str">
        <f>IF(TEXT(Anexo2!C68, "0,00")&lt;&gt;"0,00",TEXT(Anexo2!C68, "0,00"),"")</f>
        <v/>
      </c>
      <c r="CS2" s="92" t="str">
        <f>IF(TEXT(Anexo2!B69, "0,00")&lt;&gt;"0,00",TEXT(Anexo2!B69, "0,00"),"")</f>
        <v/>
      </c>
      <c r="CT2" s="92" t="str">
        <f>IF(TEXT(Anexo2!C69, "0,00")&lt;&gt;"0,00",TEXT(Anexo2!C69, "0,00"),"")</f>
        <v/>
      </c>
      <c r="CU2" s="92" t="str">
        <f>IF(TEXT(Anexo2!B70, "0,00")&lt;&gt;"0,00",TEXT(Anexo2!B70, "0,00"),"")</f>
        <v/>
      </c>
      <c r="CV2" s="92" t="str">
        <f>IF(TEXT(Anexo2!C70, "0,00")&lt;&gt;"0,00",TEXT(Anexo2!C70, "0,00"),"")</f>
        <v/>
      </c>
      <c r="CW2" s="92" t="str">
        <f>IF(TEXT(Anexo2!B72, "0,00")&lt;&gt;"0,00",TEXT(Anexo2!B72, "0,00"),"")</f>
        <v/>
      </c>
      <c r="CX2" s="92" t="str">
        <f>IF(TEXT(Anexo2!C72, "0,00")&lt;&gt;"0,00",TEXT(Anexo2!C72, "0,00"),"")</f>
        <v/>
      </c>
      <c r="CY2" s="92" t="str">
        <f>IF(TEXT(Anexo2!B73, "0,00")&lt;&gt;"0,00",TEXT(Anexo2!B73, "0,00"),"")</f>
        <v/>
      </c>
      <c r="CZ2" s="92" t="str">
        <f>IF(TEXT(Anexo2!C73, "0,00")&lt;&gt;"0,00",TEXT(Anexo2!C73, "0,00"),"")</f>
        <v/>
      </c>
      <c r="DA2" s="92" t="str">
        <f>IF(TEXT(Anexo2!B74, "0,00")&lt;&gt;"0,00",TEXT(Anexo2!B74, "0,00"),"")</f>
        <v/>
      </c>
      <c r="DB2" s="92" t="str">
        <f>IF(TEXT(Anexo2!C74, "0,00")&lt;&gt;"0,00",TEXT(Anexo2!C74, "0,00"),"")</f>
        <v/>
      </c>
    </row>
    <row r="3" spans="1:106" x14ac:dyDescent="0.2">
      <c r="A3" t="str">
        <f>CONCATENATE(MID(Dados_Cadastrais!$D$5,1,2),MID(Dados_Cadastrais!$D$5,4,3),MID(Dados_Cadastrais!$D$5,8,3),MID(Dados_Cadastrais!$D$5,12,4),MID(Dados_Cadastrais!$D$5,17,2))</f>
        <v/>
      </c>
      <c r="B3" s="91">
        <f>Dados_Cadastrais!D6</f>
        <v>0</v>
      </c>
      <c r="C3" s="92" t="str">
        <f>TEXT(Dados_Cadastrais!D8, "0")</f>
        <v>0</v>
      </c>
      <c r="D3" s="92" t="str">
        <f>TEXT(Dados_Cadastrais!D10, "0")</f>
        <v>0</v>
      </c>
      <c r="E3" t="str">
        <f>TEXT(Dados_Cadastrais!D12, "0")</f>
        <v>0</v>
      </c>
      <c r="F3">
        <v>2</v>
      </c>
      <c r="G3" s="92" t="str">
        <f>IF(TEXT(Anexo2!E10, "0,00")&lt;&gt;"0,00",TEXT(Anexo2!E10, "0,00"),"")</f>
        <v/>
      </c>
      <c r="H3" s="92" t="str">
        <f>IF(TEXT(Anexo2!F10, "0,00")&lt;&gt;"0,00",TEXT(Anexo2!F10, "0,00"),"")</f>
        <v/>
      </c>
      <c r="I3" s="92" t="str">
        <f>IF(TEXT(Anexo2!E11, "0,00")&lt;&gt;"0,00",TEXT(Anexo2!E11, "0,00"),"")</f>
        <v/>
      </c>
      <c r="J3" s="92" t="str">
        <f>IF(TEXT(Anexo2!F11, "0,00")&lt;&gt;"0,00",TEXT(Anexo2!F11, "0,00"),"")</f>
        <v/>
      </c>
      <c r="K3" s="92" t="str">
        <f>IF(TEXT(Anexo2!E12, "0,00")&lt;&gt;"0,00",TEXT(Anexo2!E12, "0,00"),"")</f>
        <v/>
      </c>
      <c r="L3" s="92" t="str">
        <f>IF(TEXT(Anexo2!F12, "0,00")&lt;&gt;"0,00",TEXT(Anexo2!F12, "0,00"),"")</f>
        <v/>
      </c>
      <c r="M3" s="92" t="str">
        <f>IF(TEXT(Anexo2!E13, "0,00")&lt;&gt;"0,00",TEXT(Anexo2!E13, "0,00"),"")</f>
        <v/>
      </c>
      <c r="N3" s="92" t="str">
        <f>IF(TEXT(Anexo2!F13, "0,00")&lt;&gt;"0,00",TEXT(Anexo2!F13, "0,00"),"")</f>
        <v/>
      </c>
      <c r="O3" s="92" t="str">
        <f>IF(TEXT(Anexo2!E15, "0,00")&lt;&gt;"0,00",TEXT(Anexo2!E15, "0,00"),"")</f>
        <v/>
      </c>
      <c r="P3" s="92" t="str">
        <f>IF(TEXT(Anexo2!F15, "0,00")&lt;&gt;"0,00",TEXT(Anexo2!F15, "0,00"),"")</f>
        <v/>
      </c>
      <c r="Q3" s="92" t="str">
        <f>IF(TEXT(Anexo2!E16, "0,00")&lt;&gt;"0,00",TEXT(Anexo2!E16, "0,00"),"")</f>
        <v/>
      </c>
      <c r="R3" s="92" t="str">
        <f>IF(TEXT(Anexo2!F16, "0,00")&lt;&gt;"0,00",TEXT(Anexo2!F16, "0,00"),"")</f>
        <v/>
      </c>
      <c r="S3" s="92" t="str">
        <f>IF(TEXT(Anexo2!E18, "0,00")&lt;&gt;"0,00",TEXT(Anexo2!E18, "0,00"),"")</f>
        <v/>
      </c>
      <c r="T3" s="92" t="str">
        <f>IF(TEXT(Anexo2!F18, "0,00")&lt;&gt;"0,00",TEXT(Anexo2!F18, "0,00"),"")</f>
        <v/>
      </c>
      <c r="U3" s="92" t="str">
        <f>IF(TEXT(Anexo2!E19, "0,00")&lt;&gt;"0,00",TEXT(Anexo2!E19, "0,00"),"")</f>
        <v/>
      </c>
      <c r="V3" s="92" t="str">
        <f>IF(TEXT(Anexo2!F19, "0,00")&lt;&gt;"0,00",TEXT(Anexo2!F19, "0,00"),"")</f>
        <v/>
      </c>
      <c r="W3" s="92" t="str">
        <f>IF(TEXT(Anexo2!E20, "0,00")&lt;&gt;"0,00",TEXT(Anexo2!E20, "0,00"),"")</f>
        <v/>
      </c>
      <c r="X3" s="92" t="str">
        <f>IF(TEXT(Anexo2!F20, "0,00")&lt;&gt;"0,00",TEXT(Anexo2!F20, "0,00"),"")</f>
        <v/>
      </c>
      <c r="Y3" s="92" t="str">
        <f>IF(TEXT(Anexo2!E22, "0,00")&lt;&gt;"0,00",TEXT(Anexo2!E22, "0,00"),"")</f>
        <v/>
      </c>
      <c r="Z3" s="92" t="str">
        <f>IF(TEXT(Anexo2!F22, "0,00")&lt;&gt;"0,00",TEXT(Anexo2!F22, "0,00"),"")</f>
        <v/>
      </c>
      <c r="AA3" s="92" t="str">
        <f>IF(TEXT(Anexo2!E23, "0,00")&lt;&gt;"0,00",TEXT(Anexo2!E23, "0,00"),"")</f>
        <v/>
      </c>
      <c r="AB3" s="92" t="str">
        <f>IF(TEXT(Anexo2!F23, "0,00")&lt;&gt;"0,00",TEXT(Anexo2!F23, "0,00"),"")</f>
        <v/>
      </c>
      <c r="AC3" s="92" t="str">
        <f>IF(TEXT(Anexo2!E24, "0,00")&lt;&gt;"0,00",TEXT(Anexo2!E24, "0,00"),"")</f>
        <v/>
      </c>
      <c r="AD3" s="92" t="str">
        <f>IF(TEXT(Anexo2!F24, "0,00")&lt;&gt;"0,00",TEXT(Anexo2!F24, "0,00"),"")</f>
        <v/>
      </c>
      <c r="AE3" s="92" t="str">
        <f>IF(TEXT(Anexo2!E26, "0,00")&lt;&gt;"0,00",TEXT(Anexo2!E26, "0,00"),"")</f>
        <v/>
      </c>
      <c r="AF3" s="92" t="str">
        <f>IF(TEXT(Anexo2!F26, "0,00")&lt;&gt;"0,00",TEXT(Anexo2!F26, "0,00"),"")</f>
        <v/>
      </c>
      <c r="AG3" s="92" t="str">
        <f>IF(TEXT(Anexo2!E27, "0,00")&lt;&gt;"0,00",TEXT(Anexo2!E27, "0,00"),"")</f>
        <v/>
      </c>
      <c r="AH3" s="92" t="str">
        <f>IF(TEXT(Anexo2!F27, "0,00")&lt;&gt;"0,00",TEXT(Anexo2!F27, "0,00"),"")</f>
        <v/>
      </c>
      <c r="AI3" s="92" t="str">
        <f>IF(TEXT(Anexo2!E28, "0,00")&lt;&gt;"0,00",TEXT(Anexo2!E28, "0,00"),"")</f>
        <v/>
      </c>
      <c r="AJ3" s="92" t="str">
        <f>IF(TEXT(Anexo2!F28, "0,00")&lt;&gt;"0,00",TEXT(Anexo2!F28, "0,00"),"")</f>
        <v/>
      </c>
      <c r="AK3" s="92" t="str">
        <f>IF(TEXT(Anexo2!E31, "0,00")&lt;&gt;"0,00",TEXT(Anexo2!E31, "0,00"),"")</f>
        <v/>
      </c>
      <c r="AL3" s="92" t="str">
        <f>IF(TEXT(Anexo2!F31, "0,00")&lt;&gt;"0,00",TEXT(Anexo2!F31, "0,00"),"")</f>
        <v/>
      </c>
      <c r="AM3" s="92" t="str">
        <f>IF(TEXT(Anexo2!E32, "0,00")&lt;&gt;"0,00",TEXT(Anexo2!E32, "0,00"),"")</f>
        <v/>
      </c>
      <c r="AN3" s="92" t="str">
        <f>IF(TEXT(Anexo2!F32, "0,00")&lt;&gt;"0,00",TEXT(Anexo2!F32, "0,00"),"")</f>
        <v/>
      </c>
      <c r="AO3" s="92" t="str">
        <f>IF(TEXT(Anexo2!E33, "0,00")&lt;&gt;"0,00",TEXT(Anexo2!E33, "0,00"),"")</f>
        <v/>
      </c>
      <c r="AP3" s="92" t="str">
        <f>IF(TEXT(Anexo2!F33, "0,00")&lt;&gt;"0,00",TEXT(Anexo2!F33, "0,00"),"")</f>
        <v/>
      </c>
      <c r="AQ3" s="92" t="str">
        <f>IF(TEXT(Anexo2!E34, "0,00")&lt;&gt;"0,00",TEXT(Anexo2!E34, "0,00"),"")</f>
        <v/>
      </c>
      <c r="AR3" s="92" t="str">
        <f>IF(TEXT(Anexo2!F34, "0,00")&lt;&gt;"0,00",TEXT(Anexo2!F34, "0,00"),"")</f>
        <v/>
      </c>
      <c r="AS3" s="92" t="str">
        <f>IF(TEXT(Anexo2!E36, "0,00")&lt;&gt;"0,00",TEXT(Anexo2!E36, "0,00"),"")</f>
        <v/>
      </c>
      <c r="AT3" s="92" t="str">
        <f>IF(TEXT(Anexo2!F36, "0,00")&lt;&gt;"0,00",TEXT(Anexo2!F36, "0,00"),"")</f>
        <v/>
      </c>
      <c r="AU3" s="92" t="str">
        <f>IF(TEXT(Anexo2!E37, "0,00")&lt;&gt;"0,00",TEXT(Anexo2!E37, "0,00"),"")</f>
        <v/>
      </c>
      <c r="AV3" s="92" t="str">
        <f>IF(TEXT(Anexo2!F37, "0,00")&lt;&gt;"0,00",TEXT(Anexo2!F37, "0,00"),"")</f>
        <v/>
      </c>
      <c r="AW3" s="92" t="str">
        <f>IF(TEXT(Anexo2!E38, "0,00")&lt;&gt;"0,00",TEXT(Anexo2!E38, "0,00"),"")</f>
        <v/>
      </c>
      <c r="AX3" s="92" t="str">
        <f>IF(TEXT(Anexo2!F38, "0,00")&lt;&gt;"0,00",TEXT(Anexo2!F38, "0,00"),"")</f>
        <v/>
      </c>
      <c r="AY3" s="92" t="str">
        <f>IF(TEXT(Anexo2!E39, "0,00")&lt;&gt;"0,00",TEXT(Anexo2!E39, "0,00"),"")</f>
        <v/>
      </c>
      <c r="AZ3" s="92" t="str">
        <f>IF(TEXT(Anexo2!F39, "0,00")&lt;&gt;"0,00",TEXT(Anexo2!F39, "0,00"),"")</f>
        <v/>
      </c>
      <c r="BA3" s="92" t="str">
        <f>IF(TEXT(Anexo2!E40, "0,00")&lt;&gt;"0,00",TEXT(Anexo2!E40, "0,00"),"")</f>
        <v/>
      </c>
      <c r="BB3" s="92" t="str">
        <f>IF(TEXT(Anexo2!F40, "0,00")&lt;&gt;"0,00",TEXT(Anexo2!F40, "0,00"),"")</f>
        <v/>
      </c>
      <c r="BC3" s="92" t="str">
        <f>IF(TEXT(Anexo2!E43, "0,00")&lt;&gt;"0,00",TEXT(Anexo2!E43, "0,00"),"")</f>
        <v/>
      </c>
      <c r="BD3" s="92" t="str">
        <f>IF(TEXT(Anexo2!F43, "0,00")&lt;&gt;"0,00",TEXT(Anexo2!F43, "0,00"),"")</f>
        <v/>
      </c>
      <c r="BE3" s="92" t="str">
        <f>IF(TEXT(Anexo2!E44, "0,00")&lt;&gt;"0,00",TEXT(Anexo2!E44, "0,00"),"")</f>
        <v/>
      </c>
      <c r="BF3" s="92" t="str">
        <f>IF(TEXT(Anexo2!F44, "0,00")&lt;&gt;"0,00",TEXT(Anexo2!F44, "0,00"),"")</f>
        <v/>
      </c>
      <c r="BG3" s="92" t="str">
        <f>IF(TEXT(Anexo2!E45, "0,00")&lt;&gt;"0,00",TEXT(Anexo2!E45, "0,00"),"")</f>
        <v/>
      </c>
      <c r="BH3" s="92" t="str">
        <f>IF(TEXT(Anexo2!F45, "0,00")&lt;&gt;"0,00",TEXT(Anexo2!F45, "0,00"),"")</f>
        <v/>
      </c>
      <c r="BI3" s="92" t="str">
        <f>IF(TEXT(Anexo2!E47, "0,00")&lt;&gt;"0,00",TEXT(Anexo2!E47, "0,00"),"")</f>
        <v/>
      </c>
      <c r="BJ3" s="92" t="str">
        <f>IF(TEXT(Anexo2!F47, "0,00")&lt;&gt;"0,00",TEXT(Anexo2!F47, "0,00"),"")</f>
        <v/>
      </c>
      <c r="BK3" s="92" t="str">
        <f>IF(TEXT(Anexo2!E48, "0,00")&lt;&gt;"0,00",TEXT(Anexo2!E48, "0,00"),"")</f>
        <v/>
      </c>
      <c r="BL3" s="92" t="str">
        <f>IF(TEXT(Anexo2!F48, "0,00")&lt;&gt;"0,00",TEXT(Anexo2!F48, "0,00"),"")</f>
        <v/>
      </c>
      <c r="BM3" s="92" t="str">
        <f>IF(TEXT(Anexo2!E49, "0,00")&lt;&gt;"0,00",TEXT(Anexo2!E49, "0,00"),"")</f>
        <v/>
      </c>
      <c r="BN3" s="92" t="str">
        <f>IF(TEXT(Anexo2!F49, "0,00")&lt;&gt;"0,00",TEXT(Anexo2!F49, "0,00"),"")</f>
        <v/>
      </c>
      <c r="BO3" s="92" t="str">
        <f>IF(TEXT(Anexo2!E52, "0,00")&lt;&gt;"0,00",TEXT(Anexo2!E52, "0,00"),"")</f>
        <v/>
      </c>
      <c r="BP3" s="92" t="str">
        <f>IF(TEXT(Anexo2!F52, "0,00")&lt;&gt;"0,00",TEXT(Anexo2!F52, "0,00"),"")</f>
        <v/>
      </c>
      <c r="BQ3" s="92" t="str">
        <f>IF(TEXT(Anexo2!E53, "0,00")&lt;&gt;"0,00",TEXT(Anexo2!E53, "0,00"),"")</f>
        <v/>
      </c>
      <c r="BR3" s="92" t="str">
        <f>IF(TEXT(Anexo2!F53, "0,00")&lt;&gt;"0,00",TEXT(Anexo2!F53, "0,00"),"")</f>
        <v/>
      </c>
      <c r="BS3" s="92" t="str">
        <f>IF(TEXT(Anexo2!E54, "0,00")&lt;&gt;"0,00",TEXT(Anexo2!E54, "0,00"),"")</f>
        <v/>
      </c>
      <c r="BT3" s="92" t="str">
        <f>IF(TEXT(Anexo2!F54, "0,00")&lt;&gt;"0,00",TEXT(Anexo2!F54, "0,00"),"")</f>
        <v/>
      </c>
      <c r="BU3" s="92" t="str">
        <f>IF(TEXT(Anexo2!E55, "0,00")&lt;&gt;"0,00",TEXT(Anexo2!E55, "0,00"),"")</f>
        <v/>
      </c>
      <c r="BV3" s="92" t="str">
        <f>IF(TEXT(Anexo2!F55, "0,00")&lt;&gt;"0,00",TEXT(Anexo2!F55, "0,00"),"")</f>
        <v/>
      </c>
      <c r="BW3" s="92" t="str">
        <f>IF(TEXT(Anexo2!E56, "0,00")&lt;&gt;"0,00",TEXT(Anexo2!E56, "0,00"),"")</f>
        <v/>
      </c>
      <c r="BX3" s="92" t="str">
        <f>IF(TEXT(Anexo2!F56, "0,00")&lt;&gt;"0,00",TEXT(Anexo2!F56, "0,00"),"")</f>
        <v/>
      </c>
      <c r="BY3" s="92" t="str">
        <f>IF(TEXT(Anexo2!E58, "0,00")&lt;&gt;"0,00",TEXT(Anexo2!E58, "0,00"),"")</f>
        <v/>
      </c>
      <c r="BZ3" s="92" t="str">
        <f>IF(TEXT(Anexo2!F58, "0,00")&lt;&gt;"0,00",TEXT(Anexo2!F58, "0,00"),"")</f>
        <v/>
      </c>
      <c r="CA3" s="92" t="str">
        <f>IF(TEXT(Anexo2!E59, "0,00")&lt;&gt;"0,00",TEXT(Anexo2!E59, "0,00"),"")</f>
        <v/>
      </c>
      <c r="CB3" s="92" t="str">
        <f>IF(TEXT(Anexo2!F59, "0,00")&lt;&gt;"0,00",TEXT(Anexo2!F59, "0,00"),"")</f>
        <v/>
      </c>
      <c r="CC3" s="92" t="str">
        <f>IF(TEXT(Anexo2!E60, "0,00")&lt;&gt;"0,00",TEXT(Anexo2!E60, "0,00"),"")</f>
        <v/>
      </c>
      <c r="CD3" s="92" t="str">
        <f>IF(TEXT(Anexo2!F60, "0,00")&lt;&gt;"0,00",TEXT(Anexo2!F60, "0,00"),"")</f>
        <v/>
      </c>
      <c r="CE3" s="92" t="str">
        <f>IF(TEXT(Anexo2!E61, "0,00")&lt;&gt;"0,00",TEXT(Anexo2!E61, "0,00"),"")</f>
        <v/>
      </c>
      <c r="CF3" s="92" t="str">
        <f>IF(TEXT(Anexo2!F61, "0,00")&lt;&gt;"0,00",TEXT(Anexo2!F61, "0,00"),"")</f>
        <v/>
      </c>
      <c r="CG3" s="92" t="str">
        <f>IF(TEXT(Anexo2!E62, "0,00")&lt;&gt;"0,00",TEXT(Anexo2!E62, "0,00"),"")</f>
        <v/>
      </c>
      <c r="CH3" s="92" t="str">
        <f>IF(TEXT(Anexo2!F62, "0,00")&lt;&gt;"0,00",TEXT(Anexo2!F62, "0,00"),"")</f>
        <v/>
      </c>
      <c r="CI3" s="92" t="str">
        <f>IF(TEXT(Anexo2!E63, "0,00")&lt;&gt;"0,00",TEXT(Anexo2!E63, "0,00"),"")</f>
        <v/>
      </c>
      <c r="CJ3" s="93" t="str">
        <f>IF(TEXT(Anexo2!F63, "0,00")&lt;&gt;"0,00",TEXT(Anexo2!F63, "0,00"),"")</f>
        <v/>
      </c>
      <c r="CK3" s="92" t="str">
        <f>IF(TEXT(Anexo2!E64, "0,00")&lt;&gt;"0,00",TEXT(Anexo2!E64, "0,00"),"")</f>
        <v/>
      </c>
      <c r="CL3" s="92" t="str">
        <f>IF(TEXT(Anexo2!F64, "0,00")&lt;&gt;"0,00",TEXT(Anexo2!F64, "0,00"),"")</f>
        <v/>
      </c>
      <c r="CM3" s="92" t="str">
        <f>IF(TEXT(Anexo2!E65, "0,00")&lt;&gt;"0,00",TEXT(Anexo2!E65, "0,00"),"")</f>
        <v/>
      </c>
      <c r="CN3" s="92" t="str">
        <f>IF(TEXT(Anexo2!F65, "0,00")&lt;&gt;"0,00",TEXT(Anexo2!F65, "0,00"),"")</f>
        <v/>
      </c>
      <c r="CO3" s="92" t="str">
        <f>IF(TEXT(Anexo2!E67, "0,00")&lt;&gt;"0,00",TEXT(Anexo2!E67, "0,00"),"")</f>
        <v/>
      </c>
      <c r="CP3" s="92" t="str">
        <f>IF(TEXT(Anexo2!F67, "0,00")&lt;&gt;"0,00",TEXT(Anexo2!F67, "0,00"),"")</f>
        <v/>
      </c>
      <c r="CQ3" s="92" t="str">
        <f>IF(TEXT(Anexo2!E68, "0,00")&lt;&gt;"0,00",TEXT(Anexo2!E68, "0,00"),"")</f>
        <v/>
      </c>
      <c r="CR3" s="92" t="str">
        <f>IF(TEXT(Anexo2!F68, "0,00")&lt;&gt;"0,00",TEXT(Anexo2!F68, "0,00"),"")</f>
        <v/>
      </c>
      <c r="CS3" s="92" t="str">
        <f>IF(TEXT(Anexo2!E69, "0,00")&lt;&gt;"0,00",TEXT(Anexo2!E69, "0,00"),"")</f>
        <v/>
      </c>
      <c r="CT3" s="92" t="str">
        <f>IF(TEXT(Anexo2!F69, "0,00")&lt;&gt;"0,00",TEXT(Anexo2!F69, "0,00"),"")</f>
        <v/>
      </c>
      <c r="CU3" s="92" t="str">
        <f>IF(TEXT(Anexo2!E70, "0,00")&lt;&gt;"0,00",TEXT(Anexo2!E70, "0,00"),"")</f>
        <v/>
      </c>
      <c r="CV3" s="92" t="str">
        <f>IF(TEXT(Anexo2!F70, "0,00")&lt;&gt;"0,00",TEXT(Anexo2!F70, "0,00"),"")</f>
        <v/>
      </c>
      <c r="CW3" s="92" t="str">
        <f>IF(TEXT(Anexo2!E72, "0,00")&lt;&gt;"0,00",TEXT(Anexo2!E72, "0,00"),"")</f>
        <v/>
      </c>
      <c r="CX3" s="92" t="str">
        <f>IF(TEXT(Anexo2!F72, "0,00")&lt;&gt;"0,00",TEXT(Anexo2!F72, "0,00"),"")</f>
        <v/>
      </c>
      <c r="CY3" s="92" t="str">
        <f>IF(TEXT(Anexo2!E73, "0,00")&lt;&gt;"0,00",TEXT(Anexo2!E73, "0,00"),"")</f>
        <v/>
      </c>
      <c r="CZ3" s="92" t="str">
        <f>IF(TEXT(Anexo2!F73, "0,00")&lt;&gt;"0,00",TEXT(Anexo2!F73, "0,00"),"")</f>
        <v/>
      </c>
      <c r="DA3" s="92" t="str">
        <f>IF(TEXT(Anexo2!E74, "0,00")&lt;&gt;"0,00",TEXT(Anexo2!E74, "0,00"),"")</f>
        <v/>
      </c>
      <c r="DB3" s="92" t="str">
        <f>IF(TEXT(Anexo2!F74, "0,00")&lt;&gt;"0,00",TEXT(Anexo2!F74, "0,00"),"")</f>
        <v/>
      </c>
    </row>
    <row r="4" spans="1:106" x14ac:dyDescent="0.2">
      <c r="A4" t="str">
        <f>CONCATENATE(MID(Dados_Cadastrais!$D$5,1,2),MID(Dados_Cadastrais!$D$5,4,3),MID(Dados_Cadastrais!$D$5,8,3),MID(Dados_Cadastrais!$D$5,12,4),MID(Dados_Cadastrais!$D$5,17,2))</f>
        <v/>
      </c>
      <c r="B4" s="91">
        <f>Dados_Cadastrais!D6</f>
        <v>0</v>
      </c>
      <c r="C4" s="92" t="str">
        <f>TEXT(Dados_Cadastrais!D8, "0")</f>
        <v>0</v>
      </c>
      <c r="D4" s="92" t="str">
        <f>TEXT(Dados_Cadastrais!D10, "0")</f>
        <v>0</v>
      </c>
      <c r="E4" t="str">
        <f>TEXT(Dados_Cadastrais!D12, "0")</f>
        <v>0</v>
      </c>
      <c r="F4">
        <v>3</v>
      </c>
      <c r="G4" s="92" t="str">
        <f>IF(TEXT(Anexo2!H10, "0,00")&lt;&gt;"0,00",TEXT(Anexo2!H10, "0,00"),"")</f>
        <v/>
      </c>
      <c r="H4" s="92" t="str">
        <f>IF(TEXT(Anexo2!I10, "0,00")&lt;&gt;"0,00",TEXT(Anexo2!I10, "0,00"),"")</f>
        <v/>
      </c>
      <c r="I4" s="92" t="str">
        <f>IF(TEXT(Anexo2!H11, "0,00")&lt;&gt;"0,00",TEXT(Anexo2!H11, "0,00"),"")</f>
        <v/>
      </c>
      <c r="J4" s="92" t="str">
        <f>IF(TEXT(Anexo2!I11, "0,00")&lt;&gt;"0,00",TEXT(Anexo2!I11, "0,00"),"")</f>
        <v/>
      </c>
      <c r="K4" s="92" t="str">
        <f>IF(TEXT(Anexo2!H12, "0,00")&lt;&gt;"0,00",TEXT(Anexo2!H12, "0,00"),"")</f>
        <v/>
      </c>
      <c r="L4" s="92" t="str">
        <f>IF(TEXT(Anexo2!I12, "0,00")&lt;&gt;"0,00",TEXT(Anexo2!I12, "0,00"),"")</f>
        <v/>
      </c>
      <c r="M4" s="92" t="str">
        <f>IF(TEXT(Anexo2!H13, "0,00")&lt;&gt;"0,00",TEXT(Anexo2!H13, "0,00"),"")</f>
        <v/>
      </c>
      <c r="N4" s="92" t="str">
        <f>IF(TEXT(Anexo2!I13, "0,00")&lt;&gt;"0,00",TEXT(Anexo2!I13, "0,00"),"")</f>
        <v/>
      </c>
      <c r="O4" s="92" t="str">
        <f>IF(TEXT(Anexo2!H15, "0,00")&lt;&gt;"0,00",TEXT(Anexo2!H15, "0,00"),"")</f>
        <v/>
      </c>
      <c r="P4" s="92" t="str">
        <f>IF(TEXT(Anexo2!I15, "0,00")&lt;&gt;"0,00",TEXT(Anexo2!I15, "0,00"),"")</f>
        <v/>
      </c>
      <c r="Q4" s="92" t="str">
        <f>IF(TEXT(Anexo2!H16, "0,00")&lt;&gt;"0,00",TEXT(Anexo2!H16, "0,00"),"")</f>
        <v/>
      </c>
      <c r="R4" s="92" t="str">
        <f>IF(TEXT(Anexo2!I16, "0,00")&lt;&gt;"0,00",TEXT(Anexo2!I16, "0,00"),"")</f>
        <v/>
      </c>
      <c r="S4" s="92" t="str">
        <f>IF(TEXT(Anexo2!H18, "0,00")&lt;&gt;"0,00",TEXT(Anexo2!H18, "0,00"),"")</f>
        <v/>
      </c>
      <c r="T4" s="92" t="str">
        <f>IF(TEXT(Anexo2!I18, "0,00")&lt;&gt;"0,00",TEXT(Anexo2!I18, "0,00"),"")</f>
        <v/>
      </c>
      <c r="U4" s="92" t="str">
        <f>IF(TEXT(Anexo2!H19, "0,00")&lt;&gt;"0,00",TEXT(Anexo2!H19, "0,00"),"")</f>
        <v/>
      </c>
      <c r="V4" s="92" t="str">
        <f>IF(TEXT(Anexo2!I19, "0,00")&lt;&gt;"0,00",TEXT(Anexo2!I19, "0,00"),"")</f>
        <v/>
      </c>
      <c r="W4" s="92" t="str">
        <f>IF(TEXT(Anexo2!H20, "0,00")&lt;&gt;"0,00",TEXT(Anexo2!H20, "0,00"),"")</f>
        <v/>
      </c>
      <c r="X4" s="92" t="str">
        <f>IF(TEXT(Anexo2!I20, "0,00")&lt;&gt;"0,00",TEXT(Anexo2!I20, "0,00"),"")</f>
        <v/>
      </c>
      <c r="Y4" s="92" t="str">
        <f>IF(TEXT(Anexo2!H22, "0,00")&lt;&gt;"0,00",TEXT(Anexo2!H22, "0,00"),"")</f>
        <v/>
      </c>
      <c r="Z4" s="92" t="str">
        <f>IF(TEXT(Anexo2!I22, "0,00")&lt;&gt;"0,00",TEXT(Anexo2!I22, "0,00"),"")</f>
        <v/>
      </c>
      <c r="AA4" s="92" t="str">
        <f>IF(TEXT(Anexo2!H23, "0,00")&lt;&gt;"0,00",TEXT(Anexo2!H23, "0,00"),"")</f>
        <v/>
      </c>
      <c r="AB4" s="92" t="str">
        <f>IF(TEXT(Anexo2!I23, "0,00")&lt;&gt;"0,00",TEXT(Anexo2!I23, "0,00"),"")</f>
        <v/>
      </c>
      <c r="AC4" s="92" t="str">
        <f>IF(TEXT(Anexo2!H24, "0,00")&lt;&gt;"0,00",TEXT(Anexo2!H24, "0,00"),"")</f>
        <v/>
      </c>
      <c r="AD4" s="92" t="str">
        <f>IF(TEXT(Anexo2!I24, "0,00")&lt;&gt;"0,00",TEXT(Anexo2!I24, "0,00"),"")</f>
        <v/>
      </c>
      <c r="AE4" s="92" t="str">
        <f>IF(TEXT(Anexo2!H26, "0,00")&lt;&gt;"0,00",TEXT(Anexo2!H26, "0,00"),"")</f>
        <v/>
      </c>
      <c r="AF4" s="92" t="str">
        <f>IF(TEXT(Anexo2!I26, "0,00")&lt;&gt;"0,00",TEXT(Anexo2!I26, "0,00"),"")</f>
        <v/>
      </c>
      <c r="AG4" s="92" t="str">
        <f>IF(TEXT(Anexo2!H27, "0,00")&lt;&gt;"0,00",TEXT(Anexo2!H27, "0,00"),"")</f>
        <v/>
      </c>
      <c r="AH4" s="92" t="str">
        <f>IF(TEXT(Anexo2!I27, "0,00")&lt;&gt;"0,00",TEXT(Anexo2!I27, "0,00"),"")</f>
        <v/>
      </c>
      <c r="AI4" s="92" t="str">
        <f>IF(TEXT(Anexo2!H28,"0,00")&lt;&gt;"0,00",TEXT(Anexo2!H28,"0,00"),"")</f>
        <v/>
      </c>
      <c r="AJ4" s="92" t="str">
        <f>IF(TEXT(Anexo2!I28, "0,00")&lt;&gt;"0,00",TEXT(Anexo2!I28, "0,00"),"")</f>
        <v/>
      </c>
      <c r="AK4" s="92" t="str">
        <f>IF(TEXT(Anexo2!H31, "0,00")&lt;&gt;"0,00",TEXT(Anexo2!H31, "0,00"),"")</f>
        <v/>
      </c>
      <c r="AL4" s="92" t="str">
        <f>IF(TEXT(Anexo2!I31, "0,00")&lt;&gt;"0,00",TEXT(Anexo2!I31, "0,00"),"")</f>
        <v/>
      </c>
      <c r="AM4" s="92" t="str">
        <f>IF(TEXT(Anexo2!H32, "0,00")&lt;&gt;"0,00",TEXT(Anexo2!H32, "0,00"),"")</f>
        <v/>
      </c>
      <c r="AN4" s="92" t="str">
        <f>IF(TEXT(Anexo2!I32, "0,00")&lt;&gt;"0,00",TEXT(Anexo2!I32, "0,00"),"")</f>
        <v/>
      </c>
      <c r="AO4" s="92" t="str">
        <f>IF(TEXT(Anexo2!H33, "0,00")&lt;&gt;"0,00",TEXT(Anexo2!H33, "0,00"),"")</f>
        <v/>
      </c>
      <c r="AP4" s="92" t="str">
        <f>IF(TEXT(Anexo2!I33, "0,00")&lt;&gt;"0,00",TEXT(Anexo2!I33, "0,00"),"")</f>
        <v/>
      </c>
      <c r="AQ4" s="92" t="str">
        <f>IF(TEXT(Anexo2!H34, "0,00")&lt;&gt;"0,00",TEXT(Anexo2!H34, "0,00"),"")</f>
        <v/>
      </c>
      <c r="AR4" s="92" t="str">
        <f>IF(TEXT(Anexo2!I34, "0,00")&lt;&gt;"0,00",TEXT(Anexo2!I34, "0,00"),"")</f>
        <v/>
      </c>
      <c r="AS4" s="92" t="str">
        <f>IF(TEXT(Anexo2!H36, "0,00")&lt;&gt;"0,00",TEXT(Anexo2!H36, "0,00"),"")</f>
        <v/>
      </c>
      <c r="AT4" s="92" t="str">
        <f>IF(TEXT(Anexo2!I36, "0,00")&lt;&gt;"0,00",TEXT(Anexo2!I36, "0,00"),"")</f>
        <v/>
      </c>
      <c r="AU4" s="92" t="str">
        <f>IF(TEXT(Anexo2!H37, "0,00")&lt;&gt;"0,00",TEXT(Anexo2!H37, "0,00"),"")</f>
        <v/>
      </c>
      <c r="AV4" s="92" t="str">
        <f>IF(TEXT(Anexo2!I37, "0,00")&lt;&gt;"0,00",TEXT(Anexo2!I37, "0,00"),"")</f>
        <v/>
      </c>
      <c r="AW4" s="92" t="str">
        <f>IF(TEXT(Anexo2!H38, "0,00")&lt;&gt;"0,00",TEXT(Anexo2!H38, "0,00"),"")</f>
        <v/>
      </c>
      <c r="AX4" s="92" t="str">
        <f>IF(TEXT(Anexo2!I38, "0,00")&lt;&gt;"0,00",TEXT(Anexo2!I38, "0,00"),"")</f>
        <v/>
      </c>
      <c r="AY4" s="92" t="str">
        <f>IF(TEXT(Anexo2!H39, "0,00")&lt;&gt;"0,00",TEXT(Anexo2!H39, "0,00"),"")</f>
        <v/>
      </c>
      <c r="AZ4" s="92" t="str">
        <f>IF(TEXT(Anexo2!I39, "0,00")&lt;&gt;"0,00",TEXT(Anexo2!I39, "0,00"),"")</f>
        <v/>
      </c>
      <c r="BA4" s="92" t="str">
        <f>IF(TEXT(Anexo2!H40, "0,00")&lt;&gt;"0,00",TEXT(Anexo2!H40, "0,00"),"")</f>
        <v/>
      </c>
      <c r="BB4" s="92" t="str">
        <f>IF(TEXT(Anexo2!I40, "0,00")&lt;&gt;"0,00",TEXT(Anexo2!I40, "0,00"),"")</f>
        <v/>
      </c>
      <c r="BC4" s="92" t="str">
        <f>IF(TEXT(Anexo2!H43, "0,00")&lt;&gt;"0,00",TEXT(Anexo2!H43, "0,00"),"")</f>
        <v/>
      </c>
      <c r="BD4" s="92" t="str">
        <f>IF(TEXT(Anexo2!I43, "0,00")&lt;&gt;"0,00",TEXT(Anexo2!I43, "0,00"),"")</f>
        <v/>
      </c>
      <c r="BE4" s="92" t="str">
        <f>IF(TEXT(Anexo2!H44, "0,00")&lt;&gt;"0,00",TEXT(Anexo2!H44, "0,00"),"")</f>
        <v/>
      </c>
      <c r="BF4" s="92" t="str">
        <f>IF(TEXT(Anexo2!I44, "0,00")&lt;&gt;"0,00",TEXT(Anexo2!I44, "0,00"),"")</f>
        <v/>
      </c>
      <c r="BG4" s="92" t="str">
        <f>IF(TEXT(Anexo2!H45, "0,00")&lt;&gt;"0,00",TEXT(Anexo2!H45, "0,00"),"")</f>
        <v/>
      </c>
      <c r="BH4" s="92" t="str">
        <f>IF(TEXT(Anexo2!I45, "0,00")&lt;&gt;"0,00", TEXT(Anexo2!I45, "0,00"),"")</f>
        <v/>
      </c>
      <c r="BI4" s="92" t="str">
        <f>IF(TEXT(Anexo2!H47, "0,00")&lt;&gt;"0,00",TEXT(Anexo2!H47, "0,00"),"")</f>
        <v/>
      </c>
      <c r="BJ4" s="92" t="str">
        <f>IF(TEXT(Anexo2!I47, "0,00")&lt;&gt;"0,00",TEXT(Anexo2!I47, "0,00"),"")</f>
        <v/>
      </c>
      <c r="BK4" s="92" t="str">
        <f>IF(TEXT(Anexo2!H48, "0,00")&lt;&gt;"0,00",TEXT(Anexo2!H48, "0,00"),"")</f>
        <v/>
      </c>
      <c r="BL4" s="92" t="str">
        <f>IF(TEXT(Anexo2!I48, "0,00")&lt;&gt;"0,00",TEXT(Anexo2!I48, "0,00"),"")</f>
        <v/>
      </c>
      <c r="BM4" s="92" t="str">
        <f>IF(TEXT(Anexo2!H49, "0,00")&lt;&gt;"0,00",TEXT(Anexo2!H49, "0,00"),"")</f>
        <v/>
      </c>
      <c r="BN4" s="92" t="str">
        <f>IF(TEXT(Anexo2!I49, "0,00")&lt;&gt;"0,00",TEXT(Anexo2!I49, "0,00"),"")</f>
        <v/>
      </c>
      <c r="BO4" s="92" t="str">
        <f>IF(TEXT(Anexo2!H52, "0,00")&lt;&gt;"0,00",TEXT(Anexo2!H52, "0,00"),"")</f>
        <v/>
      </c>
      <c r="BP4" s="92" t="str">
        <f>IF(TEXT(Anexo2!I52, "0,00")&lt;&gt;"0,00",TEXT(Anexo2!I52, "0,00"),"")</f>
        <v/>
      </c>
      <c r="BQ4" s="92" t="str">
        <f>IF(TEXT(Anexo2!H53, "0,00")&lt;&gt;"0,00",TEXT(Anexo2!H53, "0,00"),"")</f>
        <v/>
      </c>
      <c r="BR4" s="92" t="str">
        <f>IF(TEXT(Anexo2!I53, "0,00")&lt;&gt;"0,00",TEXT(Anexo2!I53, "0,00"),"")</f>
        <v/>
      </c>
      <c r="BS4" s="92" t="str">
        <f>IF(TEXT(Anexo2!H54, "0,00")&lt;&gt;"0,00",TEXT(Anexo2!H54, "0,00"),"")</f>
        <v/>
      </c>
      <c r="BT4" s="92" t="str">
        <f>IF(TEXT(Anexo2!I54, "0,00")&lt;&gt;"0,00",TEXT(Anexo2!I54, "0,00"),"")</f>
        <v/>
      </c>
      <c r="BU4" s="92" t="str">
        <f>IF(TEXT(Anexo2!H55, "0,00")&lt;&gt;"0,00",TEXT(Anexo2!H55, "0,00"),"")</f>
        <v/>
      </c>
      <c r="BV4" s="92" t="str">
        <f>IF(TEXT(Anexo2!I55, "0,00")&lt;&gt;"0,00",TEXT(Anexo2!I55, "0,00"),"")</f>
        <v/>
      </c>
      <c r="BW4" s="92" t="str">
        <f>IF(TEXT(Anexo2!H56, "0,00")&lt;&gt;"0,00",TEXT(Anexo2!H56, "0,00"),"")</f>
        <v/>
      </c>
      <c r="BX4" s="92" t="str">
        <f>IF(TEXT(Anexo2!I56, "0,00")&lt;&gt;"0,00",TEXT(Anexo2!I56, "0,00"),"")</f>
        <v/>
      </c>
      <c r="BY4" s="92" t="str">
        <f>IF(TEXT(Anexo2!H58, "0,00")&lt;&gt;"0,00",TEXT(Anexo2!H58, "0,00"),"")</f>
        <v/>
      </c>
      <c r="BZ4" s="92" t="str">
        <f>IF(TEXT(Anexo2!I58, "0,00")&lt;&gt;"0,00",TEXT(Anexo2!I58, "0,00"),"")</f>
        <v/>
      </c>
      <c r="CA4" s="92" t="str">
        <f>IF(TEXT(Anexo2!H59, "0,00")&lt;&gt;"0,00",TEXT(Anexo2!H59, "0,00"),"")</f>
        <v/>
      </c>
      <c r="CB4" s="92" t="str">
        <f>IF(TEXT(Anexo2!I59, "0,00")&lt;&gt;"0,00",TEXT(Anexo2!I59, "0,00"),"")</f>
        <v/>
      </c>
      <c r="CC4" s="92" t="str">
        <f>IF(TEXT(Anexo2!H60, "0,00")&lt;&gt;"0,00",TEXT(Anexo2!H60, "0,00"),"")</f>
        <v/>
      </c>
      <c r="CD4" s="92" t="str">
        <f>IF(TEXT(Anexo2!I60, "0,00")&lt;&gt;"0,00",TEXT(Anexo2!I60, "0,00"),"")</f>
        <v/>
      </c>
      <c r="CE4" s="92" t="str">
        <f>IF(TEXT(Anexo2!H61, "0,00")&lt;&gt;"0,00",TEXT(Anexo2!H61, "0,00"),"")</f>
        <v/>
      </c>
      <c r="CF4" s="92" t="str">
        <f>IF(TEXT(Anexo2!I61, "0,00")&lt;&gt;"0,00",TEXT(Anexo2!I61, "0,00"),"")</f>
        <v/>
      </c>
      <c r="CG4" s="92" t="str">
        <f>IF(TEXT(Anexo2!H62, "0,00")&lt;&gt;"0,00",TEXT(Anexo2!H62, "0,00"),"")</f>
        <v/>
      </c>
      <c r="CH4" s="92" t="str">
        <f>IF(TEXT(Anexo2!I62, "0,00")&lt;&gt;"0,00",TEXT(Anexo2!I62, "0,00"),"")</f>
        <v/>
      </c>
      <c r="CI4" s="92" t="str">
        <f>IF(TEXT(Anexo2!H63, "0,00")&lt;&gt;"0,00",TEXT(Anexo2!H63, "0,00"),"")</f>
        <v/>
      </c>
      <c r="CJ4" s="93" t="str">
        <f>IF(TEXT(Anexo2!I63, "0,00")&lt;&gt;"0,00",TEXT(Anexo2!I63, "0,00"),"")</f>
        <v/>
      </c>
      <c r="CK4" s="92" t="str">
        <f>IF(TEXT(Anexo2!H64, "0,00")&lt;&gt;"0,00",TEXT(Anexo2!H64, "0,00"),"")</f>
        <v/>
      </c>
      <c r="CL4" s="92" t="str">
        <f>IF(TEXT(Anexo2!I64, "0,00")&lt;&gt;"0,00",TEXT(Anexo2!I64, "0,00"),"")</f>
        <v/>
      </c>
      <c r="CM4" s="92" t="str">
        <f>IF(TEXT(Anexo2!H65, "0,00")&lt;&gt;"0,00",TEXT(Anexo2!H65, "0,00"),"")</f>
        <v/>
      </c>
      <c r="CN4" s="92" t="str">
        <f>IF(TEXT(Anexo2!I65, "0,00")&lt;&gt;"0,00",TEXT(Anexo2!I65, "0,00"),"")</f>
        <v/>
      </c>
      <c r="CO4" s="92" t="str">
        <f>IF(TEXT(Anexo2!H67, "0,00")&lt;&gt;"0,00",TEXT(Anexo2!H67, "0,00"),"")</f>
        <v/>
      </c>
      <c r="CP4" s="92" t="str">
        <f>IF(TEXT(Anexo2!I67, "0,00")&lt;&gt;"0,00",TEXT(Anexo2!I67, "0,00"),"")</f>
        <v/>
      </c>
      <c r="CQ4" s="92" t="str">
        <f>IF(TEXT(Anexo2!H68, "0,00")&lt;&gt;"0,00",TEXT(Anexo2!H68, "0,00"),"")</f>
        <v/>
      </c>
      <c r="CR4" s="92" t="str">
        <f>IF(TEXT(Anexo2!I68, "0,00")&lt;&gt;"0,00",TEXT(Anexo2!I68, "0,00"),"")</f>
        <v/>
      </c>
      <c r="CS4" s="92" t="str">
        <f>IF(TEXT(Anexo2!H69, "0,00")&lt;&gt;"0,00",TEXT(Anexo2!H69, "0,00"),"")</f>
        <v/>
      </c>
      <c r="CT4" s="92" t="str">
        <f>IF(TEXT(Anexo2!I69, "0,00")&lt;&gt;"0,00",TEXT(Anexo2!I69, "0,00"),"")</f>
        <v/>
      </c>
      <c r="CU4" s="92" t="str">
        <f>IF(TEXT(Anexo2!H70, "0,00")&lt;&gt;"0,00",TEXT(Anexo2!H70, "0,00"),"")</f>
        <v/>
      </c>
      <c r="CV4" s="92" t="str">
        <f>IF(TEXT(Anexo2!I70, "0,00")&lt;&gt;"0,00",TEXT(Anexo2!I70, "0,00"),"")</f>
        <v/>
      </c>
      <c r="CW4" s="92" t="str">
        <f>IF(TEXT(Anexo2!H72, "0,00")&lt;&gt;"0,00",TEXT(Anexo2!H72, "0,00"),"")</f>
        <v/>
      </c>
      <c r="CX4" s="92" t="str">
        <f>IF(TEXT(Anexo2!I72, "0,00")&lt;&gt;"0,00",TEXT(Anexo2!I72, "0,00"),"")</f>
        <v/>
      </c>
      <c r="CY4" s="92" t="str">
        <f>IF(TEXT(Anexo2!H73, "0,00")&lt;&gt;"0,00",TEXT(Anexo2!H73, "0,00"),"")</f>
        <v/>
      </c>
      <c r="CZ4" s="92" t="str">
        <f>IF(TEXT(Anexo2!I73, "0,00")&lt;&gt;"0,00",TEXT(Anexo2!I73, "0,00"),"")</f>
        <v/>
      </c>
      <c r="DA4" s="92" t="str">
        <f>IF(TEXT(Anexo2!H74, "0,00")&lt;&gt;"0,00",TEXT(Anexo2!H74, "0,00"),"")</f>
        <v/>
      </c>
      <c r="DB4" s="92" t="str">
        <f>IF(TEXT(Anexo2!I74, "0,00")&lt;&gt;"0,00",TEXT(Anexo2!I74, "0,00"),"")</f>
        <v/>
      </c>
    </row>
    <row r="5" spans="1:106" x14ac:dyDescent="0.2">
      <c r="A5" t="str">
        <f>CONCATENATE(MID(Dados_Cadastrais!$D$5,1,2),MID(Dados_Cadastrais!$D$5,4,3),MID(Dados_Cadastrais!$D$5,8,3),MID(Dados_Cadastrais!$D$5,12,4),MID(Dados_Cadastrais!$D$5,17,2))</f>
        <v/>
      </c>
      <c r="B5" s="91">
        <f>Dados_Cadastrais!D6</f>
        <v>0</v>
      </c>
      <c r="C5" s="92" t="str">
        <f>TEXT(Dados_Cadastrais!D8, "0")</f>
        <v>0</v>
      </c>
      <c r="D5" s="92" t="str">
        <f>TEXT(Dados_Cadastrais!D10, "0")</f>
        <v>0</v>
      </c>
      <c r="E5" t="str">
        <f>TEXT(Dados_Cadastrais!D12, "0")</f>
        <v>0</v>
      </c>
      <c r="F5">
        <v>4</v>
      </c>
      <c r="G5" s="92" t="str">
        <f>IF(TEXT(Anexo2!K10, "0,00")&lt;&gt;"0,00",TEXT(Anexo2!K10, "0,00"),"")</f>
        <v/>
      </c>
      <c r="H5" s="92" t="str">
        <f>IF(TEXT(Anexo2!L10, "0,00")&lt;&gt;"0,00",TEXT(Anexo2!L10, "0,00"),"")</f>
        <v/>
      </c>
      <c r="I5" s="92" t="str">
        <f>IF(TEXT(Anexo2!K11, "0,00")&lt;&gt;"0,00",TEXT(Anexo2!K11, "0,00"),"")</f>
        <v/>
      </c>
      <c r="J5" s="92" t="str">
        <f>IF(TEXT(Anexo2!L11, "0,00")&lt;&gt;"0,00",TEXT(Anexo2!L11, "0,00"),"")</f>
        <v/>
      </c>
      <c r="K5" s="92" t="str">
        <f>IF(TEXT(Anexo2!K12, "0,00")&lt;&gt;"0,00",TEXT(Anexo2!K12, "0,00"),"")</f>
        <v/>
      </c>
      <c r="L5" s="92" t="str">
        <f>IF(TEXT(Anexo2!L12, "0,00")&lt;&gt;"0,00",TEXT(Anexo2!L12, "0,00"),"")</f>
        <v/>
      </c>
      <c r="M5" s="92" t="str">
        <f>IF(TEXT(Anexo2!K13, "0,00")&lt;&gt;"0,00",TEXT(Anexo2!K13, "0,00"),"")</f>
        <v/>
      </c>
      <c r="N5" s="92" t="str">
        <f>IF(TEXT(Anexo2!L13, "0,00")&lt;&gt;"0,00",TEXT(Anexo2!L13, "0,00"),"")</f>
        <v/>
      </c>
      <c r="O5" s="92" t="str">
        <f>IF(TEXT(Anexo2!K15, "0,00")&lt;&gt;"0,00",TEXT(Anexo2!K15, "0,00"),"")</f>
        <v/>
      </c>
      <c r="P5" s="92" t="str">
        <f>IF(TEXT(Anexo2!L15, "0,00")&lt;&gt;"0,00",TEXT(Anexo2!L15, "0,00"),"")</f>
        <v/>
      </c>
      <c r="Q5" s="92" t="str">
        <f>IF(TEXT(Anexo2!K16, "0,00")&lt;&gt;"0,00",TEXT(Anexo2!K16, "0,00"),"")</f>
        <v/>
      </c>
      <c r="R5" s="92" t="str">
        <f>IF(TEXT(Anexo2!L16, "0,00")&lt;&gt;"0,00",TEXT(Anexo2!I16, "0,00"),"")</f>
        <v/>
      </c>
      <c r="S5" s="92" t="str">
        <f>IF(TEXT(Anexo2!K18, "0,00")&lt;&gt;"0,00",TEXT(Anexo2!K18, "0,00"),"")</f>
        <v/>
      </c>
      <c r="T5" s="92" t="str">
        <f>IF(TEXT(Anexo2!L18, "0,00")&lt;&gt;"0,00",TEXT(Anexo2!L18, "0,00"),"")</f>
        <v/>
      </c>
      <c r="U5" s="92" t="str">
        <f>IF(TEXT(Anexo2!K19, "0,00")&lt;&gt;"0,00",TEXT(Anexo2!K19, "0,00"),"")</f>
        <v/>
      </c>
      <c r="V5" s="92" t="str">
        <f>IF(TEXT(Anexo2!L19, "0,00")&lt;&gt;"0,00",TEXT(Anexo2!L19, "0,00"),"")</f>
        <v/>
      </c>
      <c r="W5" s="92" t="str">
        <f>IF(TEXT(Anexo2!K20, "0,00")&lt;&gt;"0,00",TEXT(Anexo2!K20, "0,00"),"")</f>
        <v/>
      </c>
      <c r="X5" s="92" t="str">
        <f>IF(TEXT(Anexo2!L20, "0,00")&lt;&gt;"0,00",TEXT(Anexo2!L20, "0,00"),"")</f>
        <v/>
      </c>
      <c r="Y5" s="92" t="str">
        <f>IF(TEXT(Anexo2!K22, "0,00")&lt;&gt;"0,00",TEXT(Anexo2!K22, "0,00"),"")</f>
        <v/>
      </c>
      <c r="Z5" s="92" t="str">
        <f>IF(TEXT(Anexo2!L22, "0,00")&lt;&gt;"0,00",TEXT(Anexo2!L22, "0,00"),"")</f>
        <v/>
      </c>
      <c r="AA5" s="92" t="str">
        <f>IF(TEXT(Anexo2!K23, "0,00")&lt;&gt;"0,00",TEXT(Anexo2!K23, "0,00"),"")</f>
        <v/>
      </c>
      <c r="AB5" s="92" t="str">
        <f>IF(TEXT(Anexo2!L23, "0,00")&lt;&gt;"0,00",TEXT(Anexo2!L23, "0,00"),"")</f>
        <v/>
      </c>
      <c r="AC5" s="92" t="str">
        <f>IF(TEXT(Anexo2!K24, "0,00")&lt;&gt;"0,00",TEXT(Anexo2!K24, "0,00"),"")</f>
        <v/>
      </c>
      <c r="AD5" s="92" t="str">
        <f>IF(TEXT(Anexo2!L24, "0,00")&lt;&gt;"0,00",TEXT(Anexo2!L24, "0,00"),"")</f>
        <v/>
      </c>
      <c r="AE5" s="92" t="str">
        <f>IF(TEXT(Anexo2!K26, "0,00")&lt;&gt;"0,00",TEXT(Anexo2!K26, "0,00"),"")</f>
        <v/>
      </c>
      <c r="AF5" s="92" t="str">
        <f>IF(TEXT(Anexo2!L26, "0,00")&lt;&gt;"0,00",TEXT(Anexo2!L26, "0,00"),"")</f>
        <v/>
      </c>
      <c r="AG5" s="92" t="str">
        <f>IF(TEXT(Anexo2!K27, "0,00")&lt;&gt;"0,00",TEXT(Anexo2!K27, "0,00"),"")</f>
        <v/>
      </c>
      <c r="AH5" s="92" t="str">
        <f>IF(TEXT(Anexo2!L27, "0,00")&lt;&gt;"0,00",TEXT(Anexo2!L27, "0,00"),"")</f>
        <v/>
      </c>
      <c r="AI5" s="92" t="str">
        <f>IF(TEXT(Anexo2!K28, "0,00")&lt;&gt;"0,00",TEXT(Anexo2!K28, "0,00"),"")</f>
        <v/>
      </c>
      <c r="AJ5" s="92" t="str">
        <f>IF(TEXT(Anexo2!L28, "0,00")&lt;&gt;"0,00",TEXT(Anexo2!L28, "0,00"),"")</f>
        <v/>
      </c>
      <c r="AK5" s="92" t="str">
        <f>IF(TEXT(Anexo2!K31, "0,00")&lt;&gt;"0,00",TEXT(Anexo2!K31, "0,00"),"")</f>
        <v/>
      </c>
      <c r="AL5" s="92" t="str">
        <f>IF(TEXT(Anexo2!L31, "0,00")&lt;&gt;"0,00",TEXT(Anexo2!L31, "0,00"),"")</f>
        <v/>
      </c>
      <c r="AM5" s="92" t="str">
        <f>IF(TEXT(Anexo2!K32, "0,00")&lt;&gt;"0,00",TEXT(Anexo2!K32, "0,00"),"")</f>
        <v/>
      </c>
      <c r="AN5" s="92" t="str">
        <f>IF(TEXT(Anexo2!L32, "0,00")&lt;&gt;"0,00",TEXT(Anexo2!L32, "0,00"),"")</f>
        <v/>
      </c>
      <c r="AO5" s="92" t="str">
        <f>IF(TEXT(Anexo2!K33, "0,00")&lt;&gt;"0,00",TEXT(Anexo2!K33, "0,00"),"")</f>
        <v/>
      </c>
      <c r="AP5" s="92" t="str">
        <f>IF(TEXT(Anexo2!L33, "0,00")&lt;&gt;"0,00",TEXT(Anexo2!L33, "0,00"),"")</f>
        <v/>
      </c>
      <c r="AQ5" s="92" t="str">
        <f>IF(TEXT(Anexo2!K34, "0,00")&lt;&gt;"0,00",TEXT(Anexo2!K34, "0,00"),"")</f>
        <v/>
      </c>
      <c r="AR5" s="92" t="str">
        <f>IF(TEXT(Anexo2!L34, "0,00")&lt;&gt;"0,00",TEXT(Anexo2!L34, "0,00"),"")</f>
        <v/>
      </c>
      <c r="AS5" s="92" t="str">
        <f>IF(TEXT(Anexo2!K36, "0,00")&lt;&gt;"0,00",TEXT(Anexo2!K36, "0,00"),"")</f>
        <v/>
      </c>
      <c r="AT5" s="92" t="str">
        <f>IF(TEXT(Anexo2!L36, "0,00")&lt;&gt;"0,00",TEXT(Anexo2!L36, "0,00"),"")</f>
        <v/>
      </c>
      <c r="AU5" s="92" t="str">
        <f>IF(TEXT(Anexo2!K37, "0,00")&lt;&gt;"0,00",TEXT(Anexo2!K37, "0,00"),"")</f>
        <v/>
      </c>
      <c r="AV5" s="92" t="str">
        <f>IF(TEXT(Anexo2!L37, "0,00")&lt;&gt;"0,00",TEXT(Anexo2!L37, "0,00"),"")</f>
        <v/>
      </c>
      <c r="AW5" s="92" t="str">
        <f>IF(TEXT(Anexo2!K38, "0,00")&lt;&gt;"0,00",TEXT(Anexo2!K38, "0,00"),"")</f>
        <v/>
      </c>
      <c r="AX5" s="92" t="str">
        <f>IF(TEXT(Anexo2!L38, "0,00")&lt;&gt;"0,00",TEXT(Anexo2!L38, "0,00"),"")</f>
        <v/>
      </c>
      <c r="AY5" s="92" t="str">
        <f>IF(TEXT(Anexo2!K39, "0,00")&lt;&gt;"0,00",TEXT(Anexo2!K39, "0,00"),"")</f>
        <v/>
      </c>
      <c r="AZ5" s="92" t="str">
        <f>IF(TEXT(Anexo2!L39, "0,00")&lt;&gt;"0,00",TEXT(Anexo2!L39, "0,00"),"")</f>
        <v/>
      </c>
      <c r="BA5" s="92" t="str">
        <f>IF(TEXT(Anexo2!K40, "0,00")&lt;&gt;"0,00",TEXT(Anexo2!K40, "0,00"),"")</f>
        <v/>
      </c>
      <c r="BB5" s="92" t="str">
        <f>IF(TEXT(Anexo2!L40, "0,00")&lt;&gt;"0,00",TEXT(Anexo2!L40, "0,00"),"")</f>
        <v/>
      </c>
      <c r="BC5" s="92" t="str">
        <f>IF(TEXT(Anexo2!K43, "0,00")&lt;&gt;"0,00",TEXT(Anexo2!K43, "0,00"),"")</f>
        <v/>
      </c>
      <c r="BD5" s="92" t="str">
        <f>IF(TEXT(Anexo2!L43, "0,00")&lt;&gt;"0,00",TEXT(Anexo2!L43, "0,00"),"")</f>
        <v/>
      </c>
      <c r="BE5" s="92" t="str">
        <f>IF(TEXT(Anexo2!K44, "0,00")&lt;&gt;"0,00",TEXT(Anexo2!K44, "0,00"),"")</f>
        <v/>
      </c>
      <c r="BF5" s="92" t="str">
        <f>IF(TEXT(Anexo2!L44, "0,00")&lt;&gt;"0,00",TEXT(Anexo2!L44, "0,00"),"")</f>
        <v/>
      </c>
      <c r="BG5" s="92" t="str">
        <f>IF(TEXT(Anexo2!K45, "0,00")&lt;&gt;"0,00",TEXT(Anexo2!K45, "0,00"),"")</f>
        <v/>
      </c>
      <c r="BH5" s="92" t="str">
        <f>IF(TEXT(Anexo2!L45, "0,00")&lt;&gt;"0,00",TEXT(Anexo2!L45, "0,00"),"")</f>
        <v/>
      </c>
      <c r="BI5" s="92" t="str">
        <f>IF(TEXT(Anexo2!K47, "0,00")&lt;&gt;"0,00",TEXT(Anexo2!K47, "0,00"),"")</f>
        <v/>
      </c>
      <c r="BJ5" s="92" t="str">
        <f>IF(TEXT(Anexo2!L47, "0,00")&lt;&gt;"0,00",TEXT(Anexo2!L47, "0,00"),"")</f>
        <v/>
      </c>
      <c r="BK5" s="92" t="str">
        <f>IF(TEXT(Anexo2!K48, "0,00")&lt;&gt;"0,00",TEXT(Anexo2!K48, "0,00"),"")</f>
        <v/>
      </c>
      <c r="BL5" s="92" t="str">
        <f>IF(TEXT(Anexo2!L48, "0,00")&lt;&gt;"0,00",TEXT(Anexo2!L48, "0,00"),"")</f>
        <v/>
      </c>
      <c r="BM5" s="92" t="str">
        <f>IF(TEXT(Anexo2!K49, "0,00")&lt;&gt;"0,00",TEXT(Anexo2!K49, "0,00"),"")</f>
        <v/>
      </c>
      <c r="BN5" s="92" t="str">
        <f>IF(TEXT(Anexo2!L49, "0,00")&lt;&gt;"0,00",TEXT(Anexo2!L49, "0,00"),"")</f>
        <v/>
      </c>
      <c r="BO5" s="92" t="str">
        <f>IF(TEXT(Anexo2!K52, "0,00")&lt;&gt;"0,00",TEXT(Anexo2!K52, "0,00"),"")</f>
        <v/>
      </c>
      <c r="BP5" s="92" t="str">
        <f>IF(TEXT(Anexo2!L52, "0,00")&lt;&gt;"0,00",TEXT(Anexo2!L52, "0,00"),"")</f>
        <v/>
      </c>
      <c r="BQ5" s="92" t="str">
        <f>IF(TEXT(Anexo2!K53, "0,00")&lt;&gt;"0,00",TEXT(Anexo2!K53, "0,00"),"")</f>
        <v/>
      </c>
      <c r="BR5" s="92" t="str">
        <f>IF(TEXT(Anexo2!L53, "0,00")&lt;&gt;"0,00",TEXT(Anexo2!L53, "0,00"),"")</f>
        <v/>
      </c>
      <c r="BS5" s="92" t="str">
        <f>IF(TEXT(Anexo2!K54, "0,00")&lt;&gt;"0,00",TEXT(Anexo2!K54, "0,00"),"")</f>
        <v/>
      </c>
      <c r="BT5" s="92" t="str">
        <f>IF(TEXT(Anexo2!L54, "0,00")&lt;&gt;"0,00",TEXT(Anexo2!L54, "0,00"),"")</f>
        <v/>
      </c>
      <c r="BU5" s="92" t="str">
        <f>IF(TEXT(Anexo2!K55, "0,00")&lt;&gt;"0,00",TEXT(Anexo2!K55, "0,00"),"")</f>
        <v/>
      </c>
      <c r="BV5" s="92" t="str">
        <f>IF(TEXT(Anexo2!L55, "0,00")&lt;&gt;"0,00",TEXT(Anexo2!L55, "0,00"),"")</f>
        <v/>
      </c>
      <c r="BW5" s="92" t="str">
        <f>IF(TEXT(Anexo2!K56, "0,00")&lt;&gt;"0,00",TEXT(Anexo2!K56, "0,00"),"")</f>
        <v/>
      </c>
      <c r="BX5" s="92" t="str">
        <f>IF(TEXT(Anexo2!L56, "0,00")&lt;&gt;"0,00",TEXT(Anexo2!L56, "0,00"),"")</f>
        <v/>
      </c>
      <c r="BY5" s="92" t="str">
        <f>IF(TEXT(Anexo2!K58, "0,00")&lt;&gt;"0,00",TEXT(Anexo2!K58, "0,00"),"")</f>
        <v/>
      </c>
      <c r="BZ5" s="92" t="str">
        <f>IF(TEXT(Anexo2!L58, "0,00")&lt;&gt;"0,00",TEXT(Anexo2!L58, "0,00"),"")</f>
        <v/>
      </c>
      <c r="CA5" s="92" t="str">
        <f>IF(TEXT(Anexo2!K59, "0,00")&lt;&gt;"0,00",TEXT(Anexo2!K59, "0,00"),"")</f>
        <v/>
      </c>
      <c r="CB5" s="92" t="str">
        <f>IF(TEXT(Anexo2!L59, "0,00")&lt;&gt;"0,00",TEXT(Anexo2!L59, "0,00"),"")</f>
        <v/>
      </c>
      <c r="CC5" s="92" t="str">
        <f>IF(TEXT(Anexo2!K60, "0,00")&lt;&gt;"0,00",TEXT(Anexo2!K60, "0,00"),"")</f>
        <v/>
      </c>
      <c r="CD5" s="92" t="str">
        <f>IF(TEXT(Anexo2!L60, "0,00")&lt;&gt;"0,00",TEXT(Anexo2!L60, "0,00"),"")</f>
        <v/>
      </c>
      <c r="CE5" s="92" t="str">
        <f>IF(TEXT(Anexo2!K61, "0,00")&lt;&gt;"0,00",TEXT(Anexo2!K61, "0,00"),"")</f>
        <v/>
      </c>
      <c r="CF5" s="92" t="str">
        <f>IF(TEXT(Anexo2!L61, "0,00")&lt;&gt;"0,00",TEXT(Anexo2!L61, "0,00"),"")</f>
        <v/>
      </c>
      <c r="CG5" s="92" t="str">
        <f>IF(TEXT(Anexo2!K62, "0,00")&lt;&gt;"0,00",TEXT(Anexo2!K62, "0,00"),"")</f>
        <v/>
      </c>
      <c r="CH5" s="92" t="str">
        <f>IF(TEXT(Anexo2!L62, "0,00")&lt;&gt;"0,00",TEXT(Anexo2!L62, "0,00"),"")</f>
        <v/>
      </c>
      <c r="CI5" s="92" t="str">
        <f>IF(TEXT(Anexo2!K63, "0,00")&lt;&gt;"0,00",TEXT(Anexo2!H63, "0,00"),"")</f>
        <v/>
      </c>
      <c r="CJ5" s="93" t="str">
        <f>IF(TEXT(Anexo2!L63, "0,00")&lt;&gt;"0,00",TEXT(Anexo2!L63, "0,00"),"")</f>
        <v/>
      </c>
      <c r="CK5" s="92" t="str">
        <f>IF(TEXT(Anexo2!K64, "0,00")&lt;&gt;"0,00",TEXT(Anexo2!K64, "0,00"),"")</f>
        <v/>
      </c>
      <c r="CL5" s="92" t="str">
        <f>IF(TEXT(Anexo2!L64, "0,00")&lt;&gt;"0,00",TEXT(Anexo2!L64, "0,00"),"")</f>
        <v/>
      </c>
      <c r="CM5" s="92" t="str">
        <f>IF(TEXT(Anexo2!K65, "0,00")&lt;&gt;"0,00",TEXT(Anexo2!K65, "0,00"),"")</f>
        <v/>
      </c>
      <c r="CN5" s="92" t="str">
        <f>IF(TEXT(Anexo2!L65, "0,00")&lt;&gt;"0,00",TEXT(Anexo2!L65, "0,00"),"")</f>
        <v/>
      </c>
      <c r="CO5" s="92" t="str">
        <f>IF(TEXT(Anexo2!K67, "0,00")&lt;&gt;"0,00",TEXT(Anexo2!K67, "0,00"),"")</f>
        <v/>
      </c>
      <c r="CP5" s="92" t="str">
        <f>IF(TEXT(Anexo2!L67, "0,00")&lt;&gt;"0,00",TEXT(Anexo2!L67, "0,00"),"")</f>
        <v/>
      </c>
      <c r="CQ5" s="92" t="str">
        <f>IF(TEXT(Anexo2!K68, "0,00")&lt;&gt;"0,00",TEXT(Anexo2!K68, "0,00"),"")</f>
        <v/>
      </c>
      <c r="CR5" s="92" t="str">
        <f>IF(TEXT(Anexo2!L68, "0,00")&lt;&gt;"0,00",TEXT(Anexo2!L68, "0,00"),"")</f>
        <v/>
      </c>
      <c r="CS5" s="92" t="str">
        <f>IF(TEXT(Anexo2!K69, "0,00")&lt;&gt;"0,00",TEXT(Anexo2!K69, "0,00"),"")</f>
        <v/>
      </c>
      <c r="CT5" s="92" t="str">
        <f>IF(TEXT(Anexo2!L69, "0,00")&lt;&gt;"0,00",TEXT(Anexo2!L69, "0,00"),"")</f>
        <v/>
      </c>
      <c r="CU5" s="92" t="str">
        <f>IF(TEXT(Anexo2!K70, "0,00")&lt;&gt;"0,00",TEXT(Anexo2!K70, "0,00"),"")</f>
        <v/>
      </c>
      <c r="CV5" s="92" t="str">
        <f>IF(TEXT(Anexo2!L70, "0,00")&lt;&gt;"0,00",TEXT(Anexo2!L70, "0,00"),"")</f>
        <v/>
      </c>
      <c r="CW5" s="92" t="str">
        <f>IF(TEXT(Anexo2!K72, "0,00")&lt;&gt;"0,00",TEXT(Anexo2!K72, "0,00"),"")</f>
        <v/>
      </c>
      <c r="CX5" s="92" t="str">
        <f>IF(TEXT(Anexo2!L72, "0,00")&lt;&gt;"0,00",TEXT(Anexo2!L72, "0,00"),"")</f>
        <v/>
      </c>
      <c r="CY5" s="92" t="str">
        <f>IF(TEXT(Anexo2!K73, "0,00")&lt;&gt;"0,00",TEXT(Anexo2!K73, "0,00"),"")</f>
        <v/>
      </c>
      <c r="CZ5" s="92" t="str">
        <f>IF(TEXT(Anexo2!L73, "0,00")&lt;&gt;"0,00",TEXT(Anexo2!L73, "0,00"),"")</f>
        <v/>
      </c>
      <c r="DA5" s="92" t="str">
        <f>IF(TEXT(Anexo2!K74, "0,00")&lt;&gt;"0,00",TEXT(Anexo2!K74, "0,00"),"")</f>
        <v/>
      </c>
      <c r="DB5" s="92" t="str">
        <f>IF(TEXT(Anexo2!L74, "0,00")&lt;&gt;"0,00",TEXT(Anexo2!L74, "0,00"),"")</f>
        <v/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Nota</vt:lpstr>
      <vt:lpstr>Dados_Cadastrais</vt:lpstr>
      <vt:lpstr>Anexo2</vt:lpstr>
      <vt:lpstr>Apoio</vt:lpstr>
      <vt:lpstr>RGT_DESENVOLVIMENTO</vt:lpstr>
      <vt:lpstr>TRIMESTRES</vt:lpstr>
      <vt:lpstr>Anexo2!Titulos_de_impressao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Alexandre de Araujo Martins</cp:lastModifiedBy>
  <cp:lastPrinted>2003-06-11T13:47:46Z</cp:lastPrinted>
  <dcterms:created xsi:type="dcterms:W3CDTF">2000-06-16T20:23:17Z</dcterms:created>
  <dcterms:modified xsi:type="dcterms:W3CDTF">2023-04-26T16:50:44Z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90b53085-1810-4329-b67f-16797ad1a40b</vt:lpwstr>
  </property>
</Properties>
</file>