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15" yWindow="-60" windowWidth="21165" windowHeight="12795"/>
  </bookViews>
  <sheets>
    <sheet name="Leilões Regulares" sheetId="8" r:id="rId1"/>
    <sheet name="Leilões Autorizativos" sheetId="10" r:id="rId2"/>
  </sheets>
  <calcPr calcId="125725"/>
</workbook>
</file>

<file path=xl/calcChain.xml><?xml version="1.0" encoding="utf-8"?>
<calcChain xmlns="http://schemas.openxmlformats.org/spreadsheetml/2006/main">
  <c r="N35" i="10"/>
  <c r="O35"/>
  <c r="M35" i="8"/>
  <c r="L35"/>
</calcChain>
</file>

<file path=xl/sharedStrings.xml><?xml version="1.0" encoding="utf-8"?>
<sst xmlns="http://schemas.openxmlformats.org/spreadsheetml/2006/main" count="445" uniqueCount="38">
  <si>
    <t>Empresas Com Selo</t>
  </si>
  <si>
    <t>Empresas Sem Selo</t>
  </si>
  <si>
    <t>Região</t>
  </si>
  <si>
    <t>Usinas com Volume Negociado</t>
  </si>
  <si>
    <r>
      <t>Volume ofertado (m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</si>
  <si>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Volume ofertado (m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 - Leilão</t>
    </r>
  </si>
  <si>
    <r>
      <t>Volume arrematado (m</t>
    </r>
    <r>
      <rPr>
        <b/>
        <vertAlign val="superscript"/>
        <sz val="10"/>
        <color theme="1"/>
        <rFont val="Arial"/>
        <family val="2"/>
      </rPr>
      <t>3)</t>
    </r>
  </si>
  <si>
    <r>
      <t>Preço Máximo de Referência (R$/m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</si>
  <si>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r>
      <t>Preço Médio (R$/m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</si>
  <si>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Fonte: Superintendência de Distribuição e Logística</t>
  </si>
  <si>
    <t>Obs:</t>
  </si>
  <si>
    <t>Preço: Posição FOB, com PIS/PASEP e COFINS, sem ICMS.</t>
  </si>
  <si>
    <t>Leilão</t>
  </si>
  <si>
    <t xml:space="preserve">Região Sul </t>
  </si>
  <si>
    <t>Região Centro-Oeste</t>
  </si>
  <si>
    <t>Região Norte</t>
  </si>
  <si>
    <t>Região Nordeste</t>
  </si>
  <si>
    <t>61º Leilão de Biodiesel 
Edital ANP 003/18 
MISTURA OBRIGATÓRIA: 10%
Jul a Ago/2018</t>
  </si>
  <si>
    <t>58º Leilão de Biodiesel
Edital ANP 006/17
MISTURA OBRIGATÓRIA: 8%
Jan a Fev/2018</t>
  </si>
  <si>
    <t>59º Leilão de Biodiesel 
Edital ANP 001/18 
MISTURA OBRIGATÓRIA: 10%
Mar a Abr/2018</t>
  </si>
  <si>
    <t>60º Leilão de Biodiesel
Edital ANP 002/18
MISTURA OBRIGATÓRIA: 10%
Mai a Jun/2018</t>
  </si>
  <si>
    <t>-</t>
  </si>
  <si>
    <t>BRASIL</t>
  </si>
  <si>
    <t>Volume arrematado (m3) - Leilão</t>
  </si>
  <si>
    <t>Usinas com Volume Negociado - Leilão</t>
  </si>
  <si>
    <t>Preço Máximo de Referência (R$/m3)</t>
  </si>
  <si>
    <t>Preço Médio (R$/m3) - (Leilão)</t>
  </si>
  <si>
    <r>
      <t>Preço Médio (R$/m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- (Região)</t>
    </r>
  </si>
  <si>
    <t>58º Leilão de Biodiesel Autorizativo
Edital ANP 006/17
MISTURA OBRIGATÓRIA: 8%
Jan a Fev/2018</t>
  </si>
  <si>
    <t>59º Leilão de Biodiesel Autorizativo 
Edital ANP 001/18 
MISTURA OBRIGATÓRIA: 10%
Mar a Abr/2018</t>
  </si>
  <si>
    <t>60º Leilão de Biodiesel Autorizativo
Edital ANP 002/18
MISTURA OBRIGATÓRIA: 10%
Mai a Jun/2018</t>
  </si>
  <si>
    <t>61º Leilão de Biodiesel Autorizativo
Edital ANP 003/18 
MISTURA OBRIGATÓRIA: 10%
Jul a Ago/2018</t>
  </si>
  <si>
    <t>Resultados</t>
  </si>
  <si>
    <t>62º Leilão de Biodiesel 
Edital ANP 004/18 
MISTURA OBRIGATÓRIA: 10%
Set a Out/2018</t>
  </si>
  <si>
    <t>63º Leilão de Biodiesel 
Edital ANP 005/18 
MISTURA OBRIGATÓRIA: 10%
Nov a Dez/2018</t>
  </si>
  <si>
    <t>62º Leilão de Biodiesel Autorizativo
Edital ANP 004/18 
MISTURA OBRIGATÓRIA: 10%
Set a Out/2018</t>
  </si>
  <si>
    <t>63º Leilão de Biodiesel Autorizativo
Edital ANP 005/18 
MISTURA OBRIGATÓRIA: 10%
Nov a Dez/2018</t>
  </si>
  <si>
    <t>Região Sudeste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</si>
</sst>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2" borderId="1" applyNumberFormat="0" applyFont="0" applyAlignment="0" applyProtection="0"/>
  </cellStyleXfs>
  <cellXfs count="107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3" borderId="23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3" borderId="26" xfId="0" applyNumberFormat="1" applyFill="1" applyBorder="1" applyAlignment="1">
      <alignment horizontal="center" vertical="center"/>
    </xf>
    <xf numFmtId="3" fontId="0" fillId="3" borderId="27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0" borderId="27" xfId="0" applyNumberForma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28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3" borderId="29" xfId="0" applyNumberFormat="1" applyFill="1" applyBorder="1" applyAlignment="1">
      <alignment horizontal="center" vertical="center"/>
    </xf>
    <xf numFmtId="4" fontId="0" fillId="0" borderId="19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0" borderId="24" xfId="0" applyNumberForma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Normal" xfId="0" builtinId="0"/>
    <cellStyle name="Normal 2" xfId="1"/>
    <cellStyle name="Normal 3" xfId="2"/>
    <cellStyle name="Nota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2</xdr:col>
      <xdr:colOff>1180399</xdr:colOff>
      <xdr:row>0</xdr:row>
      <xdr:rowOff>955203</xdr:rowOff>
    </xdr:to>
    <xdr:pic>
      <xdr:nvPicPr>
        <xdr:cNvPr id="2" name="Picture 1" descr="C:\Documents and Settings\gcarvalho\Meus documentos\Minhas imagens\ANP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95250"/>
          <a:ext cx="2104324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2</xdr:col>
      <xdr:colOff>1170874</xdr:colOff>
      <xdr:row>0</xdr:row>
      <xdr:rowOff>945678</xdr:rowOff>
    </xdr:to>
    <xdr:pic>
      <xdr:nvPicPr>
        <xdr:cNvPr id="3" name="Picture 1" descr="C:\Documents and Settings\gcarvalho\Meus documentos\Minhas imagens\ANP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2104324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3"/>
  <sheetViews>
    <sheetView showGridLines="0" tabSelected="1" topLeftCell="A6" workbookViewId="0">
      <selection activeCell="M45" sqref="M45"/>
    </sheetView>
  </sheetViews>
  <sheetFormatPr defaultRowHeight="12.75"/>
  <cols>
    <col min="1" max="1" width="5.7109375" customWidth="1"/>
    <col min="2" max="2" width="13.140625" customWidth="1"/>
    <col min="3" max="3" width="38.28515625" customWidth="1"/>
    <col min="4" max="15" width="13.7109375" customWidth="1"/>
  </cols>
  <sheetData>
    <row r="1" spans="2:15" ht="88.5" customHeight="1" thickBot="1"/>
    <row r="2" spans="2:15" ht="63.75" customHeight="1" thickBot="1">
      <c r="B2" s="103" t="s">
        <v>12</v>
      </c>
      <c r="C2" s="96"/>
      <c r="D2" s="95" t="s">
        <v>18</v>
      </c>
      <c r="E2" s="96"/>
      <c r="F2" s="95" t="s">
        <v>19</v>
      </c>
      <c r="G2" s="96"/>
      <c r="H2" s="95" t="s">
        <v>20</v>
      </c>
      <c r="I2" s="96"/>
      <c r="J2" s="93" t="s">
        <v>17</v>
      </c>
      <c r="K2" s="94"/>
      <c r="L2" s="93" t="s">
        <v>33</v>
      </c>
      <c r="M2" s="94"/>
      <c r="N2" s="93" t="s">
        <v>34</v>
      </c>
      <c r="O2" s="94"/>
    </row>
    <row r="3" spans="2:15" ht="26.25" thickBot="1">
      <c r="B3" s="55" t="s">
        <v>2</v>
      </c>
      <c r="C3" s="54" t="s">
        <v>32</v>
      </c>
      <c r="D3" s="84" t="s">
        <v>0</v>
      </c>
      <c r="E3" s="85" t="s">
        <v>1</v>
      </c>
      <c r="F3" s="86" t="s">
        <v>0</v>
      </c>
      <c r="G3" s="85" t="s">
        <v>1</v>
      </c>
      <c r="H3" s="86" t="s">
        <v>0</v>
      </c>
      <c r="I3" s="87" t="s">
        <v>1</v>
      </c>
      <c r="J3" s="84" t="s">
        <v>0</v>
      </c>
      <c r="K3" s="85" t="s">
        <v>1</v>
      </c>
      <c r="L3" s="84" t="s">
        <v>0</v>
      </c>
      <c r="M3" s="85" t="s">
        <v>1</v>
      </c>
      <c r="N3" s="84" t="s">
        <v>0</v>
      </c>
      <c r="O3" s="85" t="s">
        <v>1</v>
      </c>
    </row>
    <row r="4" spans="2:15">
      <c r="B4" s="97" t="s">
        <v>13</v>
      </c>
      <c r="C4" s="5" t="s">
        <v>3</v>
      </c>
      <c r="D4" s="8">
        <v>10</v>
      </c>
      <c r="E4" s="9" t="s">
        <v>21</v>
      </c>
      <c r="F4" s="10">
        <v>10</v>
      </c>
      <c r="G4" s="9" t="s">
        <v>21</v>
      </c>
      <c r="H4" s="10">
        <v>11</v>
      </c>
      <c r="I4" s="11" t="s">
        <v>21</v>
      </c>
      <c r="J4" s="8">
        <v>11</v>
      </c>
      <c r="K4" s="9">
        <v>1</v>
      </c>
      <c r="L4" s="8">
        <v>10</v>
      </c>
      <c r="M4" s="9">
        <v>1</v>
      </c>
      <c r="N4" s="8">
        <v>10</v>
      </c>
      <c r="O4" s="9">
        <v>1</v>
      </c>
    </row>
    <row r="5" spans="2:15" ht="14.25">
      <c r="B5" s="98"/>
      <c r="C5" s="3" t="s">
        <v>4</v>
      </c>
      <c r="D5" s="23">
        <v>370275</v>
      </c>
      <c r="E5" s="13" t="s">
        <v>21</v>
      </c>
      <c r="F5" s="31">
        <v>407000</v>
      </c>
      <c r="G5" s="13" t="s">
        <v>21</v>
      </c>
      <c r="H5" s="31">
        <v>428800</v>
      </c>
      <c r="I5" s="15" t="s">
        <v>21</v>
      </c>
      <c r="J5" s="23">
        <v>428300</v>
      </c>
      <c r="K5" s="24">
        <v>20000</v>
      </c>
      <c r="L5" s="23">
        <v>430580</v>
      </c>
      <c r="M5" s="24">
        <v>18000</v>
      </c>
      <c r="N5" s="23">
        <v>416800</v>
      </c>
      <c r="O5" s="24">
        <v>4000</v>
      </c>
    </row>
    <row r="6" spans="2:15" ht="14.25">
      <c r="B6" s="98"/>
      <c r="C6" s="3" t="s">
        <v>6</v>
      </c>
      <c r="D6" s="23">
        <v>296752</v>
      </c>
      <c r="E6" s="13" t="s">
        <v>21</v>
      </c>
      <c r="F6" s="31">
        <v>353269</v>
      </c>
      <c r="G6" s="13" t="s">
        <v>21</v>
      </c>
      <c r="H6" s="31">
        <v>390403</v>
      </c>
      <c r="I6" s="15" t="s">
        <v>21</v>
      </c>
      <c r="J6" s="23">
        <v>418300</v>
      </c>
      <c r="K6" s="24">
        <v>18499</v>
      </c>
      <c r="L6" s="23">
        <v>387580</v>
      </c>
      <c r="M6" s="24">
        <v>15800</v>
      </c>
      <c r="N6" s="23">
        <v>376800</v>
      </c>
      <c r="O6" s="24">
        <v>4000</v>
      </c>
    </row>
    <row r="7" spans="2:15" ht="14.25">
      <c r="B7" s="98"/>
      <c r="C7" s="3" t="s">
        <v>7</v>
      </c>
      <c r="D7" s="23">
        <v>3040</v>
      </c>
      <c r="E7" s="24">
        <v>3000</v>
      </c>
      <c r="F7" s="31">
        <v>2965</v>
      </c>
      <c r="G7" s="24">
        <v>2925</v>
      </c>
      <c r="H7" s="31">
        <v>2905</v>
      </c>
      <c r="I7" s="49">
        <v>2865</v>
      </c>
      <c r="J7" s="23">
        <v>3065</v>
      </c>
      <c r="K7" s="24">
        <v>3030</v>
      </c>
      <c r="L7" s="23">
        <v>2980</v>
      </c>
      <c r="M7" s="24">
        <v>2950</v>
      </c>
      <c r="N7" s="23">
        <v>3150</v>
      </c>
      <c r="O7" s="24">
        <v>3110</v>
      </c>
    </row>
    <row r="8" spans="2:15" ht="14.25">
      <c r="B8" s="98"/>
      <c r="C8" s="3" t="s">
        <v>8</v>
      </c>
      <c r="D8" s="23">
        <v>2298.1176</v>
      </c>
      <c r="E8" s="13" t="s">
        <v>21</v>
      </c>
      <c r="F8" s="31">
        <v>2511.9562999999998</v>
      </c>
      <c r="G8" s="13" t="s">
        <v>21</v>
      </c>
      <c r="H8" s="31">
        <v>2354.7734</v>
      </c>
      <c r="I8" s="15" t="s">
        <v>21</v>
      </c>
      <c r="J8" s="23">
        <v>2569.9922999999999</v>
      </c>
      <c r="K8" s="24">
        <v>2655</v>
      </c>
      <c r="L8" s="23">
        <v>2374.6581000000001</v>
      </c>
      <c r="M8" s="24">
        <v>2395</v>
      </c>
      <c r="N8" s="92">
        <v>2738.1840000000002</v>
      </c>
      <c r="O8" s="24">
        <v>2709.8</v>
      </c>
    </row>
    <row r="9" spans="2:15" ht="15" thickBot="1">
      <c r="B9" s="98"/>
      <c r="C9" s="3" t="s">
        <v>27</v>
      </c>
      <c r="D9" s="23">
        <v>2298.1176</v>
      </c>
      <c r="E9" s="24">
        <v>2298.1176</v>
      </c>
      <c r="F9" s="31">
        <v>2511.9562999999998</v>
      </c>
      <c r="G9" s="24">
        <v>2511.9562999999998</v>
      </c>
      <c r="H9" s="31">
        <v>2354.7734</v>
      </c>
      <c r="I9" s="49">
        <v>2354.7734</v>
      </c>
      <c r="J9" s="23">
        <v>2573.59</v>
      </c>
      <c r="K9" s="24">
        <v>2573.59</v>
      </c>
      <c r="L9" s="23">
        <v>2375.4549000000002</v>
      </c>
      <c r="M9" s="24">
        <v>2375.4549000000002</v>
      </c>
      <c r="N9" s="23">
        <v>2737.8863000000001</v>
      </c>
      <c r="O9" s="24">
        <v>2737.8863000000001</v>
      </c>
    </row>
    <row r="10" spans="2:15">
      <c r="B10" s="99" t="s">
        <v>37</v>
      </c>
      <c r="C10" s="6" t="s">
        <v>3</v>
      </c>
      <c r="D10" s="16">
        <v>4</v>
      </c>
      <c r="E10" s="17" t="s">
        <v>21</v>
      </c>
      <c r="F10" s="18">
        <v>5</v>
      </c>
      <c r="G10" s="17" t="s">
        <v>21</v>
      </c>
      <c r="H10" s="18">
        <v>5</v>
      </c>
      <c r="I10" s="19" t="s">
        <v>21</v>
      </c>
      <c r="J10" s="16">
        <v>5</v>
      </c>
      <c r="K10" s="17" t="s">
        <v>21</v>
      </c>
      <c r="L10" s="16">
        <v>5</v>
      </c>
      <c r="M10" s="17" t="s">
        <v>21</v>
      </c>
      <c r="N10" s="16">
        <v>5</v>
      </c>
      <c r="O10" s="17" t="s">
        <v>21</v>
      </c>
    </row>
    <row r="11" spans="2:15" ht="14.25">
      <c r="B11" s="100"/>
      <c r="C11" s="4" t="s">
        <v>4</v>
      </c>
      <c r="D11" s="25">
        <v>64500</v>
      </c>
      <c r="E11" s="20" t="s">
        <v>21</v>
      </c>
      <c r="F11" s="43">
        <v>90500</v>
      </c>
      <c r="G11" s="20" t="s">
        <v>21</v>
      </c>
      <c r="H11" s="43">
        <v>86500</v>
      </c>
      <c r="I11" s="22" t="s">
        <v>21</v>
      </c>
      <c r="J11" s="25">
        <v>88000</v>
      </c>
      <c r="K11" s="20" t="s">
        <v>21</v>
      </c>
      <c r="L11" s="25">
        <v>91500</v>
      </c>
      <c r="M11" s="20" t="s">
        <v>21</v>
      </c>
      <c r="N11" s="25">
        <v>83100</v>
      </c>
      <c r="O11" s="20" t="s">
        <v>21</v>
      </c>
    </row>
    <row r="12" spans="2:15" ht="14.25">
      <c r="B12" s="100"/>
      <c r="C12" s="4" t="s">
        <v>6</v>
      </c>
      <c r="D12" s="25">
        <v>55800</v>
      </c>
      <c r="E12" s="20" t="s">
        <v>21</v>
      </c>
      <c r="F12" s="43">
        <v>89000</v>
      </c>
      <c r="G12" s="20" t="s">
        <v>21</v>
      </c>
      <c r="H12" s="43">
        <v>84000</v>
      </c>
      <c r="I12" s="22" t="s">
        <v>21</v>
      </c>
      <c r="J12" s="25">
        <v>87000</v>
      </c>
      <c r="K12" s="20" t="s">
        <v>21</v>
      </c>
      <c r="L12" s="25">
        <v>91110</v>
      </c>
      <c r="M12" s="20" t="s">
        <v>21</v>
      </c>
      <c r="N12" s="25">
        <v>81470</v>
      </c>
      <c r="O12" s="20" t="s">
        <v>21</v>
      </c>
    </row>
    <row r="13" spans="2:15" ht="14.25">
      <c r="B13" s="100"/>
      <c r="C13" s="4" t="s">
        <v>7</v>
      </c>
      <c r="D13" s="25">
        <v>3130</v>
      </c>
      <c r="E13" s="26">
        <v>3090</v>
      </c>
      <c r="F13" s="43">
        <v>3105</v>
      </c>
      <c r="G13" s="26">
        <v>3070</v>
      </c>
      <c r="H13" s="43">
        <v>3040</v>
      </c>
      <c r="I13" s="45">
        <v>3005</v>
      </c>
      <c r="J13" s="25">
        <v>3155</v>
      </c>
      <c r="K13" s="26">
        <v>3120</v>
      </c>
      <c r="L13" s="25">
        <v>3100</v>
      </c>
      <c r="M13" s="26">
        <v>3060</v>
      </c>
      <c r="N13" s="25">
        <v>3250</v>
      </c>
      <c r="O13" s="26">
        <v>3210</v>
      </c>
    </row>
    <row r="14" spans="2:15" ht="14.25">
      <c r="B14" s="100"/>
      <c r="C14" s="4" t="s">
        <v>8</v>
      </c>
      <c r="D14" s="25">
        <v>2499.7599</v>
      </c>
      <c r="E14" s="20" t="s">
        <v>21</v>
      </c>
      <c r="F14" s="43">
        <v>2618.0297</v>
      </c>
      <c r="G14" s="26" t="s">
        <v>21</v>
      </c>
      <c r="H14" s="43">
        <v>2501.2694999999999</v>
      </c>
      <c r="I14" s="22" t="s">
        <v>21</v>
      </c>
      <c r="J14" s="25">
        <v>2711.2725999999998</v>
      </c>
      <c r="K14" s="20" t="s">
        <v>21</v>
      </c>
      <c r="L14" s="25">
        <v>2554.6480000000001</v>
      </c>
      <c r="M14" s="20" t="s">
        <v>21</v>
      </c>
      <c r="N14" s="25">
        <v>2877.8094999999998</v>
      </c>
      <c r="O14" s="20" t="s">
        <v>21</v>
      </c>
    </row>
    <row r="15" spans="2:15" ht="15" thickBot="1">
      <c r="B15" s="100"/>
      <c r="C15" s="4" t="s">
        <v>27</v>
      </c>
      <c r="D15" s="27">
        <v>2449.7600000000002</v>
      </c>
      <c r="E15" s="28">
        <v>2449.7600000000002</v>
      </c>
      <c r="F15" s="46">
        <v>2618.0297</v>
      </c>
      <c r="G15" s="28">
        <v>2618.0297</v>
      </c>
      <c r="H15" s="46">
        <v>2501.2694999999999</v>
      </c>
      <c r="I15" s="50">
        <v>2501.2694999999999</v>
      </c>
      <c r="J15" s="27">
        <v>2711.2725999999998</v>
      </c>
      <c r="K15" s="28">
        <v>2711.2725999999998</v>
      </c>
      <c r="L15" s="27">
        <v>2554.6480000000001</v>
      </c>
      <c r="M15" s="28">
        <v>2554.6480000000001</v>
      </c>
      <c r="N15" s="27">
        <v>2877.8094999999998</v>
      </c>
      <c r="O15" s="28">
        <v>2877.8094999999998</v>
      </c>
    </row>
    <row r="16" spans="2:15">
      <c r="B16" s="97" t="s">
        <v>14</v>
      </c>
      <c r="C16" s="32" t="s">
        <v>3</v>
      </c>
      <c r="D16" s="8">
        <v>15</v>
      </c>
      <c r="E16" s="9">
        <v>2</v>
      </c>
      <c r="F16" s="10">
        <v>16</v>
      </c>
      <c r="G16" s="9">
        <v>1</v>
      </c>
      <c r="H16" s="10">
        <v>14</v>
      </c>
      <c r="I16" s="11">
        <v>2</v>
      </c>
      <c r="J16" s="8">
        <v>16</v>
      </c>
      <c r="K16" s="9">
        <v>1</v>
      </c>
      <c r="L16" s="8">
        <v>16</v>
      </c>
      <c r="M16" s="9">
        <v>1</v>
      </c>
      <c r="N16" s="8">
        <v>15</v>
      </c>
      <c r="O16" s="9">
        <v>2</v>
      </c>
    </row>
    <row r="17" spans="2:15" ht="14.25">
      <c r="B17" s="98"/>
      <c r="C17" s="33" t="s">
        <v>4</v>
      </c>
      <c r="D17" s="23">
        <v>353127</v>
      </c>
      <c r="E17" s="24">
        <v>18800</v>
      </c>
      <c r="F17" s="31">
        <v>423827</v>
      </c>
      <c r="G17" s="24">
        <v>1900</v>
      </c>
      <c r="H17" s="31">
        <v>419642</v>
      </c>
      <c r="I17" s="49">
        <v>2980</v>
      </c>
      <c r="J17" s="23">
        <v>418020</v>
      </c>
      <c r="K17" s="24">
        <v>400</v>
      </c>
      <c r="L17" s="23">
        <v>454830</v>
      </c>
      <c r="M17" s="24">
        <v>400</v>
      </c>
      <c r="N17" s="23">
        <v>418220</v>
      </c>
      <c r="O17" s="24">
        <v>1480</v>
      </c>
    </row>
    <row r="18" spans="2:15" ht="14.25">
      <c r="B18" s="98"/>
      <c r="C18" s="33" t="s">
        <v>6</v>
      </c>
      <c r="D18" s="23">
        <v>294202</v>
      </c>
      <c r="E18" s="24">
        <v>4702</v>
      </c>
      <c r="F18" s="31">
        <v>385327</v>
      </c>
      <c r="G18" s="13">
        <v>180</v>
      </c>
      <c r="H18" s="31">
        <v>372360</v>
      </c>
      <c r="I18" s="15">
        <v>930</v>
      </c>
      <c r="J18" s="23">
        <v>399140</v>
      </c>
      <c r="K18" s="13">
        <v>180</v>
      </c>
      <c r="L18" s="23">
        <v>426827</v>
      </c>
      <c r="M18" s="13">
        <v>150</v>
      </c>
      <c r="N18" s="23">
        <v>406406</v>
      </c>
      <c r="O18" s="89">
        <v>180</v>
      </c>
    </row>
    <row r="19" spans="2:15" ht="14.25">
      <c r="B19" s="98"/>
      <c r="C19" s="33" t="s">
        <v>7</v>
      </c>
      <c r="D19" s="23">
        <v>2980</v>
      </c>
      <c r="E19" s="24">
        <v>2940</v>
      </c>
      <c r="F19" s="31">
        <v>2885</v>
      </c>
      <c r="G19" s="24">
        <v>2845</v>
      </c>
      <c r="H19" s="31">
        <v>2825</v>
      </c>
      <c r="I19" s="49">
        <v>2785</v>
      </c>
      <c r="J19" s="23">
        <v>3005</v>
      </c>
      <c r="K19" s="24">
        <v>2965</v>
      </c>
      <c r="L19" s="23">
        <v>2920</v>
      </c>
      <c r="M19" s="89">
        <v>2880</v>
      </c>
      <c r="N19" s="23">
        <v>3100</v>
      </c>
      <c r="O19" s="89">
        <v>3060</v>
      </c>
    </row>
    <row r="20" spans="2:15" ht="14.25">
      <c r="B20" s="98"/>
      <c r="C20" s="33" t="s">
        <v>8</v>
      </c>
      <c r="D20" s="23">
        <v>2430.1369</v>
      </c>
      <c r="E20" s="24">
        <v>2326.8906999999999</v>
      </c>
      <c r="F20" s="31">
        <v>2606.6448</v>
      </c>
      <c r="G20" s="24">
        <v>2620</v>
      </c>
      <c r="H20" s="31">
        <v>2432.1525999999999</v>
      </c>
      <c r="I20" s="15">
        <v>2269.1934999999999</v>
      </c>
      <c r="J20" s="23">
        <v>2626.4906000000001</v>
      </c>
      <c r="K20" s="13">
        <v>2595</v>
      </c>
      <c r="L20" s="23">
        <v>2433.9834999999998</v>
      </c>
      <c r="M20" s="24">
        <v>2435</v>
      </c>
      <c r="N20" s="23">
        <v>2823.3789999999999</v>
      </c>
      <c r="O20" s="24">
        <v>2575</v>
      </c>
    </row>
    <row r="21" spans="2:15" ht="15" thickBot="1">
      <c r="B21" s="101"/>
      <c r="C21" s="34" t="s">
        <v>27</v>
      </c>
      <c r="D21" s="37">
        <v>2428.5100000000002</v>
      </c>
      <c r="E21" s="38">
        <v>2428.5100000000002</v>
      </c>
      <c r="F21" s="47">
        <v>2606.65</v>
      </c>
      <c r="G21" s="48">
        <v>2606.65</v>
      </c>
      <c r="H21" s="51">
        <v>2431.7465999999999</v>
      </c>
      <c r="I21" s="52">
        <v>2431.7465999999999</v>
      </c>
      <c r="J21" s="37">
        <v>2626.48</v>
      </c>
      <c r="K21" s="38">
        <v>2626.48</v>
      </c>
      <c r="L21" s="37">
        <v>2433.9839000000002</v>
      </c>
      <c r="M21" s="38">
        <v>2433.9839000000002</v>
      </c>
      <c r="N21" s="37">
        <v>2823.2689999999998</v>
      </c>
      <c r="O21" s="38">
        <v>2823.2689999999998</v>
      </c>
    </row>
    <row r="22" spans="2:15">
      <c r="B22" s="99" t="s">
        <v>15</v>
      </c>
      <c r="C22" s="6" t="s">
        <v>3</v>
      </c>
      <c r="D22" s="16" t="s">
        <v>21</v>
      </c>
      <c r="E22" s="17">
        <v>1</v>
      </c>
      <c r="F22" s="16">
        <v>1</v>
      </c>
      <c r="G22" s="17">
        <v>1</v>
      </c>
      <c r="H22" s="35">
        <v>1</v>
      </c>
      <c r="I22" s="36">
        <v>1</v>
      </c>
      <c r="J22" s="29">
        <v>1</v>
      </c>
      <c r="K22" s="30">
        <v>1</v>
      </c>
      <c r="L22" s="29">
        <v>1</v>
      </c>
      <c r="M22" s="30">
        <v>1</v>
      </c>
      <c r="N22" s="29">
        <v>1</v>
      </c>
      <c r="O22" s="30">
        <v>1</v>
      </c>
    </row>
    <row r="23" spans="2:15" ht="14.25">
      <c r="B23" s="100"/>
      <c r="C23" s="4" t="s">
        <v>4</v>
      </c>
      <c r="D23" s="25" t="s">
        <v>21</v>
      </c>
      <c r="E23" s="20">
        <v>2900</v>
      </c>
      <c r="F23" s="25">
        <v>25000</v>
      </c>
      <c r="G23" s="20">
        <v>4000</v>
      </c>
      <c r="H23" s="43">
        <v>30000</v>
      </c>
      <c r="I23" s="45">
        <v>3500</v>
      </c>
      <c r="J23" s="25">
        <v>25000</v>
      </c>
      <c r="K23" s="26">
        <v>3900</v>
      </c>
      <c r="L23" s="25">
        <v>30000</v>
      </c>
      <c r="M23" s="26">
        <v>4000</v>
      </c>
      <c r="N23" s="25">
        <v>20000</v>
      </c>
      <c r="O23" s="26">
        <v>4000</v>
      </c>
    </row>
    <row r="24" spans="2:15" ht="14.25">
      <c r="B24" s="100"/>
      <c r="C24" s="4" t="s">
        <v>6</v>
      </c>
      <c r="D24" s="25" t="s">
        <v>21</v>
      </c>
      <c r="E24" s="20">
        <v>875</v>
      </c>
      <c r="F24" s="25">
        <v>15000</v>
      </c>
      <c r="G24" s="20">
        <v>1025</v>
      </c>
      <c r="H24" s="43">
        <v>15000</v>
      </c>
      <c r="I24" s="45">
        <v>3000</v>
      </c>
      <c r="J24" s="25">
        <v>25000</v>
      </c>
      <c r="K24" s="26">
        <v>3400</v>
      </c>
      <c r="L24" s="25">
        <v>3607</v>
      </c>
      <c r="M24" s="26">
        <v>3500</v>
      </c>
      <c r="N24" s="25">
        <v>10000</v>
      </c>
      <c r="O24" s="26">
        <v>3500</v>
      </c>
    </row>
    <row r="25" spans="2:15" ht="14.25">
      <c r="B25" s="100"/>
      <c r="C25" s="4" t="s">
        <v>7</v>
      </c>
      <c r="D25" s="25">
        <v>3270</v>
      </c>
      <c r="E25" s="26">
        <v>3245</v>
      </c>
      <c r="F25" s="25">
        <v>3390</v>
      </c>
      <c r="G25" s="26">
        <v>3360</v>
      </c>
      <c r="H25" s="43">
        <v>3330</v>
      </c>
      <c r="I25" s="45">
        <v>3305</v>
      </c>
      <c r="J25" s="25">
        <v>3340</v>
      </c>
      <c r="K25" s="26">
        <v>3315</v>
      </c>
      <c r="L25" s="25">
        <v>3270</v>
      </c>
      <c r="M25" s="26">
        <v>3240</v>
      </c>
      <c r="N25" s="25">
        <v>3370</v>
      </c>
      <c r="O25" s="26">
        <v>3340</v>
      </c>
    </row>
    <row r="26" spans="2:15" ht="14.25">
      <c r="B26" s="100"/>
      <c r="C26" s="4" t="s">
        <v>8</v>
      </c>
      <c r="D26" s="25" t="s">
        <v>21</v>
      </c>
      <c r="E26" s="26">
        <v>2500</v>
      </c>
      <c r="F26" s="25">
        <v>2811.9162999999999</v>
      </c>
      <c r="G26" s="26">
        <v>2400</v>
      </c>
      <c r="H26" s="43">
        <v>2642.37</v>
      </c>
      <c r="I26" s="45">
        <v>2406.6667000000002</v>
      </c>
      <c r="J26" s="25">
        <v>2849.4612000000002</v>
      </c>
      <c r="K26" s="20">
        <v>2675</v>
      </c>
      <c r="L26" s="25">
        <v>2698.3269</v>
      </c>
      <c r="M26" s="26">
        <v>2525.2570999999998</v>
      </c>
      <c r="N26" s="25">
        <v>3025.46</v>
      </c>
      <c r="O26" s="26">
        <v>2877.2856999999999</v>
      </c>
    </row>
    <row r="27" spans="2:15" ht="15" thickBot="1">
      <c r="B27" s="100"/>
      <c r="C27" s="4" t="s">
        <v>27</v>
      </c>
      <c r="D27" s="27">
        <v>2500</v>
      </c>
      <c r="E27" s="28">
        <v>2500</v>
      </c>
      <c r="F27" s="27">
        <v>2785.57</v>
      </c>
      <c r="G27" s="28">
        <v>2785.57</v>
      </c>
      <c r="H27" s="27">
        <v>2603.09</v>
      </c>
      <c r="I27" s="28">
        <v>2603.09</v>
      </c>
      <c r="J27" s="25">
        <v>2828.5749999999998</v>
      </c>
      <c r="K27" s="26">
        <v>2828.5749999999998</v>
      </c>
      <c r="L27" s="25">
        <v>2613.0947999999999</v>
      </c>
      <c r="M27" s="26">
        <v>2613.0947999999999</v>
      </c>
      <c r="N27" s="25">
        <v>2987.0444000000002</v>
      </c>
      <c r="O27" s="26">
        <v>2987.0444000000002</v>
      </c>
    </row>
    <row r="28" spans="2:15">
      <c r="B28" s="97" t="s">
        <v>16</v>
      </c>
      <c r="C28" s="5" t="s">
        <v>3</v>
      </c>
      <c r="D28" s="8">
        <v>2</v>
      </c>
      <c r="E28" s="9" t="s">
        <v>21</v>
      </c>
      <c r="F28" s="10">
        <v>2</v>
      </c>
      <c r="G28" s="9" t="s">
        <v>21</v>
      </c>
      <c r="H28" s="10">
        <v>2</v>
      </c>
      <c r="I28" s="11" t="s">
        <v>21</v>
      </c>
      <c r="J28" s="8">
        <v>2</v>
      </c>
      <c r="K28" s="9" t="s">
        <v>21</v>
      </c>
      <c r="L28" s="8">
        <v>2</v>
      </c>
      <c r="M28" s="9" t="s">
        <v>21</v>
      </c>
      <c r="N28" s="8">
        <v>2</v>
      </c>
      <c r="O28" s="9" t="s">
        <v>21</v>
      </c>
    </row>
    <row r="29" spans="2:15" ht="14.25">
      <c r="B29" s="98"/>
      <c r="C29" s="3" t="s">
        <v>4</v>
      </c>
      <c r="D29" s="23">
        <v>61000</v>
      </c>
      <c r="E29" s="13" t="s">
        <v>21</v>
      </c>
      <c r="F29" s="31">
        <v>61000</v>
      </c>
      <c r="G29" s="13" t="s">
        <v>21</v>
      </c>
      <c r="H29" s="31">
        <v>62000</v>
      </c>
      <c r="I29" s="15" t="s">
        <v>21</v>
      </c>
      <c r="J29" s="23">
        <v>56500</v>
      </c>
      <c r="K29" s="13" t="s">
        <v>21</v>
      </c>
      <c r="L29" s="23">
        <v>64000</v>
      </c>
      <c r="M29" s="13" t="s">
        <v>21</v>
      </c>
      <c r="N29" s="23">
        <v>82000</v>
      </c>
      <c r="O29" s="13" t="s">
        <v>21</v>
      </c>
    </row>
    <row r="30" spans="2:15" ht="14.25">
      <c r="B30" s="98"/>
      <c r="C30" s="3" t="s">
        <v>6</v>
      </c>
      <c r="D30" s="23">
        <v>61000</v>
      </c>
      <c r="E30" s="13" t="s">
        <v>21</v>
      </c>
      <c r="F30" s="31">
        <v>59424</v>
      </c>
      <c r="G30" s="13" t="s">
        <v>21</v>
      </c>
      <c r="H30" s="31">
        <v>62000</v>
      </c>
      <c r="I30" s="15" t="s">
        <v>21</v>
      </c>
      <c r="J30" s="23">
        <v>56500</v>
      </c>
      <c r="K30" s="13" t="s">
        <v>21</v>
      </c>
      <c r="L30" s="23">
        <v>64000</v>
      </c>
      <c r="M30" s="13" t="s">
        <v>21</v>
      </c>
      <c r="N30" s="23">
        <v>82000</v>
      </c>
      <c r="O30" s="13" t="s">
        <v>21</v>
      </c>
    </row>
    <row r="31" spans="2:15" ht="14.25">
      <c r="B31" s="98"/>
      <c r="C31" s="3" t="s">
        <v>7</v>
      </c>
      <c r="D31" s="23">
        <v>3305</v>
      </c>
      <c r="E31" s="24">
        <v>3255</v>
      </c>
      <c r="F31" s="31">
        <v>3250</v>
      </c>
      <c r="G31" s="24">
        <v>3200</v>
      </c>
      <c r="H31" s="31">
        <v>3185</v>
      </c>
      <c r="I31" s="49">
        <v>3140</v>
      </c>
      <c r="J31" s="23">
        <v>3330</v>
      </c>
      <c r="K31" s="24">
        <v>3285</v>
      </c>
      <c r="L31" s="23">
        <v>3250</v>
      </c>
      <c r="M31" s="24">
        <v>3210</v>
      </c>
      <c r="N31" s="23">
        <v>3410</v>
      </c>
      <c r="O31" s="24">
        <v>3360</v>
      </c>
    </row>
    <row r="32" spans="2:15" ht="14.25">
      <c r="B32" s="98"/>
      <c r="C32" s="3" t="s">
        <v>8</v>
      </c>
      <c r="D32" s="23">
        <v>2663.9411</v>
      </c>
      <c r="E32" s="13" t="s">
        <v>21</v>
      </c>
      <c r="F32" s="31">
        <v>2861.1966000000002</v>
      </c>
      <c r="G32" s="13" t="s">
        <v>21</v>
      </c>
      <c r="H32" s="31">
        <v>2643.3912999999998</v>
      </c>
      <c r="I32" s="15" t="s">
        <v>21</v>
      </c>
      <c r="J32" s="23">
        <v>2887.0351999999998</v>
      </c>
      <c r="K32" s="13" t="s">
        <v>21</v>
      </c>
      <c r="L32" s="23">
        <v>2687.6118999999999</v>
      </c>
      <c r="M32" s="13" t="s">
        <v>21</v>
      </c>
      <c r="N32" s="23">
        <v>3036.6523000000002</v>
      </c>
      <c r="O32" s="13" t="s">
        <v>21</v>
      </c>
    </row>
    <row r="33" spans="2:15" ht="15" thickBot="1">
      <c r="B33" s="98"/>
      <c r="C33" s="3" t="s">
        <v>27</v>
      </c>
      <c r="D33" s="40">
        <v>2663.9411</v>
      </c>
      <c r="E33" s="40">
        <v>2664</v>
      </c>
      <c r="F33" s="31">
        <v>2861.1966000000002</v>
      </c>
      <c r="G33" s="24">
        <v>2861.1966000000002</v>
      </c>
      <c r="H33" s="31">
        <v>2643.3912999999998</v>
      </c>
      <c r="I33" s="49">
        <v>2643.3912999999998</v>
      </c>
      <c r="J33" s="23">
        <v>2887.0351999999998</v>
      </c>
      <c r="K33" s="24">
        <v>2887.0351999999998</v>
      </c>
      <c r="L33" s="23">
        <v>2687.6118999999999</v>
      </c>
      <c r="M33" s="24">
        <v>2687.6118999999999</v>
      </c>
      <c r="N33" s="23">
        <v>3036.6523000000002</v>
      </c>
      <c r="O33" s="24">
        <v>3036.6523000000002</v>
      </c>
    </row>
    <row r="34" spans="2:15">
      <c r="B34" s="99" t="s">
        <v>22</v>
      </c>
      <c r="C34" s="6" t="s">
        <v>24</v>
      </c>
      <c r="D34" s="16">
        <v>31</v>
      </c>
      <c r="E34" s="17">
        <v>3</v>
      </c>
      <c r="F34" s="18">
        <v>34</v>
      </c>
      <c r="G34" s="17">
        <v>2</v>
      </c>
      <c r="H34" s="18">
        <v>33</v>
      </c>
      <c r="I34" s="17">
        <v>3</v>
      </c>
      <c r="J34" s="18">
        <v>35</v>
      </c>
      <c r="K34" s="17">
        <v>3</v>
      </c>
      <c r="L34" s="18">
        <v>34</v>
      </c>
      <c r="M34" s="17">
        <v>3</v>
      </c>
      <c r="N34" s="18">
        <v>33</v>
      </c>
      <c r="O34" s="17">
        <v>4</v>
      </c>
    </row>
    <row r="35" spans="2:15" ht="14.25">
      <c r="B35" s="100"/>
      <c r="C35" s="4" t="s">
        <v>5</v>
      </c>
      <c r="D35" s="25">
        <v>848902</v>
      </c>
      <c r="E35" s="26">
        <v>21700</v>
      </c>
      <c r="F35" s="25">
        <v>1007327</v>
      </c>
      <c r="G35" s="26">
        <v>5900</v>
      </c>
      <c r="H35" s="25">
        <v>1026942</v>
      </c>
      <c r="I35" s="26">
        <v>6480</v>
      </c>
      <c r="J35" s="25">
        <v>1015820</v>
      </c>
      <c r="K35" s="26">
        <v>24300</v>
      </c>
      <c r="L35" s="88">
        <f>L29+L23+L11+L17+L5</f>
        <v>1070910</v>
      </c>
      <c r="M35" s="26">
        <f>M23+M17+M5</f>
        <v>22400</v>
      </c>
      <c r="N35" s="88">
        <v>1020120</v>
      </c>
      <c r="O35" s="26">
        <v>9480</v>
      </c>
    </row>
    <row r="36" spans="2:15">
      <c r="B36" s="100"/>
      <c r="C36" s="4" t="s">
        <v>23</v>
      </c>
      <c r="D36" s="25">
        <v>707754</v>
      </c>
      <c r="E36" s="26">
        <v>5577</v>
      </c>
      <c r="F36" s="43">
        <v>902020</v>
      </c>
      <c r="G36" s="26">
        <v>1205</v>
      </c>
      <c r="H36" s="43">
        <v>923763</v>
      </c>
      <c r="I36" s="26">
        <v>3930</v>
      </c>
      <c r="J36" s="43">
        <v>985940</v>
      </c>
      <c r="K36" s="26">
        <v>22079</v>
      </c>
      <c r="L36" s="88">
        <v>973124</v>
      </c>
      <c r="M36" s="26">
        <v>19450</v>
      </c>
      <c r="N36" s="88">
        <v>956676</v>
      </c>
      <c r="O36" s="26">
        <v>7680</v>
      </c>
    </row>
    <row r="37" spans="2:15">
      <c r="B37" s="100"/>
      <c r="C37" s="4" t="s">
        <v>25</v>
      </c>
      <c r="D37" s="27">
        <v>3044.9944999999998</v>
      </c>
      <c r="E37" s="28">
        <v>2987.8528000000001</v>
      </c>
      <c r="F37" s="43">
        <v>2970.4818</v>
      </c>
      <c r="G37" s="26">
        <v>3283.0704999999998</v>
      </c>
      <c r="H37" s="43">
        <v>2910.7224999999999</v>
      </c>
      <c r="I37" s="26">
        <v>3181.9466000000002</v>
      </c>
      <c r="J37" s="43">
        <v>3070.8108000000002</v>
      </c>
      <c r="K37" s="26">
        <v>3073.3579</v>
      </c>
      <c r="L37" s="88">
        <v>2983.7503999999999</v>
      </c>
      <c r="M37" s="26">
        <v>3001.6451999999999</v>
      </c>
      <c r="N37" s="88">
        <v>3161.8604999999998</v>
      </c>
      <c r="O37" s="26">
        <v>3213.6457999999998</v>
      </c>
    </row>
    <row r="38" spans="2:15" ht="13.5" thickBot="1">
      <c r="B38" s="102"/>
      <c r="C38" s="7" t="s">
        <v>26</v>
      </c>
      <c r="D38" s="41">
        <v>2400.06</v>
      </c>
      <c r="E38" s="42">
        <v>2354.0506</v>
      </c>
      <c r="F38" s="44">
        <v>2590.8672000000001</v>
      </c>
      <c r="G38" s="42">
        <v>2432.8631</v>
      </c>
      <c r="H38" s="44">
        <v>2423.3265000000001</v>
      </c>
      <c r="I38" s="42">
        <v>2374.1349</v>
      </c>
      <c r="J38" s="44">
        <v>2630.5859999999998</v>
      </c>
      <c r="K38" s="42">
        <v>2657.5907000000002</v>
      </c>
      <c r="L38" s="44">
        <v>2439.3128999999999</v>
      </c>
      <c r="M38" s="42">
        <v>2418.7480999999998</v>
      </c>
      <c r="N38" s="44">
        <v>2814.8519000000001</v>
      </c>
      <c r="O38" s="42">
        <v>2782.9688000000001</v>
      </c>
    </row>
    <row r="40" spans="2:15">
      <c r="B40" s="1" t="s">
        <v>9</v>
      </c>
      <c r="N40" s="106"/>
      <c r="O40" s="106"/>
    </row>
    <row r="41" spans="2:15">
      <c r="B41" s="1"/>
    </row>
    <row r="42" spans="2:15">
      <c r="B42" s="2" t="s">
        <v>10</v>
      </c>
    </row>
    <row r="43" spans="2:15">
      <c r="B43" s="2" t="s">
        <v>11</v>
      </c>
    </row>
  </sheetData>
  <sheetProtection password="C5E7" sheet="1" objects="1" scenarios="1"/>
  <mergeCells count="13">
    <mergeCell ref="B10:B15"/>
    <mergeCell ref="F2:G2"/>
    <mergeCell ref="B16:B21"/>
    <mergeCell ref="B34:B38"/>
    <mergeCell ref="B2:C2"/>
    <mergeCell ref="B28:B33"/>
    <mergeCell ref="D2:E2"/>
    <mergeCell ref="B22:B27"/>
    <mergeCell ref="N2:O2"/>
    <mergeCell ref="L2:M2"/>
    <mergeCell ref="H2:I2"/>
    <mergeCell ref="J2:K2"/>
    <mergeCell ref="B4:B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43"/>
  <sheetViews>
    <sheetView showGridLines="0" topLeftCell="B7" workbookViewId="0">
      <selection activeCell="S3" sqref="S3"/>
    </sheetView>
  </sheetViews>
  <sheetFormatPr defaultRowHeight="12.75"/>
  <cols>
    <col min="1" max="1" width="5.7109375" customWidth="1"/>
    <col min="2" max="2" width="13.140625" customWidth="1"/>
    <col min="3" max="3" width="38.28515625" customWidth="1"/>
    <col min="4" max="15" width="13.7109375" customWidth="1"/>
  </cols>
  <sheetData>
    <row r="1" spans="2:15" ht="80.25" customHeight="1" thickBot="1"/>
    <row r="2" spans="2:15" ht="70.5" customHeight="1" thickBot="1">
      <c r="B2" s="103" t="s">
        <v>12</v>
      </c>
      <c r="C2" s="105"/>
      <c r="D2" s="93" t="s">
        <v>28</v>
      </c>
      <c r="E2" s="94"/>
      <c r="F2" s="93" t="s">
        <v>29</v>
      </c>
      <c r="G2" s="94"/>
      <c r="H2" s="93" t="s">
        <v>30</v>
      </c>
      <c r="I2" s="94"/>
      <c r="J2" s="93" t="s">
        <v>31</v>
      </c>
      <c r="K2" s="94"/>
      <c r="L2" s="93" t="s">
        <v>35</v>
      </c>
      <c r="M2" s="94"/>
      <c r="N2" s="93" t="s">
        <v>36</v>
      </c>
      <c r="O2" s="94"/>
    </row>
    <row r="3" spans="2:15" ht="26.25" thickBot="1">
      <c r="B3" s="55" t="s">
        <v>2</v>
      </c>
      <c r="C3" s="54" t="s">
        <v>32</v>
      </c>
      <c r="D3" s="84" t="s">
        <v>0</v>
      </c>
      <c r="E3" s="85" t="s">
        <v>1</v>
      </c>
      <c r="F3" s="86" t="s">
        <v>0</v>
      </c>
      <c r="G3" s="85" t="s">
        <v>1</v>
      </c>
      <c r="H3" s="86" t="s">
        <v>0</v>
      </c>
      <c r="I3" s="87" t="s">
        <v>1</v>
      </c>
      <c r="J3" s="84" t="s">
        <v>0</v>
      </c>
      <c r="K3" s="85" t="s">
        <v>1</v>
      </c>
      <c r="L3" s="84" t="s">
        <v>0</v>
      </c>
      <c r="M3" s="85" t="s">
        <v>1</v>
      </c>
      <c r="N3" s="84" t="s">
        <v>0</v>
      </c>
      <c r="O3" s="85" t="s">
        <v>1</v>
      </c>
    </row>
    <row r="4" spans="2:15">
      <c r="B4" s="104" t="s">
        <v>13</v>
      </c>
      <c r="C4" s="53" t="s">
        <v>3</v>
      </c>
      <c r="D4" s="8" t="s">
        <v>21</v>
      </c>
      <c r="E4" s="9" t="s">
        <v>21</v>
      </c>
      <c r="F4" s="10">
        <v>2</v>
      </c>
      <c r="G4" s="56" t="s">
        <v>21</v>
      </c>
      <c r="H4" s="10">
        <v>1</v>
      </c>
      <c r="I4" s="69" t="s">
        <v>21</v>
      </c>
      <c r="J4" s="77" t="s">
        <v>21</v>
      </c>
      <c r="K4" s="56" t="s">
        <v>21</v>
      </c>
      <c r="L4" s="77">
        <v>1</v>
      </c>
      <c r="M4" s="56" t="s">
        <v>21</v>
      </c>
      <c r="N4" s="77">
        <v>1</v>
      </c>
      <c r="O4" s="56" t="s">
        <v>21</v>
      </c>
    </row>
    <row r="5" spans="2:15" ht="14.25">
      <c r="B5" s="98"/>
      <c r="C5" s="3" t="s">
        <v>4</v>
      </c>
      <c r="D5" s="23">
        <v>2239</v>
      </c>
      <c r="E5" s="13" t="s">
        <v>21</v>
      </c>
      <c r="F5" s="31">
        <v>20000</v>
      </c>
      <c r="G5" s="57" t="s">
        <v>21</v>
      </c>
      <c r="H5" s="31">
        <v>17770</v>
      </c>
      <c r="I5" s="70" t="s">
        <v>21</v>
      </c>
      <c r="J5" s="78" t="s">
        <v>21</v>
      </c>
      <c r="K5" s="57" t="s">
        <v>21</v>
      </c>
      <c r="L5" s="23">
        <v>19000</v>
      </c>
      <c r="M5" s="57" t="s">
        <v>21</v>
      </c>
      <c r="N5" s="23">
        <v>4000</v>
      </c>
      <c r="O5" s="57" t="s">
        <v>21</v>
      </c>
    </row>
    <row r="6" spans="2:15" ht="14.25">
      <c r="B6" s="98"/>
      <c r="C6" s="3" t="s">
        <v>6</v>
      </c>
      <c r="D6" s="23" t="s">
        <v>21</v>
      </c>
      <c r="E6" s="13" t="s">
        <v>21</v>
      </c>
      <c r="F6" s="31">
        <v>8135</v>
      </c>
      <c r="G6" s="57" t="s">
        <v>21</v>
      </c>
      <c r="H6" s="14">
        <v>400</v>
      </c>
      <c r="I6" s="70" t="s">
        <v>21</v>
      </c>
      <c r="J6" s="78" t="s">
        <v>21</v>
      </c>
      <c r="K6" s="57" t="s">
        <v>21</v>
      </c>
      <c r="L6" s="78">
        <v>400</v>
      </c>
      <c r="M6" s="57" t="s">
        <v>21</v>
      </c>
      <c r="N6" s="78">
        <v>400</v>
      </c>
      <c r="O6" s="57" t="s">
        <v>21</v>
      </c>
    </row>
    <row r="7" spans="2:15" ht="14.25">
      <c r="B7" s="98"/>
      <c r="C7" s="3" t="s">
        <v>7</v>
      </c>
      <c r="D7" s="23">
        <v>3040</v>
      </c>
      <c r="E7" s="24">
        <v>3000</v>
      </c>
      <c r="F7" s="14">
        <v>2965</v>
      </c>
      <c r="G7" s="13">
        <v>2925</v>
      </c>
      <c r="H7" s="31">
        <v>2905</v>
      </c>
      <c r="I7" s="49">
        <v>2865</v>
      </c>
      <c r="J7" s="23">
        <v>3065</v>
      </c>
      <c r="K7" s="24">
        <v>3030</v>
      </c>
      <c r="L7" s="23">
        <v>2980</v>
      </c>
      <c r="M7" s="24">
        <v>2950</v>
      </c>
      <c r="N7" s="23">
        <v>3150</v>
      </c>
      <c r="O7" s="24">
        <v>3110</v>
      </c>
    </row>
    <row r="8" spans="2:15" ht="14.25">
      <c r="B8" s="98"/>
      <c r="C8" s="3" t="s">
        <v>8</v>
      </c>
      <c r="D8" s="23" t="s">
        <v>21</v>
      </c>
      <c r="E8" s="13" t="s">
        <v>21</v>
      </c>
      <c r="F8" s="31">
        <v>2300.3258000000001</v>
      </c>
      <c r="G8" s="57" t="s">
        <v>21</v>
      </c>
      <c r="H8" s="31">
        <v>2305</v>
      </c>
      <c r="I8" s="70" t="s">
        <v>21</v>
      </c>
      <c r="J8" s="78" t="s">
        <v>21</v>
      </c>
      <c r="K8" s="57" t="s">
        <v>21</v>
      </c>
      <c r="L8" s="78">
        <v>2455</v>
      </c>
      <c r="M8" s="57" t="s">
        <v>21</v>
      </c>
      <c r="N8" s="90">
        <v>2785</v>
      </c>
      <c r="O8" s="57" t="s">
        <v>21</v>
      </c>
    </row>
    <row r="9" spans="2:15" ht="15" thickBot="1">
      <c r="B9" s="98"/>
      <c r="C9" s="3" t="s">
        <v>27</v>
      </c>
      <c r="D9" s="23" t="s">
        <v>21</v>
      </c>
      <c r="E9" s="24" t="s">
        <v>21</v>
      </c>
      <c r="F9" s="31">
        <v>2300.3258000000001</v>
      </c>
      <c r="G9" s="24">
        <v>2300.3258000000001</v>
      </c>
      <c r="H9" s="31">
        <v>2305</v>
      </c>
      <c r="I9" s="49">
        <v>2305</v>
      </c>
      <c r="J9" s="78" t="s">
        <v>21</v>
      </c>
      <c r="K9" s="57" t="s">
        <v>21</v>
      </c>
      <c r="L9" s="78">
        <v>2455</v>
      </c>
      <c r="M9" s="57">
        <v>2455</v>
      </c>
      <c r="N9" s="90">
        <v>2785</v>
      </c>
      <c r="O9" s="91">
        <v>2785</v>
      </c>
    </row>
    <row r="10" spans="2:15">
      <c r="B10" s="99" t="s">
        <v>37</v>
      </c>
      <c r="C10" s="6" t="s">
        <v>3</v>
      </c>
      <c r="D10" s="16" t="s">
        <v>21</v>
      </c>
      <c r="E10" s="17" t="s">
        <v>21</v>
      </c>
      <c r="F10" s="58" t="s">
        <v>21</v>
      </c>
      <c r="G10" s="59" t="s">
        <v>21</v>
      </c>
      <c r="H10" s="58" t="s">
        <v>21</v>
      </c>
      <c r="I10" s="71" t="s">
        <v>21</v>
      </c>
      <c r="J10" s="79" t="s">
        <v>21</v>
      </c>
      <c r="K10" s="59" t="s">
        <v>21</v>
      </c>
      <c r="L10" s="79" t="s">
        <v>21</v>
      </c>
      <c r="M10" s="59" t="s">
        <v>21</v>
      </c>
      <c r="N10" s="79" t="s">
        <v>21</v>
      </c>
      <c r="O10" s="59" t="s">
        <v>21</v>
      </c>
    </row>
    <row r="11" spans="2:15" ht="14.25">
      <c r="B11" s="100"/>
      <c r="C11" s="4" t="s">
        <v>4</v>
      </c>
      <c r="D11" s="25">
        <v>1000</v>
      </c>
      <c r="E11" s="20" t="s">
        <v>21</v>
      </c>
      <c r="F11" s="43">
        <v>500</v>
      </c>
      <c r="G11" s="60" t="s">
        <v>21</v>
      </c>
      <c r="H11" s="43">
        <v>1500</v>
      </c>
      <c r="I11" s="72" t="s">
        <v>21</v>
      </c>
      <c r="J11" s="25">
        <v>1000</v>
      </c>
      <c r="K11" s="60" t="s">
        <v>21</v>
      </c>
      <c r="L11" s="25" t="s">
        <v>21</v>
      </c>
      <c r="M11" s="60" t="s">
        <v>21</v>
      </c>
      <c r="N11" s="25">
        <v>1130</v>
      </c>
      <c r="O11" s="60" t="s">
        <v>21</v>
      </c>
    </row>
    <row r="12" spans="2:15" ht="14.25">
      <c r="B12" s="100"/>
      <c r="C12" s="4" t="s">
        <v>6</v>
      </c>
      <c r="D12" s="25" t="s">
        <v>21</v>
      </c>
      <c r="E12" s="20" t="s">
        <v>21</v>
      </c>
      <c r="F12" s="61" t="s">
        <v>21</v>
      </c>
      <c r="G12" s="60" t="s">
        <v>21</v>
      </c>
      <c r="H12" s="61" t="s">
        <v>21</v>
      </c>
      <c r="I12" s="72" t="s">
        <v>21</v>
      </c>
      <c r="J12" s="80" t="s">
        <v>21</v>
      </c>
      <c r="K12" s="60" t="s">
        <v>21</v>
      </c>
      <c r="L12" s="80" t="s">
        <v>21</v>
      </c>
      <c r="M12" s="60" t="s">
        <v>21</v>
      </c>
      <c r="N12" s="80" t="s">
        <v>21</v>
      </c>
      <c r="O12" s="60" t="s">
        <v>21</v>
      </c>
    </row>
    <row r="13" spans="2:15" ht="14.25">
      <c r="B13" s="100"/>
      <c r="C13" s="4" t="s">
        <v>7</v>
      </c>
      <c r="D13" s="25">
        <v>3130</v>
      </c>
      <c r="E13" s="26">
        <v>3090</v>
      </c>
      <c r="F13" s="21">
        <v>3105</v>
      </c>
      <c r="G13" s="20">
        <v>3070</v>
      </c>
      <c r="H13" s="43">
        <v>3040</v>
      </c>
      <c r="I13" s="45">
        <v>3005</v>
      </c>
      <c r="J13" s="25">
        <v>3155</v>
      </c>
      <c r="K13" s="26">
        <v>3120</v>
      </c>
      <c r="L13" s="25">
        <v>3100</v>
      </c>
      <c r="M13" s="26">
        <v>3060</v>
      </c>
      <c r="N13" s="25">
        <v>3250</v>
      </c>
      <c r="O13" s="26">
        <v>3210</v>
      </c>
    </row>
    <row r="14" spans="2:15" ht="14.25">
      <c r="B14" s="100"/>
      <c r="C14" s="4" t="s">
        <v>8</v>
      </c>
      <c r="D14" s="25" t="s">
        <v>21</v>
      </c>
      <c r="E14" s="20" t="s">
        <v>21</v>
      </c>
      <c r="F14" s="61" t="s">
        <v>21</v>
      </c>
      <c r="G14" s="60" t="s">
        <v>21</v>
      </c>
      <c r="H14" s="61" t="s">
        <v>21</v>
      </c>
      <c r="I14" s="72" t="s">
        <v>21</v>
      </c>
      <c r="J14" s="80" t="s">
        <v>21</v>
      </c>
      <c r="K14" s="60" t="s">
        <v>21</v>
      </c>
      <c r="L14" s="80" t="s">
        <v>21</v>
      </c>
      <c r="M14" s="60" t="s">
        <v>21</v>
      </c>
      <c r="N14" s="80" t="s">
        <v>21</v>
      </c>
      <c r="O14" s="60" t="s">
        <v>21</v>
      </c>
    </row>
    <row r="15" spans="2:15" ht="15" thickBot="1">
      <c r="B15" s="100"/>
      <c r="C15" s="4" t="s">
        <v>27</v>
      </c>
      <c r="D15" s="27" t="s">
        <v>21</v>
      </c>
      <c r="E15" s="28" t="s">
        <v>21</v>
      </c>
      <c r="F15" s="62" t="s">
        <v>21</v>
      </c>
      <c r="G15" s="63" t="s">
        <v>21</v>
      </c>
      <c r="H15" s="62" t="s">
        <v>21</v>
      </c>
      <c r="I15" s="73" t="s">
        <v>21</v>
      </c>
      <c r="J15" s="81" t="s">
        <v>21</v>
      </c>
      <c r="K15" s="63" t="s">
        <v>21</v>
      </c>
      <c r="L15" s="81" t="s">
        <v>21</v>
      </c>
      <c r="M15" s="63" t="s">
        <v>21</v>
      </c>
      <c r="N15" s="81" t="s">
        <v>21</v>
      </c>
      <c r="O15" s="63" t="s">
        <v>21</v>
      </c>
    </row>
    <row r="16" spans="2:15">
      <c r="B16" s="97" t="s">
        <v>14</v>
      </c>
      <c r="C16" s="32" t="s">
        <v>3</v>
      </c>
      <c r="D16" s="8">
        <v>1</v>
      </c>
      <c r="E16" s="9" t="s">
        <v>21</v>
      </c>
      <c r="F16" s="10">
        <v>1</v>
      </c>
      <c r="G16" s="56" t="s">
        <v>21</v>
      </c>
      <c r="H16" s="74">
        <v>1</v>
      </c>
      <c r="I16" s="69" t="s">
        <v>21</v>
      </c>
      <c r="J16" s="8">
        <v>2</v>
      </c>
      <c r="K16" s="56" t="s">
        <v>21</v>
      </c>
      <c r="L16" s="8">
        <v>3</v>
      </c>
      <c r="M16" s="56" t="s">
        <v>21</v>
      </c>
      <c r="N16" s="8">
        <v>1</v>
      </c>
      <c r="O16" s="56" t="s">
        <v>21</v>
      </c>
    </row>
    <row r="17" spans="2:15" ht="14.25">
      <c r="B17" s="98"/>
      <c r="C17" s="33" t="s">
        <v>4</v>
      </c>
      <c r="D17" s="23">
        <v>4200</v>
      </c>
      <c r="E17" s="24">
        <v>220</v>
      </c>
      <c r="F17" s="31">
        <v>12000</v>
      </c>
      <c r="G17" s="57" t="s">
        <v>21</v>
      </c>
      <c r="H17" s="31">
        <v>7000</v>
      </c>
      <c r="I17" s="70" t="s">
        <v>21</v>
      </c>
      <c r="J17" s="23">
        <v>1700</v>
      </c>
      <c r="K17" s="57" t="s">
        <v>21</v>
      </c>
      <c r="L17" s="23">
        <v>5300</v>
      </c>
      <c r="M17" s="57" t="s">
        <v>21</v>
      </c>
      <c r="N17" s="23">
        <v>600</v>
      </c>
      <c r="O17" s="24">
        <v>990</v>
      </c>
    </row>
    <row r="18" spans="2:15" ht="14.25">
      <c r="B18" s="98"/>
      <c r="C18" s="33" t="s">
        <v>6</v>
      </c>
      <c r="D18" s="23">
        <v>45</v>
      </c>
      <c r="E18" s="24" t="s">
        <v>21</v>
      </c>
      <c r="F18" s="14">
        <v>45</v>
      </c>
      <c r="G18" s="57" t="s">
        <v>21</v>
      </c>
      <c r="H18" s="14">
        <v>45</v>
      </c>
      <c r="I18" s="70" t="s">
        <v>21</v>
      </c>
      <c r="J18" s="12">
        <v>445</v>
      </c>
      <c r="K18" s="57" t="s">
        <v>21</v>
      </c>
      <c r="L18" s="12">
        <v>645</v>
      </c>
      <c r="M18" s="57" t="s">
        <v>21</v>
      </c>
      <c r="N18" s="12">
        <v>45</v>
      </c>
      <c r="O18" s="57" t="s">
        <v>21</v>
      </c>
    </row>
    <row r="19" spans="2:15" ht="14.25">
      <c r="B19" s="98"/>
      <c r="C19" s="33" t="s">
        <v>7</v>
      </c>
      <c r="D19" s="23">
        <v>2980</v>
      </c>
      <c r="E19" s="24">
        <v>2940</v>
      </c>
      <c r="F19" s="23">
        <v>2885</v>
      </c>
      <c r="G19" s="24">
        <v>2845</v>
      </c>
      <c r="H19" s="31">
        <v>2825</v>
      </c>
      <c r="I19" s="49">
        <v>2785</v>
      </c>
      <c r="J19" s="23">
        <v>3005</v>
      </c>
      <c r="K19" s="24">
        <v>2965</v>
      </c>
      <c r="L19" s="23">
        <v>2920</v>
      </c>
      <c r="M19" s="24">
        <v>2880</v>
      </c>
      <c r="N19" s="23">
        <v>3100</v>
      </c>
      <c r="O19" s="24">
        <v>3060</v>
      </c>
    </row>
    <row r="20" spans="2:15" ht="14.25">
      <c r="B20" s="98"/>
      <c r="C20" s="33" t="s">
        <v>8</v>
      </c>
      <c r="D20" s="23">
        <v>2600</v>
      </c>
      <c r="E20" s="24" t="s">
        <v>21</v>
      </c>
      <c r="F20" s="31">
        <v>2650</v>
      </c>
      <c r="G20" s="57" t="s">
        <v>21</v>
      </c>
      <c r="H20" s="31">
        <v>2555</v>
      </c>
      <c r="I20" s="70" t="s">
        <v>21</v>
      </c>
      <c r="J20" s="23">
        <v>2723.0898999999999</v>
      </c>
      <c r="K20" s="57" t="s">
        <v>21</v>
      </c>
      <c r="L20" s="23">
        <v>2425.4650999999999</v>
      </c>
      <c r="M20" s="57" t="s">
        <v>21</v>
      </c>
      <c r="N20" s="23">
        <v>2955</v>
      </c>
      <c r="O20" s="57" t="s">
        <v>21</v>
      </c>
    </row>
    <row r="21" spans="2:15" ht="15" thickBot="1">
      <c r="B21" s="101"/>
      <c r="C21" s="34" t="s">
        <v>27</v>
      </c>
      <c r="D21" s="37">
        <v>2600</v>
      </c>
      <c r="E21" s="38">
        <v>2600</v>
      </c>
      <c r="F21" s="64">
        <v>2650</v>
      </c>
      <c r="G21" s="38">
        <v>2650</v>
      </c>
      <c r="H21" s="64">
        <v>2555</v>
      </c>
      <c r="I21" s="75">
        <v>2555</v>
      </c>
      <c r="J21" s="37">
        <v>2723.0898999999999</v>
      </c>
      <c r="K21" s="38">
        <v>2723.0898999999999</v>
      </c>
      <c r="L21" s="37">
        <v>2425.4650999999999</v>
      </c>
      <c r="M21" s="38">
        <v>2425.4650999999999</v>
      </c>
      <c r="N21" s="37">
        <v>2955</v>
      </c>
      <c r="O21" s="38">
        <v>2955</v>
      </c>
    </row>
    <row r="22" spans="2:15">
      <c r="B22" s="99" t="s">
        <v>15</v>
      </c>
      <c r="C22" s="6" t="s">
        <v>3</v>
      </c>
      <c r="D22" s="16" t="s">
        <v>21</v>
      </c>
      <c r="E22" s="17" t="s">
        <v>21</v>
      </c>
      <c r="F22" s="65" t="s">
        <v>21</v>
      </c>
      <c r="G22" s="66" t="s">
        <v>21</v>
      </c>
      <c r="H22" s="65" t="s">
        <v>21</v>
      </c>
      <c r="I22" s="76" t="s">
        <v>21</v>
      </c>
      <c r="J22" s="82" t="s">
        <v>21</v>
      </c>
      <c r="K22" s="66" t="s">
        <v>21</v>
      </c>
      <c r="L22" s="82" t="s">
        <v>21</v>
      </c>
      <c r="M22" s="66" t="s">
        <v>21</v>
      </c>
      <c r="N22" s="82" t="s">
        <v>21</v>
      </c>
      <c r="O22" s="66" t="s">
        <v>21</v>
      </c>
    </row>
    <row r="23" spans="2:15" ht="14.25">
      <c r="B23" s="100"/>
      <c r="C23" s="4" t="s">
        <v>4</v>
      </c>
      <c r="D23" s="25" t="s">
        <v>21</v>
      </c>
      <c r="E23" s="20">
        <v>1525</v>
      </c>
      <c r="F23" s="43">
        <v>5000</v>
      </c>
      <c r="G23" s="26">
        <v>2000</v>
      </c>
      <c r="H23" s="43">
        <v>5000</v>
      </c>
      <c r="I23" s="22">
        <v>500</v>
      </c>
      <c r="J23" s="80" t="s">
        <v>21</v>
      </c>
      <c r="K23" s="60" t="s">
        <v>21</v>
      </c>
      <c r="L23" s="25">
        <v>10000</v>
      </c>
      <c r="M23" s="60" t="s">
        <v>21</v>
      </c>
      <c r="N23" s="25" t="s">
        <v>21</v>
      </c>
      <c r="O23" s="60" t="s">
        <v>21</v>
      </c>
    </row>
    <row r="24" spans="2:15" ht="14.25">
      <c r="B24" s="100"/>
      <c r="C24" s="4" t="s">
        <v>6</v>
      </c>
      <c r="D24" s="25" t="s">
        <v>21</v>
      </c>
      <c r="E24" s="20" t="s">
        <v>21</v>
      </c>
      <c r="F24" s="61" t="s">
        <v>21</v>
      </c>
      <c r="G24" s="60" t="s">
        <v>21</v>
      </c>
      <c r="H24" s="61" t="s">
        <v>21</v>
      </c>
      <c r="I24" s="72" t="s">
        <v>21</v>
      </c>
      <c r="J24" s="80" t="s">
        <v>21</v>
      </c>
      <c r="K24" s="60" t="s">
        <v>21</v>
      </c>
      <c r="L24" s="80" t="s">
        <v>21</v>
      </c>
      <c r="M24" s="60" t="s">
        <v>21</v>
      </c>
      <c r="N24" s="80" t="s">
        <v>21</v>
      </c>
      <c r="O24" s="60" t="s">
        <v>21</v>
      </c>
    </row>
    <row r="25" spans="2:15" ht="14.25">
      <c r="B25" s="100"/>
      <c r="C25" s="4" t="s">
        <v>7</v>
      </c>
      <c r="D25" s="25">
        <v>3270</v>
      </c>
      <c r="E25" s="26">
        <v>3245</v>
      </c>
      <c r="F25" s="21">
        <v>3390</v>
      </c>
      <c r="G25" s="20">
        <v>3360</v>
      </c>
      <c r="H25" s="43">
        <v>3330</v>
      </c>
      <c r="I25" s="45">
        <v>3305</v>
      </c>
      <c r="J25" s="25">
        <v>3340</v>
      </c>
      <c r="K25" s="26">
        <v>3315</v>
      </c>
      <c r="L25" s="25">
        <v>3270</v>
      </c>
      <c r="M25" s="26">
        <v>3240</v>
      </c>
      <c r="N25" s="25">
        <v>3370</v>
      </c>
      <c r="O25" s="26">
        <v>3340</v>
      </c>
    </row>
    <row r="26" spans="2:15" ht="14.25">
      <c r="B26" s="100"/>
      <c r="C26" s="4" t="s">
        <v>8</v>
      </c>
      <c r="D26" s="25" t="s">
        <v>21</v>
      </c>
      <c r="E26" s="26" t="s">
        <v>21</v>
      </c>
      <c r="F26" s="61" t="s">
        <v>21</v>
      </c>
      <c r="G26" s="60" t="s">
        <v>21</v>
      </c>
      <c r="H26" s="61" t="s">
        <v>21</v>
      </c>
      <c r="I26" s="72" t="s">
        <v>21</v>
      </c>
      <c r="J26" s="80" t="s">
        <v>21</v>
      </c>
      <c r="K26" s="60" t="s">
        <v>21</v>
      </c>
      <c r="L26" s="80" t="s">
        <v>21</v>
      </c>
      <c r="M26" s="60" t="s">
        <v>21</v>
      </c>
      <c r="N26" s="80" t="s">
        <v>21</v>
      </c>
      <c r="O26" s="60" t="s">
        <v>21</v>
      </c>
    </row>
    <row r="27" spans="2:15" ht="15" thickBot="1">
      <c r="B27" s="100"/>
      <c r="C27" s="4" t="s">
        <v>27</v>
      </c>
      <c r="D27" s="27" t="s">
        <v>21</v>
      </c>
      <c r="E27" s="28" t="s">
        <v>21</v>
      </c>
      <c r="F27" s="61" t="s">
        <v>21</v>
      </c>
      <c r="G27" s="60" t="s">
        <v>21</v>
      </c>
      <c r="H27" s="61" t="s">
        <v>21</v>
      </c>
      <c r="I27" s="72" t="s">
        <v>21</v>
      </c>
      <c r="J27" s="80" t="s">
        <v>21</v>
      </c>
      <c r="K27" s="60" t="s">
        <v>21</v>
      </c>
      <c r="L27" s="80" t="s">
        <v>21</v>
      </c>
      <c r="M27" s="60" t="s">
        <v>21</v>
      </c>
      <c r="N27" s="80" t="s">
        <v>21</v>
      </c>
      <c r="O27" s="60" t="s">
        <v>21</v>
      </c>
    </row>
    <row r="28" spans="2:15">
      <c r="B28" s="97" t="s">
        <v>16</v>
      </c>
      <c r="C28" s="5" t="s">
        <v>3</v>
      </c>
      <c r="D28" s="8" t="s">
        <v>21</v>
      </c>
      <c r="E28" s="9" t="s">
        <v>21</v>
      </c>
      <c r="F28" s="67" t="s">
        <v>21</v>
      </c>
      <c r="G28" s="56" t="s">
        <v>21</v>
      </c>
      <c r="H28" s="67" t="s">
        <v>21</v>
      </c>
      <c r="I28" s="69" t="s">
        <v>21</v>
      </c>
      <c r="J28" s="77" t="s">
        <v>21</v>
      </c>
      <c r="K28" s="56" t="s">
        <v>21</v>
      </c>
      <c r="L28" s="77" t="s">
        <v>21</v>
      </c>
      <c r="M28" s="56" t="s">
        <v>21</v>
      </c>
      <c r="N28" s="77" t="s">
        <v>21</v>
      </c>
      <c r="O28" s="56" t="s">
        <v>21</v>
      </c>
    </row>
    <row r="29" spans="2:15" ht="14.25">
      <c r="B29" s="98"/>
      <c r="C29" s="3" t="s">
        <v>4</v>
      </c>
      <c r="D29" s="23" t="s">
        <v>21</v>
      </c>
      <c r="E29" s="13" t="s">
        <v>21</v>
      </c>
      <c r="F29" s="31">
        <v>1576</v>
      </c>
      <c r="G29" s="57" t="s">
        <v>21</v>
      </c>
      <c r="H29" s="68" t="s">
        <v>21</v>
      </c>
      <c r="I29" s="70" t="s">
        <v>21</v>
      </c>
      <c r="J29" s="78" t="s">
        <v>21</v>
      </c>
      <c r="K29" s="57" t="s">
        <v>21</v>
      </c>
      <c r="L29" s="78" t="s">
        <v>21</v>
      </c>
      <c r="M29" s="57" t="s">
        <v>21</v>
      </c>
      <c r="N29" s="78" t="s">
        <v>21</v>
      </c>
      <c r="O29" s="57" t="s">
        <v>21</v>
      </c>
    </row>
    <row r="30" spans="2:15" ht="14.25">
      <c r="B30" s="98"/>
      <c r="C30" s="3" t="s">
        <v>6</v>
      </c>
      <c r="D30" s="23" t="s">
        <v>21</v>
      </c>
      <c r="E30" s="13" t="s">
        <v>21</v>
      </c>
      <c r="F30" s="68" t="s">
        <v>21</v>
      </c>
      <c r="G30" s="57" t="s">
        <v>21</v>
      </c>
      <c r="H30" s="68" t="s">
        <v>21</v>
      </c>
      <c r="I30" s="70" t="s">
        <v>21</v>
      </c>
      <c r="J30" s="78" t="s">
        <v>21</v>
      </c>
      <c r="K30" s="57" t="s">
        <v>21</v>
      </c>
      <c r="L30" s="78" t="s">
        <v>21</v>
      </c>
      <c r="M30" s="57" t="s">
        <v>21</v>
      </c>
      <c r="N30" s="78" t="s">
        <v>21</v>
      </c>
      <c r="O30" s="57" t="s">
        <v>21</v>
      </c>
    </row>
    <row r="31" spans="2:15" ht="14.25">
      <c r="B31" s="98"/>
      <c r="C31" s="3" t="s">
        <v>7</v>
      </c>
      <c r="D31" s="23">
        <v>3305</v>
      </c>
      <c r="E31" s="24">
        <v>3255</v>
      </c>
      <c r="F31" s="14">
        <v>3250</v>
      </c>
      <c r="G31" s="13">
        <v>3200</v>
      </c>
      <c r="H31" s="31">
        <v>3185</v>
      </c>
      <c r="I31" s="49">
        <v>3140</v>
      </c>
      <c r="J31" s="23">
        <v>3330</v>
      </c>
      <c r="K31" s="24">
        <v>3285</v>
      </c>
      <c r="L31" s="23">
        <v>3250</v>
      </c>
      <c r="M31" s="24">
        <v>3210</v>
      </c>
      <c r="N31" s="23">
        <v>3410</v>
      </c>
      <c r="O31" s="24">
        <v>3360</v>
      </c>
    </row>
    <row r="32" spans="2:15" ht="14.25">
      <c r="B32" s="98"/>
      <c r="C32" s="3" t="s">
        <v>8</v>
      </c>
      <c r="D32" s="23" t="s">
        <v>21</v>
      </c>
      <c r="E32" s="13" t="s">
        <v>21</v>
      </c>
      <c r="F32" s="68" t="s">
        <v>21</v>
      </c>
      <c r="G32" s="57" t="s">
        <v>21</v>
      </c>
      <c r="H32" s="68" t="s">
        <v>21</v>
      </c>
      <c r="I32" s="70" t="s">
        <v>21</v>
      </c>
      <c r="J32" s="78" t="s">
        <v>21</v>
      </c>
      <c r="K32" s="57" t="s">
        <v>21</v>
      </c>
      <c r="L32" s="78" t="s">
        <v>21</v>
      </c>
      <c r="M32" s="57" t="s">
        <v>21</v>
      </c>
      <c r="N32" s="78" t="s">
        <v>21</v>
      </c>
      <c r="O32" s="57" t="s">
        <v>21</v>
      </c>
    </row>
    <row r="33" spans="2:15" ht="15" thickBot="1">
      <c r="B33" s="98"/>
      <c r="C33" s="3" t="s">
        <v>27</v>
      </c>
      <c r="D33" s="40" t="s">
        <v>21</v>
      </c>
      <c r="E33" s="39" t="s">
        <v>21</v>
      </c>
      <c r="F33" s="68" t="s">
        <v>21</v>
      </c>
      <c r="G33" s="57" t="s">
        <v>21</v>
      </c>
      <c r="H33" s="68" t="s">
        <v>21</v>
      </c>
      <c r="I33" s="70" t="s">
        <v>21</v>
      </c>
      <c r="J33" s="78" t="s">
        <v>21</v>
      </c>
      <c r="K33" s="57" t="s">
        <v>21</v>
      </c>
      <c r="L33" s="78" t="s">
        <v>21</v>
      </c>
      <c r="M33" s="57" t="s">
        <v>21</v>
      </c>
      <c r="N33" s="78" t="s">
        <v>21</v>
      </c>
      <c r="O33" s="57" t="s">
        <v>21</v>
      </c>
    </row>
    <row r="34" spans="2:15">
      <c r="B34" s="99" t="s">
        <v>22</v>
      </c>
      <c r="C34" s="6" t="s">
        <v>24</v>
      </c>
      <c r="D34" s="16">
        <v>1</v>
      </c>
      <c r="E34" s="17" t="s">
        <v>21</v>
      </c>
      <c r="F34" s="18">
        <v>3</v>
      </c>
      <c r="G34" s="17" t="s">
        <v>21</v>
      </c>
      <c r="H34" s="18">
        <v>2</v>
      </c>
      <c r="I34" s="17" t="s">
        <v>21</v>
      </c>
      <c r="J34" s="18">
        <v>2</v>
      </c>
      <c r="K34" s="17" t="s">
        <v>21</v>
      </c>
      <c r="L34" s="18">
        <v>4</v>
      </c>
      <c r="M34" s="17" t="s">
        <v>21</v>
      </c>
      <c r="N34" s="18">
        <v>2</v>
      </c>
      <c r="O34" s="17" t="s">
        <v>21</v>
      </c>
    </row>
    <row r="35" spans="2:15" ht="14.25">
      <c r="B35" s="100"/>
      <c r="C35" s="4" t="s">
        <v>5</v>
      </c>
      <c r="D35" s="25">
        <v>7439</v>
      </c>
      <c r="E35" s="26">
        <v>1745</v>
      </c>
      <c r="F35" s="25">
        <v>39076</v>
      </c>
      <c r="G35" s="26">
        <v>2000</v>
      </c>
      <c r="H35" s="25">
        <v>31270</v>
      </c>
      <c r="I35" s="26">
        <v>500</v>
      </c>
      <c r="J35" s="25">
        <v>2700</v>
      </c>
      <c r="K35" s="83" t="s">
        <v>21</v>
      </c>
      <c r="L35" s="25">
        <v>34300</v>
      </c>
      <c r="M35" s="83" t="s">
        <v>21</v>
      </c>
      <c r="N35" s="25">
        <f>SUM(N17,N11,N5)</f>
        <v>5730</v>
      </c>
      <c r="O35" s="83">
        <f>O17</f>
        <v>990</v>
      </c>
    </row>
    <row r="36" spans="2:15">
      <c r="B36" s="100"/>
      <c r="C36" s="4" t="s">
        <v>23</v>
      </c>
      <c r="D36" s="25">
        <v>45</v>
      </c>
      <c r="E36" s="26" t="s">
        <v>21</v>
      </c>
      <c r="F36" s="43">
        <v>8180</v>
      </c>
      <c r="G36" s="26" t="s">
        <v>21</v>
      </c>
      <c r="H36" s="43">
        <v>445</v>
      </c>
      <c r="I36" s="26" t="s">
        <v>21</v>
      </c>
      <c r="J36" s="43">
        <v>445</v>
      </c>
      <c r="K36" s="26" t="s">
        <v>21</v>
      </c>
      <c r="L36" s="43">
        <v>1045</v>
      </c>
      <c r="M36" s="26" t="s">
        <v>21</v>
      </c>
      <c r="N36" s="43">
        <v>445</v>
      </c>
      <c r="O36" s="26" t="s">
        <v>21</v>
      </c>
    </row>
    <row r="37" spans="2:15">
      <c r="B37" s="100"/>
      <c r="C37" s="4" t="s">
        <v>25</v>
      </c>
      <c r="D37" s="27">
        <v>2980</v>
      </c>
      <c r="E37" s="28" t="s">
        <v>21</v>
      </c>
      <c r="F37" s="43">
        <v>2964.5599000000002</v>
      </c>
      <c r="G37" s="26" t="s">
        <v>21</v>
      </c>
      <c r="H37" s="43">
        <v>2896.9101000000001</v>
      </c>
      <c r="I37" s="26" t="s">
        <v>21</v>
      </c>
      <c r="J37" s="43">
        <v>3005</v>
      </c>
      <c r="K37" s="26" t="s">
        <v>21</v>
      </c>
      <c r="L37" s="43">
        <v>2942.9665</v>
      </c>
      <c r="M37" s="26" t="s">
        <v>21</v>
      </c>
      <c r="N37" s="43">
        <v>3144.9438</v>
      </c>
      <c r="O37" s="26" t="s">
        <v>21</v>
      </c>
    </row>
    <row r="38" spans="2:15" ht="13.5" thickBot="1">
      <c r="B38" s="102"/>
      <c r="C38" s="7" t="s">
        <v>26</v>
      </c>
      <c r="D38" s="41">
        <v>2600</v>
      </c>
      <c r="E38" s="42" t="s">
        <v>21</v>
      </c>
      <c r="F38" s="44">
        <v>2302.2494000000002</v>
      </c>
      <c r="G38" s="42" t="s">
        <v>21</v>
      </c>
      <c r="H38" s="44">
        <v>2330.2809000000002</v>
      </c>
      <c r="I38" s="42" t="s">
        <v>21</v>
      </c>
      <c r="J38" s="44">
        <v>2723.0898999999999</v>
      </c>
      <c r="K38" s="42" t="s">
        <v>21</v>
      </c>
      <c r="L38" s="44">
        <v>2436.7703000000001</v>
      </c>
      <c r="M38" s="42" t="s">
        <v>21</v>
      </c>
      <c r="N38" s="44">
        <v>2802.1909999999998</v>
      </c>
      <c r="O38" s="42" t="s">
        <v>21</v>
      </c>
    </row>
    <row r="40" spans="2:15">
      <c r="B40" s="1" t="s">
        <v>9</v>
      </c>
    </row>
    <row r="41" spans="2:15">
      <c r="B41" s="1"/>
    </row>
    <row r="42" spans="2:15">
      <c r="B42" s="2" t="s">
        <v>10</v>
      </c>
    </row>
    <row r="43" spans="2:15">
      <c r="B43" s="2" t="s">
        <v>11</v>
      </c>
    </row>
  </sheetData>
  <sheetProtection password="C5E7" sheet="1" objects="1" scenarios="1"/>
  <mergeCells count="13">
    <mergeCell ref="B10:B15"/>
    <mergeCell ref="B16:B21"/>
    <mergeCell ref="B22:B27"/>
    <mergeCell ref="B28:B33"/>
    <mergeCell ref="B34:B38"/>
    <mergeCell ref="N2:O2"/>
    <mergeCell ref="B4:B9"/>
    <mergeCell ref="L2:M2"/>
    <mergeCell ref="B2:C2"/>
    <mergeCell ref="D2:E2"/>
    <mergeCell ref="F2:G2"/>
    <mergeCell ref="H2:I2"/>
    <mergeCell ref="J2:K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Leilões Regulares</vt:lpstr>
      <vt:lpstr>Leilões Autorizativos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2018-04-19T17:25:11Z</dcterms:created>
  <dcterms:modified xsi:type="dcterms:W3CDTF">2018-11-01T15:01:42Z</dcterms:modified>
</cp:coreProperties>
</file>