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ACUMULADO 2018" sheetId="16" r:id="rId1"/>
    <sheet name="L58" sheetId="3" r:id="rId2"/>
    <sheet name="L59" sheetId="4" r:id="rId3"/>
    <sheet name="L60" sheetId="6" r:id="rId4"/>
    <sheet name="L61" sheetId="10" r:id="rId5"/>
    <sheet name="L62" sheetId="14" r:id="rId6"/>
    <sheet name="L63" sheetId="15" r:id="rId7"/>
  </sheets>
  <definedNames>
    <definedName name="_xlnm._FilterDatabase" localSheetId="0" hidden="1">'ACUMULADO 2018'!$A$6:$Q$50</definedName>
    <definedName name="_xlnm.Print_Area" localSheetId="0">'ACUMULADO 2018'!$A$1:$Q$51</definedName>
    <definedName name="Print_Area" localSheetId="0">'ACUMULADO 2018'!$A$1:$F$50</definedName>
    <definedName name="Print_Titles" localSheetId="0">'ACUMULADO 2018'!$1:$9</definedName>
    <definedName name="_xlnm.Print_Titles" localSheetId="0">'ACUMULADO 2018'!$1:$9</definedName>
  </definedNames>
  <calcPr calcId="125725"/>
</workbook>
</file>

<file path=xl/calcChain.xml><?xml version="1.0" encoding="utf-8"?>
<calcChain xmlns="http://schemas.openxmlformats.org/spreadsheetml/2006/main">
  <c r="Q49" i="16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E4" i="14"/>
  <c r="D4"/>
  <c r="C4"/>
</calcChain>
</file>

<file path=xl/sharedStrings.xml><?xml version="1.0" encoding="utf-8"?>
<sst xmlns="http://schemas.openxmlformats.org/spreadsheetml/2006/main" count="542" uniqueCount="221">
  <si>
    <t>Agência Nacional do Petróleo, Gás Natural e Biocombustíveis</t>
  </si>
  <si>
    <r>
      <t>Volume em m</t>
    </r>
    <r>
      <rPr>
        <b/>
        <vertAlign val="superscript"/>
        <sz val="11"/>
        <color indexed="8"/>
        <rFont val="Arial"/>
        <family val="2"/>
      </rPr>
      <t>3</t>
    </r>
  </si>
  <si>
    <t>CPF</t>
  </si>
  <si>
    <t>Município</t>
  </si>
  <si>
    <t>UF</t>
  </si>
  <si>
    <t>Unidade Produtora de Biodiesel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</si>
  <si>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</si>
  <si>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</si>
  <si>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</si>
  <si>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</si>
  <si>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</si>
  <si>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</si>
  <si>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</si>
  <si>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</si>
  <si>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</si>
  <si>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</si>
  <si>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</si>
  <si>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</si>
  <si>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ADM SC</t>
  </si>
  <si>
    <t>02.003.402/0046-77</t>
  </si>
  <si>
    <t xml:space="preserve">Joaçaba </t>
  </si>
  <si>
    <t>SC</t>
  </si>
  <si>
    <t>ADM MT</t>
  </si>
  <si>
    <t>02.003.402/0024-61</t>
  </si>
  <si>
    <t xml:space="preserve">Rondonópolis </t>
  </si>
  <si>
    <t>MT</t>
  </si>
  <si>
    <t>Bianchini</t>
  </si>
  <si>
    <t>87.548.020/0002-60</t>
  </si>
  <si>
    <t xml:space="preserve">Canoas </t>
  </si>
  <si>
    <t>RS</t>
  </si>
  <si>
    <t>Binatural</t>
  </si>
  <si>
    <t>07.113.559/0001-77</t>
  </si>
  <si>
    <t xml:space="preserve">Formosa </t>
  </si>
  <si>
    <t>GO</t>
  </si>
  <si>
    <t>Bio Óleo</t>
  </si>
  <si>
    <t>08.387.930/0001-51</t>
  </si>
  <si>
    <t xml:space="preserve">Cuiabá </t>
  </si>
  <si>
    <t>Biocamp</t>
  </si>
  <si>
    <t>08.094.915/0001-15</t>
  </si>
  <si>
    <t xml:space="preserve">Campo Verde </t>
  </si>
  <si>
    <t>Biofuga</t>
  </si>
  <si>
    <t>91.302.349/0016-10</t>
  </si>
  <si>
    <t xml:space="preserve">Camargo </t>
  </si>
  <si>
    <t>Biopar</t>
  </si>
  <si>
    <t>08.684.263/0001-79</t>
  </si>
  <si>
    <t xml:space="preserve">Nova Marilândia </t>
  </si>
  <si>
    <t>Bochi</t>
  </si>
  <si>
    <t>02.987.873/0010-56</t>
  </si>
  <si>
    <t>Muitos Capões</t>
  </si>
  <si>
    <t>Brejeiro</t>
  </si>
  <si>
    <t>53.309.845/0001-20</t>
  </si>
  <si>
    <t xml:space="preserve">Orlândia </t>
  </si>
  <si>
    <t>SP</t>
  </si>
  <si>
    <t>Bsbios - Marialva</t>
  </si>
  <si>
    <t>07.322.382/0004-61</t>
  </si>
  <si>
    <t xml:space="preserve">Marialva </t>
  </si>
  <si>
    <t>PR</t>
  </si>
  <si>
    <t>Bsbios - Passo Fundo</t>
  </si>
  <si>
    <t>07.322.382/0001-19</t>
  </si>
  <si>
    <t xml:space="preserve">Passo Fundo </t>
  </si>
  <si>
    <t>Bunge</t>
  </si>
  <si>
    <t>84.046.101/0543-66</t>
  </si>
  <si>
    <t xml:space="preserve">Nova Mutum </t>
  </si>
  <si>
    <t>Caibiense</t>
  </si>
  <si>
    <t>75.817.163/0007-56</t>
  </si>
  <si>
    <t>Caramuru - Ipameri</t>
  </si>
  <si>
    <t>00.080.671/0021-53</t>
  </si>
  <si>
    <t xml:space="preserve">Ipameri </t>
  </si>
  <si>
    <t>Caramuru - São Simão</t>
  </si>
  <si>
    <t>00.080.671/0003-71</t>
  </si>
  <si>
    <t xml:space="preserve">São Simão </t>
  </si>
  <si>
    <t>Cargill</t>
  </si>
  <si>
    <t>60.498.706/0294-81</t>
  </si>
  <si>
    <t xml:space="preserve">Três Lagoas </t>
  </si>
  <si>
    <t>MS</t>
  </si>
  <si>
    <t>Cesbra</t>
  </si>
  <si>
    <t>08.436.584/0001-54</t>
  </si>
  <si>
    <t xml:space="preserve">Volta Redonda </t>
  </si>
  <si>
    <t>RJ</t>
  </si>
  <si>
    <t>Delta</t>
  </si>
  <si>
    <t>11.513.699/0001-00</t>
  </si>
  <si>
    <t xml:space="preserve">Rio Brilhante </t>
  </si>
  <si>
    <t>Fiagril</t>
  </si>
  <si>
    <t>02.734.023/0008-21</t>
  </si>
  <si>
    <t xml:space="preserve">Lucas do Rio Verde </t>
  </si>
  <si>
    <t>Granol GO</t>
  </si>
  <si>
    <t>50.290.329/0026-60</t>
  </si>
  <si>
    <t xml:space="preserve">Anápolis </t>
  </si>
  <si>
    <t>Granol RS</t>
  </si>
  <si>
    <t>50.290.329/0061-43</t>
  </si>
  <si>
    <t>Cachoeira do Sul</t>
  </si>
  <si>
    <t>Granol TO</t>
  </si>
  <si>
    <t>50.290.329/0084-30</t>
  </si>
  <si>
    <t xml:space="preserve">Porto Nacional </t>
  </si>
  <si>
    <t>TO</t>
  </si>
  <si>
    <t>JBS - Lins</t>
  </si>
  <si>
    <t>02.916.265/0133-00</t>
  </si>
  <si>
    <t xml:space="preserve">Lins </t>
  </si>
  <si>
    <t>Minerva</t>
  </si>
  <si>
    <t>67.620.377/0047-05</t>
  </si>
  <si>
    <t xml:space="preserve">Palmeiras de Goiás </t>
  </si>
  <si>
    <t>Oleoplan Nordeste</t>
  </si>
  <si>
    <t>13.463.913/0003-58</t>
  </si>
  <si>
    <t xml:space="preserve">Iraquara </t>
  </si>
  <si>
    <t>BA</t>
  </si>
  <si>
    <t>Oleoplan</t>
  </si>
  <si>
    <t>88.676.127/0002-57</t>
  </si>
  <si>
    <t xml:space="preserve">Veranópolis </t>
  </si>
  <si>
    <t>Olfar</t>
  </si>
  <si>
    <t>91.830.836/0006-83</t>
  </si>
  <si>
    <t xml:space="preserve">Erechim </t>
  </si>
  <si>
    <t>PBio BA</t>
  </si>
  <si>
    <t>10.144.628/0003-86</t>
  </si>
  <si>
    <t xml:space="preserve">Candeias </t>
  </si>
  <si>
    <t>PBio MG</t>
  </si>
  <si>
    <t>10.144.628/0004-67</t>
  </si>
  <si>
    <t xml:space="preserve">Montes Claros </t>
  </si>
  <si>
    <t>MG</t>
  </si>
  <si>
    <t>Potencial</t>
  </si>
  <si>
    <t>12.613.484/0001-23</t>
  </si>
  <si>
    <t xml:space="preserve">Lapa </t>
  </si>
  <si>
    <t>Três Tentos</t>
  </si>
  <si>
    <t>94.813.102/0017-37</t>
  </si>
  <si>
    <t>Ijuí</t>
  </si>
  <si>
    <t>Total</t>
  </si>
  <si>
    <t>AMAZONBIO</t>
  </si>
  <si>
    <t>Ji Paraná</t>
  </si>
  <si>
    <t>COFCO</t>
  </si>
  <si>
    <t>08.794.451/0001-50</t>
  </si>
  <si>
    <t>RO</t>
  </si>
  <si>
    <t>OLFAR - Porto Real</t>
  </si>
  <si>
    <t>Porto Real</t>
  </si>
  <si>
    <t>91.830.836/0040-85</t>
  </si>
  <si>
    <t>COOPERFELIZ</t>
  </si>
  <si>
    <t>Feliz Natal</t>
  </si>
  <si>
    <t>08.382.761/0001-67</t>
  </si>
  <si>
    <t>ENTREGAS DE BIODIESEL DAS UNIDADES PRODUTORAS EM 2018 REFERENTES AOS LEILÕES ANP</t>
  </si>
  <si>
    <t>Total Acumulado 2018</t>
  </si>
  <si>
    <t>58º Leilão ANP (L58)</t>
  </si>
  <si>
    <t>Sorriso</t>
  </si>
  <si>
    <t>CARAMURU - Sorriso</t>
  </si>
  <si>
    <t>00.080.671/0026-68</t>
  </si>
  <si>
    <t>-</t>
  </si>
  <si>
    <t>L58 - Entregas (m³)</t>
  </si>
  <si>
    <t>Obrigatório</t>
  </si>
  <si>
    <t>Autorizativo</t>
  </si>
  <si>
    <t>Estoque</t>
  </si>
  <si>
    <t>Estoques</t>
  </si>
  <si>
    <t>Usina</t>
  </si>
  <si>
    <t>ADM - Joaçaba</t>
  </si>
  <si>
    <t>ADM - Rondonópolis</t>
  </si>
  <si>
    <t>AMAZONBIO - Ji Paraná</t>
  </si>
  <si>
    <t>BIANCHINI - Canoas</t>
  </si>
  <si>
    <t>BINATURAL - Formosa</t>
  </si>
  <si>
    <t>BIO ÓLEO - Cuiabá</t>
  </si>
  <si>
    <t>BIOCAMP - Campo Verde</t>
  </si>
  <si>
    <t>BIOFUGA - Camargo</t>
  </si>
  <si>
    <t>BIOPAR - Nova Marilândia</t>
  </si>
  <si>
    <t>BOCCHI - Muitos Capões</t>
  </si>
  <si>
    <t>BREJEIRO - Orlândia</t>
  </si>
  <si>
    <t>BSBIOS - Marialva</t>
  </si>
  <si>
    <t>BSBIOS - Passo Fundo</t>
  </si>
  <si>
    <t>BUNGE - Nova Mutum</t>
  </si>
  <si>
    <t>CAIBIENSE - Rondonópolis</t>
  </si>
  <si>
    <t>CARAMURU - Ipameri</t>
  </si>
  <si>
    <t>CARAMURU - São Simão</t>
  </si>
  <si>
    <t>CARGILL - Três Lagoas</t>
  </si>
  <si>
    <t>CESBRA - Volta Redonda</t>
  </si>
  <si>
    <t>COFCO - Rondonópolis</t>
  </si>
  <si>
    <t>COOPERFELIZ - Feliz Natla</t>
  </si>
  <si>
    <t>DELTA - Rio Brilhante</t>
  </si>
  <si>
    <t>FIAGRIL - Lucas do Rio Verde</t>
  </si>
  <si>
    <t>GRANOL - Anápolis</t>
  </si>
  <si>
    <t>MINERVA - Palmeiras de Goiás</t>
  </si>
  <si>
    <t>OLEOPLAN - Iraquara</t>
  </si>
  <si>
    <t>OLEOPLAN - Veranópolis</t>
  </si>
  <si>
    <t>OLFAR - Erechim</t>
  </si>
  <si>
    <t>PBIO - Candeias</t>
  </si>
  <si>
    <t>PBIO - Montes Claros</t>
  </si>
  <si>
    <t>POTENCIAL - Lapa</t>
  </si>
  <si>
    <t>TRÊS TENTOS - Ijuí</t>
  </si>
  <si>
    <t>Total geral</t>
  </si>
  <si>
    <t>L59 - Entregas (m³)</t>
  </si>
  <si>
    <t>COOPERFELIZ - Feliz</t>
  </si>
  <si>
    <t>GRANOL - Porto Nacional</t>
  </si>
  <si>
    <t>Bio Vida</t>
  </si>
  <si>
    <t>08.772.264/0001-75</t>
  </si>
  <si>
    <t>Várzea Grande</t>
  </si>
  <si>
    <t>L60 - Entregas (m³)</t>
  </si>
  <si>
    <t>Fonte: ANP /SDL.</t>
  </si>
  <si>
    <t>L61 - Entregas (m³)</t>
  </si>
  <si>
    <t>BIO VIDA - Várzea Grande</t>
  </si>
  <si>
    <t>CAMERA - Ijuí</t>
  </si>
  <si>
    <t>COOPERFELIZ - Feliz Natal</t>
  </si>
  <si>
    <t>GRANOL - Cachoeira do Sul</t>
  </si>
  <si>
    <t>FIAGRIL - Lucas do Rio verde</t>
  </si>
  <si>
    <t>Camera</t>
  </si>
  <si>
    <t>98.248.644/0026-56</t>
  </si>
  <si>
    <t>29.332.398/0002-26</t>
  </si>
  <si>
    <t>L62 - Entregas (m³)</t>
  </si>
  <si>
    <t>AMAZONBIO - Ji Paran</t>
  </si>
  <si>
    <t>BIOCAMP - Campo Verd</t>
  </si>
  <si>
    <t>BIOPAR - Nova Marilâ</t>
  </si>
  <si>
    <t>BOCCHI - Muitos Capõ</t>
  </si>
  <si>
    <t>CAIBIENSE - Rondonóp</t>
  </si>
  <si>
    <t>CARAMURU - SORRISO</t>
  </si>
  <si>
    <t>CARGILL - Três Lagoa</t>
  </si>
  <si>
    <t>CESBRA - Volta Redon</t>
  </si>
  <si>
    <t>DELTA - Rio Brilhant</t>
  </si>
  <si>
    <t>FIAGRIL - Lucas do R</t>
  </si>
  <si>
    <t>GRANOL - Porto Nacio</t>
  </si>
  <si>
    <t>MINERVA - Palmeiras</t>
  </si>
  <si>
    <t>OLEOPLAN - Veranópol</t>
  </si>
  <si>
    <t>Superintendência de Distribuição e Logística</t>
  </si>
  <si>
    <t>L63 - Entregas (m³)</t>
  </si>
  <si>
    <t>Atualizado em 31/01/2019</t>
  </si>
  <si>
    <t>59º Leilão ANP (L59)</t>
  </si>
  <si>
    <t>60º Leilão ANP (L60)</t>
  </si>
  <si>
    <t>61º Leilão ANP (L61)</t>
  </si>
  <si>
    <t>62º Leilão ANP (L62)</t>
  </si>
  <si>
    <t>63º Leilão ANP (L63)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</si>
</sst>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&quot;R$ &quot;#,##0_);\(&quot;R$ &quot;#,##0\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left" vertical="center" indent="8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3" fontId="11" fillId="0" borderId="1" xfId="1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center" vertical="center"/>
    </xf>
    <xf numFmtId="165" fontId="13" fillId="0" borderId="0" xfId="0" applyNumberFormat="1" applyFont="1"/>
    <xf numFmtId="165" fontId="0" fillId="0" borderId="0" xfId="0" applyNumberFormat="1"/>
    <xf numFmtId="0" fontId="2" fillId="0" borderId="0" xfId="0" applyFont="1" applyBorder="1" applyAlignment="1">
      <alignment horizont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3" fontId="10" fillId="3" borderId="1" xfId="1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14" fillId="0" borderId="0" xfId="0" applyFont="1" applyFill="1" applyBorder="1"/>
    <xf numFmtId="3" fontId="3" fillId="0" borderId="0" xfId="0" applyNumberFormat="1" applyFont="1"/>
    <xf numFmtId="166" fontId="0" fillId="0" borderId="0" xfId="0" applyNumberFormat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0" fillId="0" borderId="14" xfId="4" applyNumberFormat="1" applyFon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6" xfId="4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24" xfId="0" applyBorder="1"/>
    <xf numFmtId="3" fontId="0" fillId="0" borderId="25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29" xfId="0" applyBorder="1"/>
    <xf numFmtId="3" fontId="0" fillId="0" borderId="30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32" xfId="0" applyBorder="1"/>
    <xf numFmtId="3" fontId="0" fillId="0" borderId="33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0" fontId="2" fillId="4" borderId="11" xfId="0" applyFont="1" applyFill="1" applyBorder="1"/>
    <xf numFmtId="3" fontId="2" fillId="4" borderId="12" xfId="0" applyNumberFormat="1" applyFont="1" applyFill="1" applyBorder="1" applyAlignment="1">
      <alignment horizontal="center" vertical="center"/>
    </xf>
    <xf numFmtId="3" fontId="2" fillId="4" borderId="22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/>
    </xf>
    <xf numFmtId="3" fontId="2" fillId="4" borderId="13" xfId="0" applyNumberFormat="1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NumberFormat="1"/>
    <xf numFmtId="3" fontId="0" fillId="0" borderId="0" xfId="4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3" fontId="2" fillId="4" borderId="19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3" fontId="15" fillId="0" borderId="0" xfId="4" applyNumberFormat="1" applyFont="1" applyBorder="1" applyAlignment="1">
      <alignment horizontal="left" vertical="center"/>
    </xf>
    <xf numFmtId="0" fontId="10" fillId="3" borderId="6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Separador de milhares" xfId="1" builtinId="3"/>
    <cellStyle name="Separador de milhares 2" xfId="3"/>
    <cellStyle name="Separador de milhares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591429</xdr:colOff>
      <xdr:row>4</xdr:row>
      <xdr:rowOff>155143</xdr:rowOff>
    </xdr:to>
    <xdr:pic>
      <xdr:nvPicPr>
        <xdr:cNvPr id="2" name="Picture 107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91429" cy="9171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T52"/>
  <sheetViews>
    <sheetView showGridLines="0"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N5" sqref="N5"/>
    </sheetView>
  </sheetViews>
  <sheetFormatPr defaultRowHeight="15"/>
  <cols>
    <col min="1" max="1" width="28.28515625" customWidth="1"/>
    <col min="2" max="2" width="17.5703125" bestFit="1" customWidth="1"/>
    <col min="3" max="3" width="19.5703125" bestFit="1" customWidth="1"/>
    <col min="4" max="4" width="8" customWidth="1"/>
    <col min="5" max="16" width="14.7109375" customWidth="1"/>
    <col min="17" max="17" width="15.7109375" customWidth="1"/>
    <col min="18" max="18" width="23.7109375" bestFit="1" customWidth="1"/>
    <col min="20" max="20" width="19.28515625" bestFit="1" customWidth="1"/>
  </cols>
  <sheetData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0">
      <c r="A3" s="2" t="s">
        <v>0</v>
      </c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0">
      <c r="A4" s="2" t="s">
        <v>213</v>
      </c>
      <c r="B4" s="2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20" ht="15.75">
      <c r="A6" s="78" t="s">
        <v>136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20" ht="15.7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3"/>
      <c r="Q7" s="4" t="s">
        <v>215</v>
      </c>
    </row>
    <row r="8" spans="1:20" ht="26.25" customHeight="1">
      <c r="A8" s="5" t="s">
        <v>1</v>
      </c>
      <c r="B8" s="79" t="s">
        <v>2</v>
      </c>
      <c r="C8" s="79" t="s">
        <v>3</v>
      </c>
      <c r="D8" s="79" t="s">
        <v>4</v>
      </c>
      <c r="E8" s="81" t="s">
        <v>138</v>
      </c>
      <c r="F8" s="82"/>
      <c r="G8" s="81" t="s">
        <v>216</v>
      </c>
      <c r="H8" s="82"/>
      <c r="I8" s="81" t="s">
        <v>217</v>
      </c>
      <c r="J8" s="82"/>
      <c r="K8" s="81" t="s">
        <v>218</v>
      </c>
      <c r="L8" s="82"/>
      <c r="M8" s="81" t="s">
        <v>219</v>
      </c>
      <c r="N8" s="82"/>
      <c r="O8" s="81" t="s">
        <v>220</v>
      </c>
      <c r="P8" s="82"/>
      <c r="Q8" s="73" t="s">
        <v>137</v>
      </c>
    </row>
    <row r="9" spans="1:20" s="7" customFormat="1" ht="38.25" customHeight="1">
      <c r="A9" s="6" t="s">
        <v>5</v>
      </c>
      <c r="B9" s="80"/>
      <c r="C9" s="80"/>
      <c r="D9" s="80"/>
      <c r="E9" s="5" t="s">
        <v>6</v>
      </c>
      <c r="F9" s="5" t="s">
        <v>7</v>
      </c>
      <c r="G9" s="71" t="s">
        <v>8</v>
      </c>
      <c r="H9" s="71" t="s">
        <v>9</v>
      </c>
      <c r="I9" s="71" t="s">
        <v>10</v>
      </c>
      <c r="J9" s="71" t="s">
        <v>11</v>
      </c>
      <c r="K9" s="71" t="s">
        <v>12</v>
      </c>
      <c r="L9" s="71" t="s">
        <v>13</v>
      </c>
      <c r="M9" s="71" t="s">
        <v>14</v>
      </c>
      <c r="N9" s="71" t="s">
        <v>15</v>
      </c>
      <c r="O9" s="71" t="s">
        <v>16</v>
      </c>
      <c r="P9" s="71" t="s">
        <v>17</v>
      </c>
      <c r="Q9" s="74"/>
      <c r="S9" s="8"/>
      <c r="T9" s="9"/>
    </row>
    <row r="10" spans="1:20">
      <c r="A10" s="10" t="s">
        <v>18</v>
      </c>
      <c r="B10" s="11" t="s">
        <v>19</v>
      </c>
      <c r="C10" s="12" t="s">
        <v>20</v>
      </c>
      <c r="D10" s="13" t="s">
        <v>21</v>
      </c>
      <c r="E10" s="14">
        <v>7520.4590000000007</v>
      </c>
      <c r="F10" s="14">
        <v>8043.0029999999961</v>
      </c>
      <c r="G10" s="15">
        <v>10881.924999999997</v>
      </c>
      <c r="H10" s="15">
        <v>11857.618999999992</v>
      </c>
      <c r="I10" s="16">
        <v>6782.0189999999966</v>
      </c>
      <c r="J10" s="16">
        <v>8603.0179999999982</v>
      </c>
      <c r="K10" s="16">
        <v>10525.739000000001</v>
      </c>
      <c r="L10" s="16">
        <v>11173.519</v>
      </c>
      <c r="M10" s="16">
        <v>12571.376000000004</v>
      </c>
      <c r="N10" s="16">
        <v>11124.279000000011</v>
      </c>
      <c r="O10" s="16">
        <v>12611.639999999996</v>
      </c>
      <c r="P10" s="16">
        <v>10556.053000000002</v>
      </c>
      <c r="Q10" s="17">
        <f>SUM(E10:P10)</f>
        <v>122250.64899999999</v>
      </c>
      <c r="R10" s="18"/>
      <c r="T10" s="9"/>
    </row>
    <row r="11" spans="1:20">
      <c r="A11" s="10" t="s">
        <v>22</v>
      </c>
      <c r="B11" s="11" t="s">
        <v>23</v>
      </c>
      <c r="C11" s="12" t="s">
        <v>24</v>
      </c>
      <c r="D11" s="13" t="s">
        <v>25</v>
      </c>
      <c r="E11" s="14">
        <v>25607.074000000001</v>
      </c>
      <c r="F11" s="14">
        <v>25892.141000000007</v>
      </c>
      <c r="G11" s="15">
        <v>31664.671999999962</v>
      </c>
      <c r="H11" s="15">
        <v>29272.702999999994</v>
      </c>
      <c r="I11" s="16">
        <v>24533.868000000017</v>
      </c>
      <c r="J11" s="16">
        <v>33547.436000000009</v>
      </c>
      <c r="K11" s="16">
        <v>30712.843000000015</v>
      </c>
      <c r="L11" s="16">
        <v>30890.673999999977</v>
      </c>
      <c r="M11" s="16">
        <v>32830.534000000021</v>
      </c>
      <c r="N11" s="16">
        <v>33513.278999999995</v>
      </c>
      <c r="O11" s="16">
        <v>29419.307000000001</v>
      </c>
      <c r="P11" s="16">
        <v>27084.169999999987</v>
      </c>
      <c r="Q11" s="17">
        <f t="shared" ref="Q11:Q25" si="0">SUM(E11:P11)</f>
        <v>354968.70099999994</v>
      </c>
      <c r="R11" s="18"/>
      <c r="T11" s="9"/>
    </row>
    <row r="12" spans="1:20">
      <c r="A12" s="10" t="s">
        <v>125</v>
      </c>
      <c r="B12" s="11" t="s">
        <v>128</v>
      </c>
      <c r="C12" s="12" t="s">
        <v>126</v>
      </c>
      <c r="D12" s="13" t="s">
        <v>129</v>
      </c>
      <c r="E12" s="14">
        <v>387.77</v>
      </c>
      <c r="F12" s="14">
        <v>469.62600000000003</v>
      </c>
      <c r="G12" s="15">
        <v>404.84199999999998</v>
      </c>
      <c r="H12" s="15">
        <v>642.16200000000003</v>
      </c>
      <c r="I12" s="16">
        <v>817.69400000000007</v>
      </c>
      <c r="J12" s="16">
        <v>1646.4870000000001</v>
      </c>
      <c r="K12" s="16">
        <v>1608.5540000000001</v>
      </c>
      <c r="L12" s="16">
        <v>1755.2529999999999</v>
      </c>
      <c r="M12" s="16">
        <v>1583.54</v>
      </c>
      <c r="N12" s="16">
        <v>1802.0740000000003</v>
      </c>
      <c r="O12" s="16">
        <v>1600.9630000000002</v>
      </c>
      <c r="P12" s="16">
        <v>1864.6100000000001</v>
      </c>
      <c r="Q12" s="17">
        <f t="shared" si="0"/>
        <v>14583.575000000001</v>
      </c>
      <c r="R12" s="18"/>
      <c r="T12" s="9"/>
    </row>
    <row r="13" spans="1:20">
      <c r="A13" s="10" t="s">
        <v>26</v>
      </c>
      <c r="B13" s="11" t="s">
        <v>27</v>
      </c>
      <c r="C13" s="12" t="s">
        <v>28</v>
      </c>
      <c r="D13" s="13" t="s">
        <v>29</v>
      </c>
      <c r="E13" s="14">
        <v>15411.221000000009</v>
      </c>
      <c r="F13" s="14">
        <v>15269.263999999985</v>
      </c>
      <c r="G13" s="15">
        <v>21855.79599999998</v>
      </c>
      <c r="H13" s="15">
        <v>24052.997999999963</v>
      </c>
      <c r="I13" s="16">
        <v>18818.946999999996</v>
      </c>
      <c r="J13" s="16">
        <v>26750.441000000017</v>
      </c>
      <c r="K13" s="16">
        <v>26018.615000000009</v>
      </c>
      <c r="L13" s="16">
        <v>27208.413999999993</v>
      </c>
      <c r="M13" s="16">
        <v>26536.418000000012</v>
      </c>
      <c r="N13" s="16">
        <v>25888.163999999993</v>
      </c>
      <c r="O13" s="16">
        <v>28113.157999999978</v>
      </c>
      <c r="P13" s="16">
        <v>24697.621999999981</v>
      </c>
      <c r="Q13" s="17">
        <f t="shared" si="0"/>
        <v>280621.0579999999</v>
      </c>
      <c r="R13" s="18"/>
      <c r="T13" s="9"/>
    </row>
    <row r="14" spans="1:20">
      <c r="A14" s="10" t="s">
        <v>30</v>
      </c>
      <c r="B14" s="11" t="s">
        <v>31</v>
      </c>
      <c r="C14" s="12" t="s">
        <v>32</v>
      </c>
      <c r="D14" s="13" t="s">
        <v>33</v>
      </c>
      <c r="E14" s="14">
        <v>10779.882999999994</v>
      </c>
      <c r="F14" s="14">
        <v>9006.313999999993</v>
      </c>
      <c r="G14" s="15">
        <v>12454.152000000002</v>
      </c>
      <c r="H14" s="15">
        <v>12142.864000000005</v>
      </c>
      <c r="I14" s="16">
        <v>8594.9510000000046</v>
      </c>
      <c r="J14" s="16">
        <v>11943.780999999997</v>
      </c>
      <c r="K14" s="16">
        <v>11421.976999999997</v>
      </c>
      <c r="L14" s="16">
        <v>11301.831000000007</v>
      </c>
      <c r="M14" s="16">
        <v>13777.290000000005</v>
      </c>
      <c r="N14" s="16">
        <v>12808.564000000004</v>
      </c>
      <c r="O14" s="16">
        <v>12809.520000000011</v>
      </c>
      <c r="P14" s="16">
        <v>13601.150000000001</v>
      </c>
      <c r="Q14" s="17">
        <f t="shared" si="0"/>
        <v>140642.277</v>
      </c>
      <c r="R14" s="18"/>
      <c r="T14" s="9"/>
    </row>
    <row r="15" spans="1:20">
      <c r="A15" s="10" t="s">
        <v>34</v>
      </c>
      <c r="B15" s="11" t="s">
        <v>35</v>
      </c>
      <c r="C15" s="12" t="s">
        <v>36</v>
      </c>
      <c r="D15" s="13" t="s">
        <v>25</v>
      </c>
      <c r="E15" s="14">
        <v>537.18099999999993</v>
      </c>
      <c r="F15" s="14">
        <v>539.09800000000007</v>
      </c>
      <c r="G15" s="15">
        <v>397.49800000000005</v>
      </c>
      <c r="H15" s="16">
        <v>383.73099999999999</v>
      </c>
      <c r="I15" s="16">
        <v>119.232</v>
      </c>
      <c r="J15" s="16">
        <v>460.71399999999994</v>
      </c>
      <c r="K15" s="16">
        <v>655.37700000000007</v>
      </c>
      <c r="L15" s="16">
        <v>852</v>
      </c>
      <c r="M15" s="16">
        <v>750.71900000000005</v>
      </c>
      <c r="N15" s="16">
        <v>757.94799999999998</v>
      </c>
      <c r="O15" s="16">
        <v>576.08100000000013</v>
      </c>
      <c r="P15" s="16">
        <v>557.10199999999998</v>
      </c>
      <c r="Q15" s="17">
        <f t="shared" si="0"/>
        <v>6586.6809999999996</v>
      </c>
      <c r="R15" s="18"/>
      <c r="T15" s="9"/>
    </row>
    <row r="16" spans="1:20">
      <c r="A16" s="10" t="s">
        <v>185</v>
      </c>
      <c r="B16" s="11" t="s">
        <v>186</v>
      </c>
      <c r="C16" s="12" t="s">
        <v>187</v>
      </c>
      <c r="D16" s="13" t="s">
        <v>25</v>
      </c>
      <c r="E16" s="14" t="s">
        <v>142</v>
      </c>
      <c r="F16" s="14" t="s">
        <v>142</v>
      </c>
      <c r="G16" s="14" t="s">
        <v>142</v>
      </c>
      <c r="H16" s="14" t="s">
        <v>142</v>
      </c>
      <c r="I16" s="16">
        <v>127.79900000000001</v>
      </c>
      <c r="J16" s="16">
        <v>334.81800000000004</v>
      </c>
      <c r="K16" s="16" t="s">
        <v>142</v>
      </c>
      <c r="L16" s="16" t="s">
        <v>142</v>
      </c>
      <c r="M16" s="16" t="s">
        <v>142</v>
      </c>
      <c r="N16" s="16" t="s">
        <v>142</v>
      </c>
      <c r="O16" s="16">
        <v>30.735999999999997</v>
      </c>
      <c r="P16" s="16">
        <v>66.912999999999997</v>
      </c>
      <c r="Q16" s="17">
        <f t="shared" si="0"/>
        <v>560.26600000000008</v>
      </c>
      <c r="R16" s="18"/>
      <c r="T16" s="9"/>
    </row>
    <row r="17" spans="1:20">
      <c r="A17" s="10" t="s">
        <v>37</v>
      </c>
      <c r="B17" s="11" t="s">
        <v>38</v>
      </c>
      <c r="C17" s="12" t="s">
        <v>39</v>
      </c>
      <c r="D17" s="13" t="s">
        <v>25</v>
      </c>
      <c r="E17" s="14">
        <v>8167.5820000000022</v>
      </c>
      <c r="F17" s="14">
        <v>8404.5839999999971</v>
      </c>
      <c r="G17" s="15">
        <v>9115.8559999999979</v>
      </c>
      <c r="H17" s="15">
        <v>8651.8650000000016</v>
      </c>
      <c r="I17" s="16">
        <v>5564.8760000000029</v>
      </c>
      <c r="J17" s="16">
        <v>10404.196999999995</v>
      </c>
      <c r="K17" s="16">
        <v>7915.1450000000004</v>
      </c>
      <c r="L17" s="16">
        <v>9028.6910000000007</v>
      </c>
      <c r="M17" s="16">
        <v>9655.9469999999947</v>
      </c>
      <c r="N17" s="16">
        <v>7963.8059999999996</v>
      </c>
      <c r="O17" s="16">
        <v>8982.9269999999924</v>
      </c>
      <c r="P17" s="16">
        <v>7718.1990000000005</v>
      </c>
      <c r="Q17" s="17">
        <f t="shared" si="0"/>
        <v>101573.67499999999</v>
      </c>
      <c r="R17" s="18"/>
      <c r="T17" s="9"/>
    </row>
    <row r="18" spans="1:20">
      <c r="A18" s="10" t="s">
        <v>40</v>
      </c>
      <c r="B18" s="11" t="s">
        <v>41</v>
      </c>
      <c r="C18" s="12" t="s">
        <v>42</v>
      </c>
      <c r="D18" s="13" t="s">
        <v>29</v>
      </c>
      <c r="E18" s="14">
        <v>6551.4600000000009</v>
      </c>
      <c r="F18" s="14">
        <v>8509.8010000000013</v>
      </c>
      <c r="G18" s="15">
        <v>7844.6530000000039</v>
      </c>
      <c r="H18" s="15">
        <v>9583.1270000000059</v>
      </c>
      <c r="I18" s="14">
        <v>7146.8430000000017</v>
      </c>
      <c r="J18" s="14">
        <v>9417.2499999999964</v>
      </c>
      <c r="K18" s="16">
        <v>8486.4970000000048</v>
      </c>
      <c r="L18" s="16">
        <v>9182.2589999999946</v>
      </c>
      <c r="M18" s="16">
        <v>8692.9639999999963</v>
      </c>
      <c r="N18" s="16">
        <v>9241.0820000000003</v>
      </c>
      <c r="O18" s="16">
        <v>9486.854000000003</v>
      </c>
      <c r="P18" s="16">
        <v>8312.6909999999971</v>
      </c>
      <c r="Q18" s="17">
        <f t="shared" si="0"/>
        <v>102455.48099999999</v>
      </c>
      <c r="R18" s="18"/>
      <c r="T18" s="9"/>
    </row>
    <row r="19" spans="1:20">
      <c r="A19" s="10" t="s">
        <v>43</v>
      </c>
      <c r="B19" s="11" t="s">
        <v>44</v>
      </c>
      <c r="C19" s="12" t="s">
        <v>45</v>
      </c>
      <c r="D19" s="13" t="s">
        <v>25</v>
      </c>
      <c r="E19" s="14">
        <v>2863.0759999999996</v>
      </c>
      <c r="F19" s="14">
        <v>2555.5909999999999</v>
      </c>
      <c r="G19" s="15">
        <v>2311.9049999999997</v>
      </c>
      <c r="H19" s="15">
        <v>2553.1490000000003</v>
      </c>
      <c r="I19" s="15">
        <v>89.388000000000005</v>
      </c>
      <c r="J19" s="15">
        <v>99.536000000000001</v>
      </c>
      <c r="K19" s="16">
        <v>7404.8649999999989</v>
      </c>
      <c r="L19" s="16">
        <v>8402.4079999999994</v>
      </c>
      <c r="M19" s="16">
        <v>4011.9620000000009</v>
      </c>
      <c r="N19" s="16">
        <v>4180.777000000001</v>
      </c>
      <c r="O19" s="16" t="s">
        <v>142</v>
      </c>
      <c r="P19" s="16" t="s">
        <v>142</v>
      </c>
      <c r="Q19" s="17">
        <f t="shared" si="0"/>
        <v>34472.656999999999</v>
      </c>
      <c r="R19" s="18"/>
      <c r="T19" s="9"/>
    </row>
    <row r="20" spans="1:20">
      <c r="A20" s="10" t="s">
        <v>46</v>
      </c>
      <c r="B20" s="11" t="s">
        <v>47</v>
      </c>
      <c r="C20" s="12" t="s">
        <v>48</v>
      </c>
      <c r="D20" s="13" t="s">
        <v>29</v>
      </c>
      <c r="E20" s="14">
        <v>2672.7839999999992</v>
      </c>
      <c r="F20" s="14">
        <v>2326.0080000000007</v>
      </c>
      <c r="G20" s="15">
        <v>5627.6789999999983</v>
      </c>
      <c r="H20" s="15">
        <v>7234.15</v>
      </c>
      <c r="I20" s="15">
        <v>4077.775000000001</v>
      </c>
      <c r="J20" s="15">
        <v>5027.4999999999982</v>
      </c>
      <c r="K20" s="16">
        <v>6755.9339999999975</v>
      </c>
      <c r="L20" s="16">
        <v>7025.8599999999988</v>
      </c>
      <c r="M20" s="16">
        <v>3679.4789999999998</v>
      </c>
      <c r="N20" s="16">
        <v>6963.2050000000017</v>
      </c>
      <c r="O20" s="16">
        <v>5514.8990000000022</v>
      </c>
      <c r="P20" s="16">
        <v>6167.0020000000004</v>
      </c>
      <c r="Q20" s="17">
        <f t="shared" si="0"/>
        <v>63072.275000000009</v>
      </c>
      <c r="R20" s="18"/>
      <c r="T20" s="9"/>
    </row>
    <row r="21" spans="1:20">
      <c r="A21" s="10" t="s">
        <v>49</v>
      </c>
      <c r="B21" s="11" t="s">
        <v>50</v>
      </c>
      <c r="C21" s="12" t="s">
        <v>51</v>
      </c>
      <c r="D21" s="13" t="s">
        <v>52</v>
      </c>
      <c r="E21" s="14">
        <v>2623.1320000000005</v>
      </c>
      <c r="F21" s="14">
        <v>3364.1219999999989</v>
      </c>
      <c r="G21" s="15">
        <v>6370.7960000000012</v>
      </c>
      <c r="H21" s="15">
        <v>7125.3480000000036</v>
      </c>
      <c r="I21" s="16">
        <v>5398.8550000000041</v>
      </c>
      <c r="J21" s="16">
        <v>7004.6720000000005</v>
      </c>
      <c r="K21" s="16">
        <v>8501.1869999999981</v>
      </c>
      <c r="L21" s="16">
        <v>8092.1780000000008</v>
      </c>
      <c r="M21" s="16">
        <v>9267.9620000000014</v>
      </c>
      <c r="N21" s="16">
        <v>6832.4619999999977</v>
      </c>
      <c r="O21" s="16">
        <v>6027.0129999999981</v>
      </c>
      <c r="P21" s="16">
        <v>4654.0700000000006</v>
      </c>
      <c r="Q21" s="17">
        <f t="shared" si="0"/>
        <v>75261.797000000006</v>
      </c>
      <c r="R21" s="18"/>
      <c r="T21" s="9"/>
    </row>
    <row r="22" spans="1:20">
      <c r="A22" s="10" t="s">
        <v>53</v>
      </c>
      <c r="B22" s="11" t="s">
        <v>54</v>
      </c>
      <c r="C22" s="12" t="s">
        <v>55</v>
      </c>
      <c r="D22" s="13" t="s">
        <v>56</v>
      </c>
      <c r="E22" s="14">
        <v>18150.665999999994</v>
      </c>
      <c r="F22" s="14">
        <v>19819.789000000004</v>
      </c>
      <c r="G22" s="15">
        <v>24321.024000000001</v>
      </c>
      <c r="H22" s="15">
        <v>23488.516000000011</v>
      </c>
      <c r="I22" s="16">
        <v>18254.272000000004</v>
      </c>
      <c r="J22" s="16">
        <v>25869.013999999992</v>
      </c>
      <c r="K22" s="16">
        <v>23067.076000000008</v>
      </c>
      <c r="L22" s="16">
        <v>23881.987000000008</v>
      </c>
      <c r="M22" s="16">
        <v>22172.73899999998</v>
      </c>
      <c r="N22" s="16">
        <v>23732.239000000016</v>
      </c>
      <c r="O22" s="16">
        <v>25037.071000000018</v>
      </c>
      <c r="P22" s="16">
        <v>21474.030000000024</v>
      </c>
      <c r="Q22" s="17">
        <f t="shared" si="0"/>
        <v>269268.42300000007</v>
      </c>
      <c r="R22" s="18"/>
      <c r="T22" s="9"/>
    </row>
    <row r="23" spans="1:20">
      <c r="A23" s="10" t="s">
        <v>57</v>
      </c>
      <c r="B23" s="11" t="s">
        <v>58</v>
      </c>
      <c r="C23" s="12" t="s">
        <v>59</v>
      </c>
      <c r="D23" s="13" t="s">
        <v>29</v>
      </c>
      <c r="E23" s="14">
        <v>20556.006999999991</v>
      </c>
      <c r="F23" s="14">
        <v>19199.035</v>
      </c>
      <c r="G23" s="15">
        <v>22693.975999999999</v>
      </c>
      <c r="H23" s="15">
        <v>23372.453000000009</v>
      </c>
      <c r="I23" s="16">
        <v>19124.870999999992</v>
      </c>
      <c r="J23" s="16">
        <v>24244.792999999994</v>
      </c>
      <c r="K23" s="16">
        <v>23363.801000000003</v>
      </c>
      <c r="L23" s="16">
        <v>24352.307000000008</v>
      </c>
      <c r="M23" s="16">
        <v>22913.160000000003</v>
      </c>
      <c r="N23" s="16">
        <v>23659.063999999998</v>
      </c>
      <c r="O23" s="16">
        <v>25604.494999999995</v>
      </c>
      <c r="P23" s="16">
        <v>22547.057000000008</v>
      </c>
      <c r="Q23" s="17">
        <f t="shared" si="0"/>
        <v>271631.01899999997</v>
      </c>
      <c r="R23" s="18"/>
      <c r="T23" s="9"/>
    </row>
    <row r="24" spans="1:20">
      <c r="A24" s="10" t="s">
        <v>60</v>
      </c>
      <c r="B24" s="11" t="s">
        <v>61</v>
      </c>
      <c r="C24" s="12" t="s">
        <v>62</v>
      </c>
      <c r="D24" s="13" t="s">
        <v>25</v>
      </c>
      <c r="E24" s="14">
        <v>10850.361999999999</v>
      </c>
      <c r="F24" s="14">
        <v>10011.499999999998</v>
      </c>
      <c r="G24" s="15">
        <v>10588.873000000003</v>
      </c>
      <c r="H24" s="15">
        <v>13175.839000000005</v>
      </c>
      <c r="I24" s="16">
        <v>7737.0099999999993</v>
      </c>
      <c r="J24" s="16">
        <v>13328.909999999998</v>
      </c>
      <c r="K24" s="16">
        <v>14569.310000000001</v>
      </c>
      <c r="L24" s="16">
        <v>12312.717000000001</v>
      </c>
      <c r="M24" s="16">
        <v>12163.494999999995</v>
      </c>
      <c r="N24" s="16">
        <v>13885.437</v>
      </c>
      <c r="O24" s="16">
        <v>14775.880000000001</v>
      </c>
      <c r="P24" s="16">
        <v>14822.269999999999</v>
      </c>
      <c r="Q24" s="17">
        <f t="shared" si="0"/>
        <v>148221.603</v>
      </c>
      <c r="R24" s="18"/>
      <c r="T24" s="9"/>
    </row>
    <row r="25" spans="1:20">
      <c r="A25" s="10" t="s">
        <v>63</v>
      </c>
      <c r="B25" s="11" t="s">
        <v>64</v>
      </c>
      <c r="C25" s="12" t="s">
        <v>24</v>
      </c>
      <c r="D25" s="13" t="s">
        <v>25</v>
      </c>
      <c r="E25" s="14">
        <v>1066.3410000000001</v>
      </c>
      <c r="F25" s="14">
        <v>854.38000000000011</v>
      </c>
      <c r="G25" s="15">
        <v>1254.0619999999997</v>
      </c>
      <c r="H25" s="15">
        <v>1552.2359999999999</v>
      </c>
      <c r="I25" s="16">
        <v>1127.377</v>
      </c>
      <c r="J25" s="16">
        <v>1697.3200000000002</v>
      </c>
      <c r="K25" s="16">
        <v>1976.2969999999998</v>
      </c>
      <c r="L25" s="16">
        <v>2981.277</v>
      </c>
      <c r="M25" s="16">
        <v>1512.1859999999999</v>
      </c>
      <c r="N25" s="16">
        <v>1936.0680000000007</v>
      </c>
      <c r="O25" s="16">
        <v>2059.6470000000004</v>
      </c>
      <c r="P25" s="16">
        <v>2331.0169999999998</v>
      </c>
      <c r="Q25" s="17">
        <f t="shared" si="0"/>
        <v>20348.208000000002</v>
      </c>
      <c r="R25" s="18"/>
      <c r="T25" s="9"/>
    </row>
    <row r="26" spans="1:20">
      <c r="A26" s="10" t="s">
        <v>196</v>
      </c>
      <c r="B26" s="11" t="s">
        <v>197</v>
      </c>
      <c r="C26" s="12" t="s">
        <v>123</v>
      </c>
      <c r="D26" s="13" t="s">
        <v>29</v>
      </c>
      <c r="E26" s="14" t="s">
        <v>142</v>
      </c>
      <c r="F26" s="14" t="s">
        <v>142</v>
      </c>
      <c r="G26" s="15" t="s">
        <v>142</v>
      </c>
      <c r="H26" s="15" t="s">
        <v>142</v>
      </c>
      <c r="I26" s="15" t="s">
        <v>142</v>
      </c>
      <c r="J26" s="15" t="s">
        <v>142</v>
      </c>
      <c r="K26" s="16">
        <v>6082.9489999999978</v>
      </c>
      <c r="L26" s="16">
        <v>10333.160000000002</v>
      </c>
      <c r="M26" s="16">
        <v>7138.8979999999992</v>
      </c>
      <c r="N26" s="16">
        <v>7438.4370000000017</v>
      </c>
      <c r="O26" s="16">
        <v>1969.4849999999999</v>
      </c>
      <c r="P26" s="16">
        <v>1849.0860000000002</v>
      </c>
      <c r="Q26" s="17">
        <f>SUM(E26:P26)</f>
        <v>34812.014999999999</v>
      </c>
      <c r="R26" s="18"/>
      <c r="T26" s="9"/>
    </row>
    <row r="27" spans="1:20">
      <c r="A27" s="10" t="s">
        <v>65</v>
      </c>
      <c r="B27" s="11" t="s">
        <v>66</v>
      </c>
      <c r="C27" s="12" t="s">
        <v>67</v>
      </c>
      <c r="D27" s="13" t="s">
        <v>33</v>
      </c>
      <c r="E27" s="14">
        <v>5480.8389999999981</v>
      </c>
      <c r="F27" s="14">
        <v>5818.3750000000009</v>
      </c>
      <c r="G27" s="15">
        <v>14358.096999999994</v>
      </c>
      <c r="H27" s="15">
        <v>14241.857999999993</v>
      </c>
      <c r="I27" s="15">
        <v>6616.0760000000028</v>
      </c>
      <c r="J27" s="15">
        <v>11725.336999999994</v>
      </c>
      <c r="K27" s="16">
        <v>12483.707000000004</v>
      </c>
      <c r="L27" s="16">
        <v>13422.128000000001</v>
      </c>
      <c r="M27" s="16">
        <v>12032.949999999997</v>
      </c>
      <c r="N27" s="16">
        <v>12778.999000000007</v>
      </c>
      <c r="O27" s="16">
        <v>9674.4040000000023</v>
      </c>
      <c r="P27" s="16">
        <v>9337.5540000000055</v>
      </c>
      <c r="Q27" s="17">
        <f t="shared" ref="Q27:Q48" si="1">SUM(E27:P27)</f>
        <v>127970.32399999999</v>
      </c>
      <c r="R27" s="18"/>
      <c r="T27" s="9"/>
    </row>
    <row r="28" spans="1:20">
      <c r="A28" s="10" t="s">
        <v>68</v>
      </c>
      <c r="B28" s="11" t="s">
        <v>69</v>
      </c>
      <c r="C28" s="12" t="s">
        <v>70</v>
      </c>
      <c r="D28" s="13" t="s">
        <v>33</v>
      </c>
      <c r="E28" s="15">
        <v>4429.4929999999995</v>
      </c>
      <c r="F28" s="15">
        <v>4569.5500000000029</v>
      </c>
      <c r="G28" s="15">
        <v>17349.605999999992</v>
      </c>
      <c r="H28" s="15">
        <v>17633.417999999991</v>
      </c>
      <c r="I28" s="16">
        <v>8895.4119999999984</v>
      </c>
      <c r="J28" s="16">
        <v>16734.089</v>
      </c>
      <c r="K28" s="16">
        <v>14805.672999999999</v>
      </c>
      <c r="L28" s="16">
        <v>16922.201000000001</v>
      </c>
      <c r="M28" s="16">
        <v>16148.104999999994</v>
      </c>
      <c r="N28" s="16">
        <v>14360.659999999989</v>
      </c>
      <c r="O28" s="16">
        <v>14222.960000000006</v>
      </c>
      <c r="P28" s="16">
        <v>14581.940999999999</v>
      </c>
      <c r="Q28" s="17">
        <f t="shared" si="1"/>
        <v>160653.10799999995</v>
      </c>
      <c r="R28" s="19"/>
      <c r="T28" s="9"/>
    </row>
    <row r="29" spans="1:20">
      <c r="A29" s="10" t="s">
        <v>140</v>
      </c>
      <c r="B29" s="11" t="s">
        <v>141</v>
      </c>
      <c r="C29" s="12" t="s">
        <v>139</v>
      </c>
      <c r="D29" s="13" t="s">
        <v>25</v>
      </c>
      <c r="E29" s="15">
        <v>1892.6669999999997</v>
      </c>
      <c r="F29" s="15">
        <v>2189.7200000000003</v>
      </c>
      <c r="G29" s="15">
        <v>7863.8589999999976</v>
      </c>
      <c r="H29" s="15">
        <v>7998.9320000000043</v>
      </c>
      <c r="I29" s="16">
        <v>3218.4960000000001</v>
      </c>
      <c r="J29" s="16">
        <v>6100.0120000000006</v>
      </c>
      <c r="K29" s="16">
        <v>8385.5649999999987</v>
      </c>
      <c r="L29" s="16">
        <v>7414.1099999999988</v>
      </c>
      <c r="M29" s="16">
        <v>7140.0530000000017</v>
      </c>
      <c r="N29" s="16">
        <v>8063.8560000000007</v>
      </c>
      <c r="O29" s="16">
        <v>7639.8770000000013</v>
      </c>
      <c r="P29" s="16">
        <v>7607.2</v>
      </c>
      <c r="Q29" s="17">
        <f t="shared" si="1"/>
        <v>75514.347000000009</v>
      </c>
      <c r="R29" s="19"/>
      <c r="T29" s="9"/>
    </row>
    <row r="30" spans="1:20">
      <c r="A30" s="10" t="s">
        <v>71</v>
      </c>
      <c r="B30" s="11" t="s">
        <v>72</v>
      </c>
      <c r="C30" s="12" t="s">
        <v>73</v>
      </c>
      <c r="D30" s="13" t="s">
        <v>74</v>
      </c>
      <c r="E30" s="14">
        <v>17516.657999999985</v>
      </c>
      <c r="F30" s="14">
        <v>20031.880999999998</v>
      </c>
      <c r="G30" s="15">
        <v>19198.218999999997</v>
      </c>
      <c r="H30" s="15">
        <v>19810.476000000002</v>
      </c>
      <c r="I30" s="14">
        <v>15714.059999999998</v>
      </c>
      <c r="J30" s="14">
        <v>20749.391000000011</v>
      </c>
      <c r="K30" s="16">
        <v>14745.562999999996</v>
      </c>
      <c r="L30" s="16">
        <v>13828.30899999999</v>
      </c>
      <c r="M30" s="16">
        <v>17115.113999999994</v>
      </c>
      <c r="N30" s="16">
        <v>20325.105000000029</v>
      </c>
      <c r="O30" s="16">
        <v>20713.21</v>
      </c>
      <c r="P30" s="16">
        <v>19853.332999999999</v>
      </c>
      <c r="Q30" s="17">
        <f t="shared" si="1"/>
        <v>219601.31900000002</v>
      </c>
      <c r="R30" s="19"/>
      <c r="T30" s="9"/>
    </row>
    <row r="31" spans="1:20">
      <c r="A31" s="10" t="s">
        <v>75</v>
      </c>
      <c r="B31" s="11" t="s">
        <v>76</v>
      </c>
      <c r="C31" s="12" t="s">
        <v>77</v>
      </c>
      <c r="D31" s="13" t="s">
        <v>78</v>
      </c>
      <c r="E31" s="14">
        <v>827.1840000000002</v>
      </c>
      <c r="F31" s="14">
        <v>761.47200000000009</v>
      </c>
      <c r="G31" s="15">
        <v>1813.4890000000005</v>
      </c>
      <c r="H31" s="15">
        <v>1286.7119999999995</v>
      </c>
      <c r="I31" s="16">
        <v>675.33400000000017</v>
      </c>
      <c r="J31" s="16">
        <v>1749.0520000000004</v>
      </c>
      <c r="K31" s="16">
        <v>1547.5679999999998</v>
      </c>
      <c r="L31" s="16">
        <v>1608.8439999999998</v>
      </c>
      <c r="M31" s="16">
        <v>1490.8609999999999</v>
      </c>
      <c r="N31" s="16">
        <v>1466.1709999999998</v>
      </c>
      <c r="O31" s="16">
        <v>1656.502</v>
      </c>
      <c r="P31" s="16">
        <v>1760.9400000000005</v>
      </c>
      <c r="Q31" s="17">
        <f t="shared" si="1"/>
        <v>16644.129000000001</v>
      </c>
      <c r="R31" s="18"/>
      <c r="T31" s="9"/>
    </row>
    <row r="32" spans="1:20">
      <c r="A32" s="10" t="s">
        <v>127</v>
      </c>
      <c r="B32" s="11" t="s">
        <v>198</v>
      </c>
      <c r="C32" s="12" t="s">
        <v>24</v>
      </c>
      <c r="D32" s="13" t="s">
        <v>25</v>
      </c>
      <c r="E32" s="14">
        <v>16162.175999999999</v>
      </c>
      <c r="F32" s="14">
        <v>16332.885</v>
      </c>
      <c r="G32" s="15">
        <v>18357.505000000008</v>
      </c>
      <c r="H32" s="15">
        <v>16232.385999999997</v>
      </c>
      <c r="I32" s="16">
        <v>14856.537999999995</v>
      </c>
      <c r="J32" s="16">
        <v>18664.367000000002</v>
      </c>
      <c r="K32" s="16">
        <v>17554.750999999997</v>
      </c>
      <c r="L32" s="16">
        <v>17931.129999999994</v>
      </c>
      <c r="M32" s="16">
        <v>25457.440999999999</v>
      </c>
      <c r="N32" s="16">
        <v>25219.406000000003</v>
      </c>
      <c r="O32" s="16">
        <v>23233.192999999974</v>
      </c>
      <c r="P32" s="16">
        <v>22152.880999999998</v>
      </c>
      <c r="Q32" s="17">
        <f t="shared" si="1"/>
        <v>232154.65899999999</v>
      </c>
      <c r="R32" s="18"/>
      <c r="T32" s="9"/>
    </row>
    <row r="33" spans="1:20">
      <c r="A33" s="10" t="s">
        <v>133</v>
      </c>
      <c r="B33" s="11" t="s">
        <v>135</v>
      </c>
      <c r="C33" s="12" t="s">
        <v>134</v>
      </c>
      <c r="D33" s="13" t="s">
        <v>25</v>
      </c>
      <c r="E33" s="14">
        <v>88.432999999999993</v>
      </c>
      <c r="F33" s="14">
        <v>89.724999999999994</v>
      </c>
      <c r="G33" s="14">
        <v>89.706999999999994</v>
      </c>
      <c r="H33" s="14">
        <v>44.878999999999998</v>
      </c>
      <c r="I33" s="14">
        <v>89.77600000000001</v>
      </c>
      <c r="J33" s="14">
        <v>89.328999999999994</v>
      </c>
      <c r="K33" s="14">
        <v>59.723999999999997</v>
      </c>
      <c r="L33" s="14">
        <v>95.89500000000001</v>
      </c>
      <c r="M33" s="16">
        <v>90.731999999999999</v>
      </c>
      <c r="N33" s="16">
        <v>58.896999999999998</v>
      </c>
      <c r="O33" s="16">
        <v>44.896999999999998</v>
      </c>
      <c r="P33" s="16">
        <v>44.795999999999999</v>
      </c>
      <c r="Q33" s="17">
        <f t="shared" si="1"/>
        <v>886.79000000000019</v>
      </c>
      <c r="R33" s="18"/>
      <c r="T33" s="9"/>
    </row>
    <row r="34" spans="1:20">
      <c r="A34" s="10" t="s">
        <v>79</v>
      </c>
      <c r="B34" s="11" t="s">
        <v>80</v>
      </c>
      <c r="C34" s="12" t="s">
        <v>81</v>
      </c>
      <c r="D34" s="13" t="s">
        <v>74</v>
      </c>
      <c r="E34" s="14">
        <v>8749.1880000000056</v>
      </c>
      <c r="F34" s="14">
        <v>8732.0939999999973</v>
      </c>
      <c r="G34" s="15">
        <v>9920.5220000000045</v>
      </c>
      <c r="H34" s="15">
        <v>7827.7750000000015</v>
      </c>
      <c r="I34" s="16">
        <v>7829.8619999999974</v>
      </c>
      <c r="J34" s="16">
        <v>8686.6400000000012</v>
      </c>
      <c r="K34" s="16">
        <v>9504.7300000000014</v>
      </c>
      <c r="L34" s="16">
        <v>8479.4590000000026</v>
      </c>
      <c r="M34" s="16">
        <v>8979.9929999999949</v>
      </c>
      <c r="N34" s="16">
        <v>8808.1809999999987</v>
      </c>
      <c r="O34" s="16">
        <v>9141.0070000000014</v>
      </c>
      <c r="P34" s="16">
        <v>8373.7300000000014</v>
      </c>
      <c r="Q34" s="17">
        <f t="shared" si="1"/>
        <v>105033.181</v>
      </c>
      <c r="R34" s="18"/>
      <c r="T34" s="9"/>
    </row>
    <row r="35" spans="1:20">
      <c r="A35" s="10" t="s">
        <v>82</v>
      </c>
      <c r="B35" s="11" t="s">
        <v>83</v>
      </c>
      <c r="C35" s="12" t="s">
        <v>84</v>
      </c>
      <c r="D35" s="13" t="s">
        <v>25</v>
      </c>
      <c r="E35" s="14">
        <v>4385.3590000000004</v>
      </c>
      <c r="F35" s="14">
        <v>8344.2700000000023</v>
      </c>
      <c r="G35" s="15">
        <v>15067.928999999995</v>
      </c>
      <c r="H35" s="15">
        <v>15211.307999999999</v>
      </c>
      <c r="I35" s="15">
        <v>10145.487000000003</v>
      </c>
      <c r="J35" s="15">
        <v>15285.039000000004</v>
      </c>
      <c r="K35" s="16">
        <v>13560.572</v>
      </c>
      <c r="L35" s="16">
        <v>13781.177999999996</v>
      </c>
      <c r="M35" s="16">
        <v>14846.202999999998</v>
      </c>
      <c r="N35" s="16">
        <v>14669.682999999999</v>
      </c>
      <c r="O35" s="16">
        <v>12253.803000000002</v>
      </c>
      <c r="P35" s="16">
        <v>13811.914000000001</v>
      </c>
      <c r="Q35" s="17">
        <f t="shared" si="1"/>
        <v>151362.745</v>
      </c>
      <c r="R35" s="18"/>
      <c r="T35" s="9"/>
    </row>
    <row r="36" spans="1:20">
      <c r="A36" s="10" t="s">
        <v>85</v>
      </c>
      <c r="B36" s="11" t="s">
        <v>86</v>
      </c>
      <c r="C36" s="12" t="s">
        <v>87</v>
      </c>
      <c r="D36" s="13" t="s">
        <v>33</v>
      </c>
      <c r="E36" s="14">
        <v>18984.102999999996</v>
      </c>
      <c r="F36" s="14">
        <v>19929.733999999997</v>
      </c>
      <c r="G36" s="15">
        <v>20916.622999999981</v>
      </c>
      <c r="H36" s="15">
        <v>20810.007000000009</v>
      </c>
      <c r="I36" s="16">
        <v>22772.534999999985</v>
      </c>
      <c r="J36" s="16">
        <v>29596.001999999993</v>
      </c>
      <c r="K36" s="16">
        <v>27714.681000000008</v>
      </c>
      <c r="L36" s="16">
        <v>33986.720000000001</v>
      </c>
      <c r="M36" s="16">
        <v>27914.464</v>
      </c>
      <c r="N36" s="16">
        <v>32861.56</v>
      </c>
      <c r="O36" s="16">
        <v>34651.447000000022</v>
      </c>
      <c r="P36" s="16">
        <v>31523.537999999986</v>
      </c>
      <c r="Q36" s="17">
        <f t="shared" si="1"/>
        <v>321661.41399999999</v>
      </c>
      <c r="R36" s="18"/>
      <c r="T36" s="9"/>
    </row>
    <row r="37" spans="1:20">
      <c r="A37" s="10" t="s">
        <v>88</v>
      </c>
      <c r="B37" s="11" t="s">
        <v>89</v>
      </c>
      <c r="C37" s="12" t="s">
        <v>90</v>
      </c>
      <c r="D37" s="13" t="s">
        <v>29</v>
      </c>
      <c r="E37" s="14" t="s">
        <v>142</v>
      </c>
      <c r="F37" s="14" t="s">
        <v>142</v>
      </c>
      <c r="G37" s="15" t="s">
        <v>142</v>
      </c>
      <c r="H37" s="15" t="s">
        <v>142</v>
      </c>
      <c r="I37" s="16">
        <v>4655.4869999999992</v>
      </c>
      <c r="J37" s="16">
        <v>8391.8140000000039</v>
      </c>
      <c r="K37" s="16">
        <v>11872.634999999993</v>
      </c>
      <c r="L37" s="16">
        <v>14615.669999999989</v>
      </c>
      <c r="M37" s="16" t="s">
        <v>142</v>
      </c>
      <c r="N37" s="16">
        <v>4430.9540000000006</v>
      </c>
      <c r="O37" s="16" t="s">
        <v>142</v>
      </c>
      <c r="P37" s="16" t="s">
        <v>142</v>
      </c>
      <c r="Q37" s="17">
        <f t="shared" si="1"/>
        <v>43966.559999999983</v>
      </c>
      <c r="R37" s="18"/>
      <c r="T37" s="9"/>
    </row>
    <row r="38" spans="1:20">
      <c r="A38" s="10" t="s">
        <v>91</v>
      </c>
      <c r="B38" s="11" t="s">
        <v>92</v>
      </c>
      <c r="C38" s="12" t="s">
        <v>93</v>
      </c>
      <c r="D38" s="13" t="s">
        <v>94</v>
      </c>
      <c r="E38" s="14" t="s">
        <v>142</v>
      </c>
      <c r="F38" s="14" t="s">
        <v>142</v>
      </c>
      <c r="G38" s="15">
        <v>6565.3490000000011</v>
      </c>
      <c r="H38" s="15">
        <v>7718.7789999999995</v>
      </c>
      <c r="I38" s="14">
        <v>4414.4790000000003</v>
      </c>
      <c r="J38" s="14">
        <v>9425.8840000000055</v>
      </c>
      <c r="K38" s="16">
        <v>11436.074999999992</v>
      </c>
      <c r="L38" s="16">
        <v>12232.361999999997</v>
      </c>
      <c r="M38" s="16">
        <v>1913.57</v>
      </c>
      <c r="N38" s="16">
        <v>11230.652999999998</v>
      </c>
      <c r="O38" s="16">
        <v>5268.2529999999988</v>
      </c>
      <c r="P38" s="16">
        <v>6762.6349999999993</v>
      </c>
      <c r="Q38" s="17">
        <f t="shared" si="1"/>
        <v>76968.03899999999</v>
      </c>
      <c r="R38" s="18"/>
      <c r="T38" s="9"/>
    </row>
    <row r="39" spans="1:20">
      <c r="A39" s="10" t="s">
        <v>95</v>
      </c>
      <c r="B39" s="11" t="s">
        <v>96</v>
      </c>
      <c r="C39" s="12" t="s">
        <v>97</v>
      </c>
      <c r="D39" s="13" t="s">
        <v>52</v>
      </c>
      <c r="E39" s="14">
        <v>12166.240999999991</v>
      </c>
      <c r="F39" s="14">
        <v>11947.874000000003</v>
      </c>
      <c r="G39" s="15">
        <v>16704.481000000003</v>
      </c>
      <c r="H39" s="15">
        <v>14584.25399999999</v>
      </c>
      <c r="I39" s="14">
        <v>9199.8260000000009</v>
      </c>
      <c r="J39" s="14">
        <v>14522.242000000007</v>
      </c>
      <c r="K39" s="16">
        <v>12286.64</v>
      </c>
      <c r="L39" s="16">
        <v>13224.491999999998</v>
      </c>
      <c r="M39" s="16">
        <v>14470.752999999993</v>
      </c>
      <c r="N39" s="16">
        <v>13916.237000000001</v>
      </c>
      <c r="O39" s="16">
        <v>13907.163</v>
      </c>
      <c r="P39" s="16">
        <v>11734.328999999996</v>
      </c>
      <c r="Q39" s="17">
        <f t="shared" si="1"/>
        <v>158664.53200000001</v>
      </c>
      <c r="R39" s="18"/>
      <c r="T39" s="9"/>
    </row>
    <row r="40" spans="1:20">
      <c r="A40" s="10" t="s">
        <v>98</v>
      </c>
      <c r="B40" s="11" t="s">
        <v>99</v>
      </c>
      <c r="C40" s="12" t="s">
        <v>100</v>
      </c>
      <c r="D40" s="13" t="s">
        <v>33</v>
      </c>
      <c r="E40" s="14">
        <v>893.38499999999976</v>
      </c>
      <c r="F40" s="14">
        <v>997.14199999999994</v>
      </c>
      <c r="G40" s="15">
        <v>1353.873</v>
      </c>
      <c r="H40" s="15">
        <v>1363.9689999999998</v>
      </c>
      <c r="I40" s="15" t="s">
        <v>142</v>
      </c>
      <c r="J40" s="15" t="s">
        <v>142</v>
      </c>
      <c r="K40" s="16">
        <v>1313.2909999999999</v>
      </c>
      <c r="L40" s="16">
        <v>1379.5139999999994</v>
      </c>
      <c r="M40" s="16">
        <v>1273.9109999999996</v>
      </c>
      <c r="N40" s="16">
        <v>1322.992</v>
      </c>
      <c r="O40" s="16">
        <v>1344.7929999999999</v>
      </c>
      <c r="P40" s="16">
        <v>1376.1319999999996</v>
      </c>
      <c r="Q40" s="17">
        <f t="shared" si="1"/>
        <v>12619.001999999999</v>
      </c>
      <c r="R40" s="18"/>
      <c r="T40" s="9"/>
    </row>
    <row r="41" spans="1:20">
      <c r="A41" s="10" t="s">
        <v>101</v>
      </c>
      <c r="B41" s="11" t="s">
        <v>102</v>
      </c>
      <c r="C41" s="12" t="s">
        <v>103</v>
      </c>
      <c r="D41" s="13" t="s">
        <v>104</v>
      </c>
      <c r="E41" s="14">
        <v>14219.833000000001</v>
      </c>
      <c r="F41" s="14">
        <v>13521.417000000005</v>
      </c>
      <c r="G41" s="15">
        <v>13729.564999999999</v>
      </c>
      <c r="H41" s="15">
        <v>14777.332999999993</v>
      </c>
      <c r="I41" s="16">
        <v>11758.063999999997</v>
      </c>
      <c r="J41" s="16">
        <v>17507.395999999993</v>
      </c>
      <c r="K41" s="16">
        <v>13245.573000000004</v>
      </c>
      <c r="L41" s="16">
        <v>11381.925999999999</v>
      </c>
      <c r="M41" s="16">
        <v>15107.992000000015</v>
      </c>
      <c r="N41" s="16">
        <v>14802.507999999994</v>
      </c>
      <c r="O41" s="16">
        <v>22869.951000000012</v>
      </c>
      <c r="P41" s="16">
        <v>22344.417999999994</v>
      </c>
      <c r="Q41" s="17">
        <f t="shared" si="1"/>
        <v>185265.976</v>
      </c>
      <c r="R41" s="18"/>
      <c r="T41" s="9"/>
    </row>
    <row r="42" spans="1:20">
      <c r="A42" s="10" t="s">
        <v>105</v>
      </c>
      <c r="B42" s="11" t="s">
        <v>106</v>
      </c>
      <c r="C42" s="12" t="s">
        <v>107</v>
      </c>
      <c r="D42" s="13" t="s">
        <v>29</v>
      </c>
      <c r="E42" s="14">
        <v>19741.493999999984</v>
      </c>
      <c r="F42" s="14">
        <v>19155.207999999988</v>
      </c>
      <c r="G42" s="15">
        <v>29348.317999999988</v>
      </c>
      <c r="H42" s="15">
        <v>29902.991000000005</v>
      </c>
      <c r="I42" s="16">
        <v>24561.776000000009</v>
      </c>
      <c r="J42" s="16">
        <v>33939.661000000015</v>
      </c>
      <c r="K42" s="16">
        <v>31897.105999999992</v>
      </c>
      <c r="L42" s="16">
        <v>32427.665000000001</v>
      </c>
      <c r="M42" s="16">
        <v>32237.640000000021</v>
      </c>
      <c r="N42" s="16">
        <v>35287.738999999987</v>
      </c>
      <c r="O42" s="16">
        <v>33921.288999999997</v>
      </c>
      <c r="P42" s="16">
        <v>28085.502</v>
      </c>
      <c r="Q42" s="17">
        <f t="shared" si="1"/>
        <v>350506.38899999997</v>
      </c>
      <c r="R42" s="18"/>
      <c r="T42" s="9"/>
    </row>
    <row r="43" spans="1:20">
      <c r="A43" s="10" t="s">
        <v>108</v>
      </c>
      <c r="B43" s="11" t="s">
        <v>109</v>
      </c>
      <c r="C43" s="12" t="s">
        <v>110</v>
      </c>
      <c r="D43" s="13" t="s">
        <v>29</v>
      </c>
      <c r="E43" s="14">
        <v>14113.878000000001</v>
      </c>
      <c r="F43" s="14">
        <v>15934.57</v>
      </c>
      <c r="G43" s="15">
        <v>14566.286999999989</v>
      </c>
      <c r="H43" s="15">
        <v>16162.636999999997</v>
      </c>
      <c r="I43" s="16">
        <v>13120.751000000002</v>
      </c>
      <c r="J43" s="16">
        <v>17254.344000000005</v>
      </c>
      <c r="K43" s="16">
        <v>17345.652000000009</v>
      </c>
      <c r="L43" s="16">
        <v>16909.572999999993</v>
      </c>
      <c r="M43" s="16">
        <v>16493.396000000001</v>
      </c>
      <c r="N43" s="16">
        <v>16236.909000000011</v>
      </c>
      <c r="O43" s="16">
        <v>17462.56500000001</v>
      </c>
      <c r="P43" s="16">
        <v>17620.211999999989</v>
      </c>
      <c r="Q43" s="17">
        <f t="shared" si="1"/>
        <v>193220.77399999998</v>
      </c>
      <c r="R43" s="18"/>
      <c r="T43" s="9"/>
    </row>
    <row r="44" spans="1:20">
      <c r="A44" s="10" t="s">
        <v>130</v>
      </c>
      <c r="B44" s="11" t="s">
        <v>132</v>
      </c>
      <c r="C44" s="12" t="s">
        <v>131</v>
      </c>
      <c r="D44" s="13" t="s">
        <v>78</v>
      </c>
      <c r="E44" s="14" t="s">
        <v>142</v>
      </c>
      <c r="F44" s="14" t="s">
        <v>142</v>
      </c>
      <c r="G44" s="15">
        <v>7047.9889999999987</v>
      </c>
      <c r="H44" s="15">
        <v>9244.1440000000002</v>
      </c>
      <c r="I44" s="16">
        <v>5328.1309999999994</v>
      </c>
      <c r="J44" s="16">
        <v>8551.7000000000007</v>
      </c>
      <c r="K44" s="16">
        <v>7956.2739999999994</v>
      </c>
      <c r="L44" s="16">
        <v>9904.0830000000042</v>
      </c>
      <c r="M44" s="16">
        <v>8754.93</v>
      </c>
      <c r="N44" s="16">
        <v>7938.4410000000007</v>
      </c>
      <c r="O44" s="16">
        <v>6027.5559999999996</v>
      </c>
      <c r="P44" s="16">
        <v>9168.2150000000056</v>
      </c>
      <c r="Q44" s="17">
        <f>SUM(E44:P44)</f>
        <v>79921.463000000018</v>
      </c>
      <c r="R44" s="18"/>
      <c r="T44" s="9"/>
    </row>
    <row r="45" spans="1:20">
      <c r="A45" s="10" t="s">
        <v>111</v>
      </c>
      <c r="B45" s="11" t="s">
        <v>112</v>
      </c>
      <c r="C45" s="12" t="s">
        <v>113</v>
      </c>
      <c r="D45" s="13" t="s">
        <v>104</v>
      </c>
      <c r="E45" s="14">
        <v>14375.575999999994</v>
      </c>
      <c r="F45" s="14">
        <v>14234.685999999998</v>
      </c>
      <c r="G45" s="15">
        <v>14503.48899999999</v>
      </c>
      <c r="H45" s="15">
        <v>16055.214000000005</v>
      </c>
      <c r="I45" s="16">
        <v>12129.272000000006</v>
      </c>
      <c r="J45" s="16">
        <v>16836.132000000009</v>
      </c>
      <c r="K45" s="16">
        <v>14266.980000000014</v>
      </c>
      <c r="L45" s="16">
        <v>16302.378000000013</v>
      </c>
      <c r="M45" s="16">
        <v>17852.058999999997</v>
      </c>
      <c r="N45" s="16">
        <v>15424.063999999995</v>
      </c>
      <c r="O45" s="16">
        <v>18990.052999999989</v>
      </c>
      <c r="P45" s="16">
        <v>16510.251000000007</v>
      </c>
      <c r="Q45" s="17">
        <f t="shared" si="1"/>
        <v>187480.15400000001</v>
      </c>
      <c r="T45" s="9"/>
    </row>
    <row r="46" spans="1:20">
      <c r="A46" s="10" t="s">
        <v>114</v>
      </c>
      <c r="B46" s="11" t="s">
        <v>115</v>
      </c>
      <c r="C46" s="12" t="s">
        <v>116</v>
      </c>
      <c r="D46" s="13" t="s">
        <v>117</v>
      </c>
      <c r="E46" s="14">
        <v>10836.396000000008</v>
      </c>
      <c r="F46" s="14">
        <v>10630.135000000002</v>
      </c>
      <c r="G46" s="15">
        <v>10369.605000000005</v>
      </c>
      <c r="H46" s="15">
        <v>10914.169999999998</v>
      </c>
      <c r="I46" s="16">
        <v>8299.1479999999992</v>
      </c>
      <c r="J46" s="16">
        <v>10573.087000000003</v>
      </c>
      <c r="K46" s="16">
        <v>9421.8469999999888</v>
      </c>
      <c r="L46" s="16">
        <v>12187.990000000005</v>
      </c>
      <c r="M46" s="16">
        <v>10555.665000000003</v>
      </c>
      <c r="N46" s="16">
        <v>12009.686000000016</v>
      </c>
      <c r="O46" s="16">
        <v>9710.5519999999997</v>
      </c>
      <c r="P46" s="16">
        <v>13155.947000000004</v>
      </c>
      <c r="Q46" s="17">
        <f t="shared" si="1"/>
        <v>128664.22800000003</v>
      </c>
      <c r="S46" s="20"/>
      <c r="T46" s="9"/>
    </row>
    <row r="47" spans="1:20">
      <c r="A47" s="21" t="s">
        <v>118</v>
      </c>
      <c r="B47" s="22" t="s">
        <v>119</v>
      </c>
      <c r="C47" s="12" t="s">
        <v>120</v>
      </c>
      <c r="D47" s="13" t="s">
        <v>56</v>
      </c>
      <c r="E47" s="14">
        <v>25430.635000000013</v>
      </c>
      <c r="F47" s="14">
        <v>30109.106000000007</v>
      </c>
      <c r="G47" s="15">
        <v>24502.47800000001</v>
      </c>
      <c r="H47" s="15">
        <v>23304.910999999986</v>
      </c>
      <c r="I47" s="16">
        <v>25097.297999999992</v>
      </c>
      <c r="J47" s="16">
        <v>27697.695999999974</v>
      </c>
      <c r="K47" s="16">
        <v>30413.076000000008</v>
      </c>
      <c r="L47" s="16">
        <v>30670.378999999983</v>
      </c>
      <c r="M47" s="16">
        <v>25027.730000000032</v>
      </c>
      <c r="N47" s="16">
        <v>31137.955999999995</v>
      </c>
      <c r="O47" s="16">
        <v>29875.165999999994</v>
      </c>
      <c r="P47" s="16">
        <v>26050.786999999993</v>
      </c>
      <c r="Q47" s="17">
        <f t="shared" si="1"/>
        <v>329317.21799999999</v>
      </c>
      <c r="S47" s="20"/>
      <c r="T47" s="9"/>
    </row>
    <row r="48" spans="1:20">
      <c r="A48" s="10" t="s">
        <v>121</v>
      </c>
      <c r="B48" s="11" t="s">
        <v>122</v>
      </c>
      <c r="C48" s="12" t="s">
        <v>123</v>
      </c>
      <c r="D48" s="13" t="s">
        <v>29</v>
      </c>
      <c r="E48" s="14">
        <v>5941.0089999999991</v>
      </c>
      <c r="F48" s="14">
        <v>5241.7019999999975</v>
      </c>
      <c r="G48" s="15">
        <v>12127.90499999999</v>
      </c>
      <c r="H48" s="15">
        <v>12828.64</v>
      </c>
      <c r="I48" s="16">
        <v>10036.635999999997</v>
      </c>
      <c r="J48" s="16">
        <v>15507.603999999992</v>
      </c>
      <c r="K48" s="16">
        <v>12403.817999999983</v>
      </c>
      <c r="L48" s="16">
        <v>14141.327999999994</v>
      </c>
      <c r="M48" s="16">
        <v>10423.455</v>
      </c>
      <c r="N48" s="16">
        <v>11383.802</v>
      </c>
      <c r="O48" s="16">
        <v>11541.642000000003</v>
      </c>
      <c r="P48" s="16">
        <v>7688.34</v>
      </c>
      <c r="Q48" s="17">
        <f t="shared" si="1"/>
        <v>129265.88099999995</v>
      </c>
      <c r="S48" s="20"/>
      <c r="T48" s="9"/>
    </row>
    <row r="49" spans="1:17">
      <c r="A49" s="75" t="s">
        <v>124</v>
      </c>
      <c r="B49" s="76"/>
      <c r="C49" s="76"/>
      <c r="D49" s="69"/>
      <c r="E49" s="23">
        <v>329979.54499999998</v>
      </c>
      <c r="F49" s="23">
        <v>342835.80200000003</v>
      </c>
      <c r="G49" s="23">
        <v>443542.60399999988</v>
      </c>
      <c r="H49" s="23">
        <v>453043.55299999984</v>
      </c>
      <c r="I49" s="23">
        <v>347730.22099999996</v>
      </c>
      <c r="J49" s="23">
        <v>489966.70500000007</v>
      </c>
      <c r="K49" s="23">
        <v>483287.66699999996</v>
      </c>
      <c r="L49" s="23">
        <v>511621.86899999983</v>
      </c>
      <c r="M49" s="23">
        <v>474585.6860000001</v>
      </c>
      <c r="N49" s="23">
        <v>505461.34400000016</v>
      </c>
      <c r="O49" s="23">
        <v>488769.95900000009</v>
      </c>
      <c r="P49" s="23">
        <v>457847.63699999999</v>
      </c>
      <c r="Q49" s="23">
        <f>SUM(E49:P49)</f>
        <v>5328672.5920000002</v>
      </c>
    </row>
    <row r="50" spans="1:17">
      <c r="A50" s="77" t="s">
        <v>189</v>
      </c>
      <c r="B50" s="77"/>
      <c r="C50" s="77"/>
      <c r="D50" s="2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25"/>
      <c r="B51" s="25"/>
      <c r="C51" s="1"/>
      <c r="D51" s="1"/>
      <c r="E51" s="1"/>
      <c r="F51" s="1"/>
      <c r="G51" s="1"/>
      <c r="H51" s="1"/>
      <c r="I51" s="26"/>
      <c r="J51" s="26"/>
      <c r="K51" s="1"/>
      <c r="L51" s="1"/>
      <c r="M51" s="1"/>
      <c r="N51" s="1"/>
      <c r="O51" s="1"/>
      <c r="P51" s="1"/>
      <c r="Q51" s="1"/>
    </row>
    <row r="52" spans="1:17">
      <c r="O52" s="27"/>
    </row>
  </sheetData>
  <sheetProtection password="C5E7" sheet="1" objects="1" scenarios="1"/>
  <mergeCells count="13">
    <mergeCell ref="Q8:Q9"/>
    <mergeCell ref="A49:C49"/>
    <mergeCell ref="A50:C50"/>
    <mergeCell ref="A6:Q6"/>
    <mergeCell ref="B8:B9"/>
    <mergeCell ref="C8:C9"/>
    <mergeCell ref="D8:D9"/>
    <mergeCell ref="E8:F8"/>
    <mergeCell ref="G8:H8"/>
    <mergeCell ref="I8:J8"/>
    <mergeCell ref="K8:L8"/>
    <mergeCell ref="M8:N8"/>
    <mergeCell ref="O8:P8"/>
  </mergeCells>
  <printOptions horizontalCentered="1"/>
  <pageMargins left="0.15748031496062992" right="7.874015748031496E-2" top="0.47244094488188981" bottom="0.6692913385826772" header="0.15748031496062992" footer="0.39370078740157483"/>
  <pageSetup paperSize="9" scale="54" fitToHeight="2" orientation="landscape" r:id="rId1"/>
  <headerFooter>
    <oddFooter>&amp;R&amp;10&amp;P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54"/>
  <sheetViews>
    <sheetView showGridLines="0" workbookViewId="0">
      <selection activeCell="K24" sqref="K24"/>
    </sheetView>
  </sheetViews>
  <sheetFormatPr defaultRowHeight="15"/>
  <cols>
    <col min="1" max="1" width="3.5703125" customWidth="1"/>
    <col min="2" max="2" width="28.28515625" bestFit="1" customWidth="1"/>
    <col min="3" max="8" width="11.85546875" customWidth="1"/>
    <col min="11" max="11" width="21.7109375" bestFit="1" customWidth="1"/>
    <col min="12" max="12" width="9.7109375" bestFit="1" customWidth="1"/>
  </cols>
  <sheetData>
    <row r="1" spans="2:8" ht="15.75" thickBot="1"/>
    <row r="2" spans="2:8" ht="15.75" thickBot="1">
      <c r="C2" s="83" t="s">
        <v>143</v>
      </c>
      <c r="D2" s="84"/>
      <c r="E2" s="85"/>
    </row>
    <row r="3" spans="2:8" ht="15.75" thickBot="1">
      <c r="C3" s="28" t="s">
        <v>144</v>
      </c>
      <c r="D3" s="29" t="s">
        <v>145</v>
      </c>
      <c r="E3" s="30" t="s">
        <v>146</v>
      </c>
    </row>
    <row r="4" spans="2:8" ht="15.75" thickBot="1">
      <c r="C4" s="31">
        <v>668097.179</v>
      </c>
      <c r="D4" s="32">
        <v>41.588000000000001</v>
      </c>
      <c r="E4" s="33">
        <v>4676.58</v>
      </c>
    </row>
    <row r="6" spans="2:8" ht="15.75" thickBot="1"/>
    <row r="7" spans="2:8" ht="24" customHeight="1" thickBot="1">
      <c r="B7" s="86" t="s">
        <v>143</v>
      </c>
      <c r="C7" s="87"/>
      <c r="D7" s="87"/>
      <c r="E7" s="87"/>
      <c r="F7" s="87"/>
      <c r="G7" s="87"/>
      <c r="H7" s="88"/>
    </row>
    <row r="8" spans="2:8" ht="20.25" customHeight="1" thickBot="1">
      <c r="B8" s="89" t="s">
        <v>144</v>
      </c>
      <c r="C8" s="90"/>
      <c r="D8" s="91"/>
      <c r="E8" s="92" t="s">
        <v>145</v>
      </c>
      <c r="F8" s="93"/>
      <c r="G8" s="89" t="s">
        <v>147</v>
      </c>
      <c r="H8" s="91"/>
    </row>
    <row r="9" spans="2:8" ht="22.5" customHeight="1" thickBot="1">
      <c r="B9" s="34" t="s">
        <v>148</v>
      </c>
      <c r="C9" s="35" t="s">
        <v>6</v>
      </c>
      <c r="D9" s="36" t="s">
        <v>7</v>
      </c>
      <c r="E9" s="35" t="s">
        <v>6</v>
      </c>
      <c r="F9" s="37" t="s">
        <v>7</v>
      </c>
      <c r="G9" s="38" t="s">
        <v>6</v>
      </c>
      <c r="H9" s="37" t="s">
        <v>7</v>
      </c>
    </row>
    <row r="10" spans="2:8">
      <c r="B10" s="39" t="s">
        <v>149</v>
      </c>
      <c r="C10" s="40">
        <v>7520.4590000000007</v>
      </c>
      <c r="D10" s="41">
        <v>8043.0029999999961</v>
      </c>
      <c r="E10" s="40"/>
      <c r="F10" s="42"/>
      <c r="G10" s="43"/>
      <c r="H10" s="42"/>
    </row>
    <row r="11" spans="2:8">
      <c r="B11" s="44" t="s">
        <v>150</v>
      </c>
      <c r="C11" s="45">
        <v>25607.074000000001</v>
      </c>
      <c r="D11" s="46">
        <v>25892.141000000007</v>
      </c>
      <c r="E11" s="45"/>
      <c r="F11" s="47"/>
      <c r="G11" s="48"/>
      <c r="H11" s="47"/>
    </row>
    <row r="12" spans="2:8">
      <c r="B12" s="44" t="s">
        <v>151</v>
      </c>
      <c r="C12" s="45">
        <v>387.77</v>
      </c>
      <c r="D12" s="46">
        <v>469.62600000000003</v>
      </c>
      <c r="E12" s="45"/>
      <c r="F12" s="47"/>
      <c r="G12" s="48"/>
      <c r="H12" s="47"/>
    </row>
    <row r="13" spans="2:8">
      <c r="B13" s="44" t="s">
        <v>152</v>
      </c>
      <c r="C13" s="45">
        <v>15411.221000000009</v>
      </c>
      <c r="D13" s="46">
        <v>15139.126999999986</v>
      </c>
      <c r="E13" s="45"/>
      <c r="F13" s="47"/>
      <c r="G13" s="48"/>
      <c r="H13" s="47">
        <v>130.137</v>
      </c>
    </row>
    <row r="14" spans="2:8">
      <c r="B14" s="44" t="s">
        <v>153</v>
      </c>
      <c r="C14" s="45">
        <v>10779.882999999994</v>
      </c>
      <c r="D14" s="46">
        <v>9006.313999999993</v>
      </c>
      <c r="E14" s="45"/>
      <c r="F14" s="47"/>
      <c r="G14" s="48"/>
      <c r="H14" s="47"/>
    </row>
    <row r="15" spans="2:8">
      <c r="B15" s="44" t="s">
        <v>154</v>
      </c>
      <c r="C15" s="45">
        <v>537.18099999999993</v>
      </c>
      <c r="D15" s="46">
        <v>539.09800000000007</v>
      </c>
      <c r="E15" s="45"/>
      <c r="F15" s="47"/>
      <c r="G15" s="48"/>
      <c r="H15" s="47"/>
    </row>
    <row r="16" spans="2:8">
      <c r="B16" s="44" t="s">
        <v>155</v>
      </c>
      <c r="C16" s="45">
        <v>8167.5820000000022</v>
      </c>
      <c r="D16" s="46">
        <v>8404.5839999999971</v>
      </c>
      <c r="E16" s="45"/>
      <c r="F16" s="47"/>
      <c r="G16" s="48"/>
      <c r="H16" s="47"/>
    </row>
    <row r="17" spans="2:8">
      <c r="B17" s="44" t="s">
        <v>156</v>
      </c>
      <c r="C17" s="45">
        <v>6551.4600000000009</v>
      </c>
      <c r="D17" s="46">
        <v>8509.8010000000013</v>
      </c>
      <c r="E17" s="45"/>
      <c r="F17" s="47"/>
      <c r="G17" s="48"/>
      <c r="H17" s="47"/>
    </row>
    <row r="18" spans="2:8">
      <c r="B18" s="44" t="s">
        <v>157</v>
      </c>
      <c r="C18" s="45">
        <v>2528.761</v>
      </c>
      <c r="D18" s="46">
        <v>2366.5119999999997</v>
      </c>
      <c r="E18" s="45"/>
      <c r="F18" s="47"/>
      <c r="G18" s="48">
        <v>334.315</v>
      </c>
      <c r="H18" s="47">
        <v>189.07900000000001</v>
      </c>
    </row>
    <row r="19" spans="2:8">
      <c r="B19" s="44" t="s">
        <v>158</v>
      </c>
      <c r="C19" s="45">
        <v>2672.7839999999992</v>
      </c>
      <c r="D19" s="46">
        <v>2285.1870000000008</v>
      </c>
      <c r="E19" s="45"/>
      <c r="F19" s="47"/>
      <c r="G19" s="48"/>
      <c r="H19" s="47">
        <v>40.820999999999998</v>
      </c>
    </row>
    <row r="20" spans="2:8">
      <c r="B20" s="44" t="s">
        <v>159</v>
      </c>
      <c r="C20" s="45">
        <v>2313.915</v>
      </c>
      <c r="D20" s="46">
        <v>3051.7949999999996</v>
      </c>
      <c r="E20" s="45"/>
      <c r="F20" s="47"/>
      <c r="G20" s="48">
        <v>309.21699999999998</v>
      </c>
      <c r="H20" s="47">
        <v>312.327</v>
      </c>
    </row>
    <row r="21" spans="2:8">
      <c r="B21" s="44" t="s">
        <v>160</v>
      </c>
      <c r="C21" s="45">
        <v>18150.665999999997</v>
      </c>
      <c r="D21" s="46">
        <v>19819.789000000004</v>
      </c>
      <c r="E21" s="45"/>
      <c r="F21" s="47"/>
      <c r="G21" s="48"/>
      <c r="H21" s="47"/>
    </row>
    <row r="22" spans="2:8">
      <c r="B22" s="44" t="s">
        <v>161</v>
      </c>
      <c r="C22" s="45">
        <v>20556.006999999991</v>
      </c>
      <c r="D22" s="46">
        <v>19199.035</v>
      </c>
      <c r="E22" s="45"/>
      <c r="F22" s="47"/>
      <c r="G22" s="48"/>
      <c r="H22" s="47"/>
    </row>
    <row r="23" spans="2:8">
      <c r="B23" s="44" t="s">
        <v>162</v>
      </c>
      <c r="C23" s="45">
        <v>10850.361999999999</v>
      </c>
      <c r="D23" s="46">
        <v>10011.499999999998</v>
      </c>
      <c r="E23" s="45"/>
      <c r="F23" s="47"/>
      <c r="G23" s="48"/>
      <c r="H23" s="47"/>
    </row>
    <row r="24" spans="2:8">
      <c r="B24" s="44" t="s">
        <v>163</v>
      </c>
      <c r="C24" s="45">
        <v>1066.3410000000001</v>
      </c>
      <c r="D24" s="46">
        <v>854.38000000000011</v>
      </c>
      <c r="E24" s="45"/>
      <c r="F24" s="47"/>
      <c r="G24" s="48"/>
      <c r="H24" s="47"/>
    </row>
    <row r="25" spans="2:8">
      <c r="B25" s="44" t="s">
        <v>164</v>
      </c>
      <c r="C25" s="45">
        <v>5480.8389999999981</v>
      </c>
      <c r="D25" s="46">
        <v>5818.3750000000009</v>
      </c>
      <c r="E25" s="45"/>
      <c r="F25" s="47"/>
      <c r="G25" s="48"/>
      <c r="H25" s="47"/>
    </row>
    <row r="26" spans="2:8">
      <c r="B26" s="44" t="s">
        <v>165</v>
      </c>
      <c r="C26" s="45">
        <v>4429.4929999999995</v>
      </c>
      <c r="D26" s="46">
        <v>4569.5500000000029</v>
      </c>
      <c r="E26" s="45"/>
      <c r="F26" s="47"/>
      <c r="G26" s="48"/>
      <c r="H26" s="47"/>
    </row>
    <row r="27" spans="2:8">
      <c r="B27" s="44" t="s">
        <v>140</v>
      </c>
      <c r="C27" s="45">
        <v>1892.6669999999997</v>
      </c>
      <c r="D27" s="46">
        <v>2189.7200000000003</v>
      </c>
      <c r="E27" s="45"/>
      <c r="F27" s="47"/>
      <c r="G27" s="48"/>
      <c r="H27" s="47"/>
    </row>
    <row r="28" spans="2:8">
      <c r="B28" s="44" t="s">
        <v>166</v>
      </c>
      <c r="C28" s="45">
        <v>17383.13099999999</v>
      </c>
      <c r="D28" s="46">
        <v>19863.553</v>
      </c>
      <c r="E28" s="45"/>
      <c r="F28" s="47"/>
      <c r="G28" s="48">
        <v>133.52700000000002</v>
      </c>
      <c r="H28" s="47">
        <v>168.32800000000003</v>
      </c>
    </row>
    <row r="29" spans="2:8">
      <c r="B29" s="44" t="s">
        <v>167</v>
      </c>
      <c r="C29" s="45">
        <v>827.1840000000002</v>
      </c>
      <c r="D29" s="46">
        <v>761.47200000000009</v>
      </c>
      <c r="E29" s="45"/>
      <c r="F29" s="47"/>
      <c r="G29" s="48"/>
      <c r="H29" s="47"/>
    </row>
    <row r="30" spans="2:8">
      <c r="B30" s="44" t="s">
        <v>168</v>
      </c>
      <c r="C30" s="45">
        <v>16162.175999999999</v>
      </c>
      <c r="D30" s="46">
        <v>16332.885</v>
      </c>
      <c r="E30" s="45"/>
      <c r="F30" s="47"/>
      <c r="G30" s="48"/>
      <c r="H30" s="47"/>
    </row>
    <row r="31" spans="2:8">
      <c r="B31" s="44" t="s">
        <v>169</v>
      </c>
      <c r="C31" s="45">
        <v>88.432999999999993</v>
      </c>
      <c r="D31" s="46">
        <v>89.724999999999994</v>
      </c>
      <c r="E31" s="45"/>
      <c r="F31" s="47"/>
      <c r="G31" s="48"/>
      <c r="H31" s="47"/>
    </row>
    <row r="32" spans="2:8">
      <c r="B32" s="44" t="s">
        <v>170</v>
      </c>
      <c r="C32" s="45">
        <v>8749.1880000000056</v>
      </c>
      <c r="D32" s="46">
        <v>8732.0939999999973</v>
      </c>
      <c r="E32" s="45"/>
      <c r="F32" s="47"/>
      <c r="G32" s="48"/>
      <c r="H32" s="47"/>
    </row>
    <row r="33" spans="2:8">
      <c r="B33" s="44" t="s">
        <v>171</v>
      </c>
      <c r="C33" s="45">
        <v>4385.3590000000004</v>
      </c>
      <c r="D33" s="46">
        <v>8344.2700000000023</v>
      </c>
      <c r="E33" s="45"/>
      <c r="F33" s="47"/>
      <c r="G33" s="48"/>
      <c r="H33" s="47"/>
    </row>
    <row r="34" spans="2:8">
      <c r="B34" s="44" t="s">
        <v>172</v>
      </c>
      <c r="C34" s="45">
        <v>18781.904999999999</v>
      </c>
      <c r="D34" s="46">
        <v>19085.473999999991</v>
      </c>
      <c r="E34" s="45">
        <v>41.588000000000001</v>
      </c>
      <c r="F34" s="47">
        <v>0</v>
      </c>
      <c r="G34" s="48">
        <v>160.61000000000001</v>
      </c>
      <c r="H34" s="47">
        <v>844.25999999999988</v>
      </c>
    </row>
    <row r="35" spans="2:8">
      <c r="B35" s="44" t="s">
        <v>95</v>
      </c>
      <c r="C35" s="45">
        <v>12166.240999999991</v>
      </c>
      <c r="D35" s="46">
        <v>11947.874000000003</v>
      </c>
      <c r="E35" s="45"/>
      <c r="F35" s="47"/>
      <c r="G35" s="48"/>
      <c r="H35" s="47"/>
    </row>
    <row r="36" spans="2:8">
      <c r="B36" s="44" t="s">
        <v>173</v>
      </c>
      <c r="C36" s="45">
        <v>893.38499999999976</v>
      </c>
      <c r="D36" s="46">
        <v>997.14199999999994</v>
      </c>
      <c r="E36" s="45"/>
      <c r="F36" s="47"/>
      <c r="G36" s="48"/>
      <c r="H36" s="47"/>
    </row>
    <row r="37" spans="2:8">
      <c r="B37" s="44" t="s">
        <v>174</v>
      </c>
      <c r="C37" s="45">
        <v>14219.832999999999</v>
      </c>
      <c r="D37" s="46">
        <v>13521.417000000005</v>
      </c>
      <c r="E37" s="45"/>
      <c r="F37" s="47"/>
      <c r="G37" s="48"/>
      <c r="H37" s="47"/>
    </row>
    <row r="38" spans="2:8">
      <c r="B38" s="44" t="s">
        <v>175</v>
      </c>
      <c r="C38" s="45">
        <v>19617.077999999983</v>
      </c>
      <c r="D38" s="46">
        <v>19025.14499999999</v>
      </c>
      <c r="E38" s="45"/>
      <c r="F38" s="47"/>
      <c r="G38" s="48">
        <v>124.416</v>
      </c>
      <c r="H38" s="47">
        <v>130.06300000000002</v>
      </c>
    </row>
    <row r="39" spans="2:8">
      <c r="B39" s="44" t="s">
        <v>176</v>
      </c>
      <c r="C39" s="45">
        <v>14113.878000000001</v>
      </c>
      <c r="D39" s="46">
        <v>15934.57</v>
      </c>
      <c r="E39" s="45"/>
      <c r="F39" s="47"/>
      <c r="G39" s="48"/>
      <c r="H39" s="47"/>
    </row>
    <row r="40" spans="2:8">
      <c r="B40" s="44" t="s">
        <v>177</v>
      </c>
      <c r="C40" s="45">
        <v>14375.575999999994</v>
      </c>
      <c r="D40" s="46">
        <v>14234.685999999998</v>
      </c>
      <c r="E40" s="45"/>
      <c r="F40" s="47"/>
      <c r="G40" s="48"/>
      <c r="H40" s="47"/>
    </row>
    <row r="41" spans="2:8">
      <c r="B41" s="44" t="s">
        <v>178</v>
      </c>
      <c r="C41" s="45">
        <v>10836.396000000006</v>
      </c>
      <c r="D41" s="46">
        <v>10630.135000000002</v>
      </c>
      <c r="E41" s="45"/>
      <c r="F41" s="47"/>
      <c r="G41" s="48"/>
      <c r="H41" s="47"/>
    </row>
    <row r="42" spans="2:8">
      <c r="B42" s="44" t="s">
        <v>179</v>
      </c>
      <c r="C42" s="45">
        <v>25259.644000000008</v>
      </c>
      <c r="D42" s="46">
        <v>28480.617000000002</v>
      </c>
      <c r="E42" s="45"/>
      <c r="F42" s="47"/>
      <c r="G42" s="48">
        <v>170.99099999999999</v>
      </c>
      <c r="H42" s="47">
        <v>1628.489</v>
      </c>
    </row>
    <row r="43" spans="2:8" ht="15.75" thickBot="1">
      <c r="B43" s="49" t="s">
        <v>180</v>
      </c>
      <c r="C43" s="50">
        <v>5941.0089999999991</v>
      </c>
      <c r="D43" s="51">
        <v>5241.7019999999975</v>
      </c>
      <c r="E43" s="52"/>
      <c r="F43" s="53"/>
      <c r="G43" s="54"/>
      <c r="H43" s="53"/>
    </row>
    <row r="44" spans="2:8" ht="15.75" thickBot="1">
      <c r="B44" s="55" t="s">
        <v>181</v>
      </c>
      <c r="C44" s="56">
        <v>328704.88099999999</v>
      </c>
      <c r="D44" s="57">
        <v>339392.29800000001</v>
      </c>
      <c r="E44" s="58">
        <v>41.588000000000001</v>
      </c>
      <c r="F44" s="59">
        <v>0</v>
      </c>
      <c r="G44" s="60">
        <v>1233.076</v>
      </c>
      <c r="H44" s="59">
        <v>3443.5039999999999</v>
      </c>
    </row>
    <row r="54" spans="6:8">
      <c r="F54" s="61"/>
      <c r="H54" s="61"/>
    </row>
  </sheetData>
  <sheetProtection password="C5E7" sheet="1" objects="1" scenarios="1"/>
  <mergeCells count="5">
    <mergeCell ref="C2:E2"/>
    <mergeCell ref="B7:H7"/>
    <mergeCell ref="B8:D8"/>
    <mergeCell ref="E8:F8"/>
    <mergeCell ref="G8:H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B1:L54"/>
  <sheetViews>
    <sheetView showGridLines="0" topLeftCell="A13" workbookViewId="0">
      <selection activeCell="M34" sqref="M34"/>
    </sheetView>
  </sheetViews>
  <sheetFormatPr defaultRowHeight="15"/>
  <cols>
    <col min="1" max="1" width="3.5703125" customWidth="1"/>
    <col min="2" max="2" width="28.28515625" customWidth="1"/>
    <col min="3" max="8" width="11.85546875" customWidth="1"/>
    <col min="11" max="11" width="21.7109375" bestFit="1" customWidth="1"/>
    <col min="12" max="12" width="9.7109375" bestFit="1" customWidth="1"/>
  </cols>
  <sheetData>
    <row r="1" spans="2:12" ht="15.75" thickBot="1"/>
    <row r="2" spans="2:12" ht="15.75" thickBot="1">
      <c r="C2" s="83" t="s">
        <v>182</v>
      </c>
      <c r="D2" s="84"/>
      <c r="E2" s="85"/>
    </row>
    <row r="3" spans="2:12" ht="15.75" thickBot="1">
      <c r="C3" s="28" t="s">
        <v>144</v>
      </c>
      <c r="D3" s="29" t="s">
        <v>145</v>
      </c>
      <c r="E3" s="30" t="s">
        <v>146</v>
      </c>
    </row>
    <row r="4" spans="2:12" ht="15.75" thickBot="1">
      <c r="C4" s="31">
        <v>883301.03599999985</v>
      </c>
      <c r="D4" s="32">
        <v>3443.4970000000003</v>
      </c>
      <c r="E4" s="33">
        <v>9841.623999999998</v>
      </c>
    </row>
    <row r="6" spans="2:12" ht="15.75" thickBot="1"/>
    <row r="7" spans="2:12" ht="24" customHeight="1" thickBot="1">
      <c r="B7" s="86" t="s">
        <v>182</v>
      </c>
      <c r="C7" s="87"/>
      <c r="D7" s="87"/>
      <c r="E7" s="87"/>
      <c r="F7" s="87"/>
      <c r="G7" s="87"/>
      <c r="H7" s="88"/>
    </row>
    <row r="8" spans="2:12" ht="20.25" customHeight="1" thickBot="1">
      <c r="B8" s="89" t="s">
        <v>144</v>
      </c>
      <c r="C8" s="90"/>
      <c r="D8" s="91"/>
      <c r="E8" s="92" t="s">
        <v>145</v>
      </c>
      <c r="F8" s="93"/>
      <c r="G8" s="89" t="s">
        <v>147</v>
      </c>
      <c r="H8" s="91"/>
    </row>
    <row r="9" spans="2:12" ht="22.5" customHeight="1" thickBot="1">
      <c r="B9" s="34" t="s">
        <v>148</v>
      </c>
      <c r="C9" s="35" t="s">
        <v>8</v>
      </c>
      <c r="D9" s="36" t="s">
        <v>9</v>
      </c>
      <c r="E9" s="35" t="s">
        <v>8</v>
      </c>
      <c r="F9" s="37" t="s">
        <v>9</v>
      </c>
      <c r="G9" s="38" t="s">
        <v>8</v>
      </c>
      <c r="H9" s="37" t="s">
        <v>9</v>
      </c>
    </row>
    <row r="10" spans="2:12">
      <c r="B10" s="39" t="s">
        <v>149</v>
      </c>
      <c r="C10" s="40">
        <v>10881.924999999997</v>
      </c>
      <c r="D10" s="41">
        <v>11857.618999999992</v>
      </c>
      <c r="E10" s="40"/>
      <c r="F10" s="42"/>
      <c r="G10" s="43"/>
      <c r="H10" s="42"/>
    </row>
    <row r="11" spans="2:12">
      <c r="B11" s="44" t="s">
        <v>150</v>
      </c>
      <c r="C11" s="45">
        <v>31664.671999999962</v>
      </c>
      <c r="D11" s="46">
        <v>29272.702999999994</v>
      </c>
      <c r="E11" s="45"/>
      <c r="F11" s="47"/>
      <c r="G11" s="43"/>
      <c r="H11" s="47"/>
    </row>
    <row r="12" spans="2:12">
      <c r="B12" s="44" t="s">
        <v>151</v>
      </c>
      <c r="C12" s="45">
        <v>404.84199999999998</v>
      </c>
      <c r="D12" s="46">
        <v>642.16200000000003</v>
      </c>
      <c r="E12" s="45"/>
      <c r="F12" s="47"/>
      <c r="G12" s="43"/>
      <c r="H12" s="47"/>
    </row>
    <row r="13" spans="2:12">
      <c r="B13" s="44" t="s">
        <v>152</v>
      </c>
      <c r="C13" s="45">
        <v>21771.627999999982</v>
      </c>
      <c r="D13" s="46">
        <v>22066.825999999965</v>
      </c>
      <c r="E13" s="45"/>
      <c r="F13" s="47"/>
      <c r="G13" s="43">
        <v>84.168000000000006</v>
      </c>
      <c r="H13" s="47">
        <v>1986.1719999999993</v>
      </c>
      <c r="L13" s="62"/>
    </row>
    <row r="14" spans="2:12">
      <c r="B14" s="44" t="s">
        <v>153</v>
      </c>
      <c r="C14" s="45">
        <v>12454.152000000004</v>
      </c>
      <c r="D14" s="46">
        <v>12142.864000000005</v>
      </c>
      <c r="E14" s="45"/>
      <c r="F14" s="47"/>
      <c r="G14" s="43"/>
      <c r="H14" s="47"/>
      <c r="L14" s="62"/>
    </row>
    <row r="15" spans="2:12">
      <c r="B15" s="44" t="s">
        <v>154</v>
      </c>
      <c r="C15" s="45">
        <v>397.49800000000005</v>
      </c>
      <c r="D15" s="46">
        <v>383.73099999999999</v>
      </c>
      <c r="E15" s="45"/>
      <c r="F15" s="47"/>
      <c r="G15" s="43"/>
      <c r="H15" s="47"/>
    </row>
    <row r="16" spans="2:12">
      <c r="B16" s="44" t="s">
        <v>155</v>
      </c>
      <c r="C16" s="45">
        <v>9115.8559999999979</v>
      </c>
      <c r="D16" s="46">
        <v>8651.8650000000016</v>
      </c>
      <c r="E16" s="45"/>
      <c r="F16" s="47"/>
      <c r="G16" s="43"/>
      <c r="H16" s="47"/>
    </row>
    <row r="17" spans="2:8">
      <c r="B17" s="44" t="s">
        <v>156</v>
      </c>
      <c r="C17" s="45">
        <v>7844.6530000000039</v>
      </c>
      <c r="D17" s="46">
        <v>9583.1270000000059</v>
      </c>
      <c r="E17" s="45"/>
      <c r="F17" s="47"/>
      <c r="G17" s="43"/>
      <c r="H17" s="47"/>
    </row>
    <row r="18" spans="2:8">
      <c r="B18" s="44" t="s">
        <v>157</v>
      </c>
      <c r="C18" s="45">
        <v>2311.9049999999997</v>
      </c>
      <c r="D18" s="46">
        <v>2553.1490000000003</v>
      </c>
      <c r="E18" s="45"/>
      <c r="F18" s="47"/>
      <c r="G18" s="43"/>
      <c r="H18" s="47"/>
    </row>
    <row r="19" spans="2:8">
      <c r="B19" s="44" t="s">
        <v>158</v>
      </c>
      <c r="C19" s="45">
        <v>5540.2679999999982</v>
      </c>
      <c r="D19" s="46">
        <v>6529.1929999999993</v>
      </c>
      <c r="E19" s="45"/>
      <c r="F19" s="47"/>
      <c r="G19" s="43">
        <v>87.411000000000001</v>
      </c>
      <c r="H19" s="47">
        <v>704.95700000000011</v>
      </c>
    </row>
    <row r="20" spans="2:8">
      <c r="B20" s="44" t="s">
        <v>159</v>
      </c>
      <c r="C20" s="45">
        <v>6370.7960000000003</v>
      </c>
      <c r="D20" s="46">
        <v>7125.3480000000036</v>
      </c>
      <c r="E20" s="45"/>
      <c r="F20" s="47"/>
      <c r="G20" s="43"/>
      <c r="H20" s="47"/>
    </row>
    <row r="21" spans="2:8">
      <c r="B21" s="44" t="s">
        <v>160</v>
      </c>
      <c r="C21" s="45">
        <v>24321.024000000001</v>
      </c>
      <c r="D21" s="46">
        <v>23488.516000000011</v>
      </c>
      <c r="E21" s="45"/>
      <c r="F21" s="47"/>
      <c r="G21" s="43"/>
      <c r="H21" s="47"/>
    </row>
    <row r="22" spans="2:8">
      <c r="B22" s="44" t="s">
        <v>161</v>
      </c>
      <c r="C22" s="45">
        <v>22693.976000000002</v>
      </c>
      <c r="D22" s="46">
        <v>23372.453000000009</v>
      </c>
      <c r="E22" s="45"/>
      <c r="F22" s="47"/>
      <c r="G22" s="43"/>
      <c r="H22" s="47"/>
    </row>
    <row r="23" spans="2:8">
      <c r="B23" s="44" t="s">
        <v>162</v>
      </c>
      <c r="C23" s="45">
        <v>10588.873000000003</v>
      </c>
      <c r="D23" s="46">
        <v>13175.839000000005</v>
      </c>
      <c r="E23" s="45"/>
      <c r="F23" s="47"/>
      <c r="G23" s="43"/>
      <c r="H23" s="47"/>
    </row>
    <row r="24" spans="2:8">
      <c r="B24" s="44" t="s">
        <v>163</v>
      </c>
      <c r="C24" s="45">
        <v>981.54899999999998</v>
      </c>
      <c r="D24" s="46">
        <v>1006.23</v>
      </c>
      <c r="E24" s="45"/>
      <c r="F24" s="47"/>
      <c r="G24" s="43">
        <v>272.51300000000003</v>
      </c>
      <c r="H24" s="47">
        <v>546.00599999999997</v>
      </c>
    </row>
    <row r="25" spans="2:8">
      <c r="B25" s="44" t="s">
        <v>164</v>
      </c>
      <c r="C25" s="45">
        <v>14358.096999999994</v>
      </c>
      <c r="D25" s="46">
        <v>14241.857999999991</v>
      </c>
      <c r="E25" s="45"/>
      <c r="F25" s="47"/>
      <c r="G25" s="43"/>
      <c r="H25" s="47"/>
    </row>
    <row r="26" spans="2:8">
      <c r="B26" s="44" t="s">
        <v>165</v>
      </c>
      <c r="C26" s="45">
        <v>17349.605999999992</v>
      </c>
      <c r="D26" s="46">
        <v>17633.417999999994</v>
      </c>
      <c r="E26" s="45"/>
      <c r="F26" s="47"/>
      <c r="G26" s="43"/>
      <c r="H26" s="47"/>
    </row>
    <row r="27" spans="2:8">
      <c r="B27" s="44" t="s">
        <v>140</v>
      </c>
      <c r="C27" s="45">
        <v>7863.8589999999976</v>
      </c>
      <c r="D27" s="46">
        <v>7998.9320000000043</v>
      </c>
      <c r="E27" s="45"/>
      <c r="F27" s="47"/>
      <c r="G27" s="43"/>
      <c r="H27" s="47"/>
    </row>
    <row r="28" spans="2:8">
      <c r="B28" s="44" t="s">
        <v>166</v>
      </c>
      <c r="C28" s="45">
        <v>18960.758999999998</v>
      </c>
      <c r="D28" s="46">
        <v>19080.966999999997</v>
      </c>
      <c r="E28" s="45"/>
      <c r="F28" s="47"/>
      <c r="G28" s="43">
        <v>237.46</v>
      </c>
      <c r="H28" s="47">
        <v>729.50900000000001</v>
      </c>
    </row>
    <row r="29" spans="2:8">
      <c r="B29" s="44" t="s">
        <v>167</v>
      </c>
      <c r="C29" s="45">
        <v>1813.4890000000003</v>
      </c>
      <c r="D29" s="46">
        <v>1286.7119999999995</v>
      </c>
      <c r="E29" s="45"/>
      <c r="F29" s="47"/>
      <c r="G29" s="43"/>
      <c r="H29" s="47"/>
    </row>
    <row r="30" spans="2:8">
      <c r="B30" s="44" t="s">
        <v>168</v>
      </c>
      <c r="C30" s="45">
        <v>18357.505000000008</v>
      </c>
      <c r="D30" s="46">
        <v>16232.385999999999</v>
      </c>
      <c r="E30" s="45"/>
      <c r="F30" s="47"/>
      <c r="G30" s="43"/>
      <c r="H30" s="47"/>
    </row>
    <row r="31" spans="2:8">
      <c r="B31" s="44" t="s">
        <v>183</v>
      </c>
      <c r="C31" s="45">
        <v>89.706999999999994</v>
      </c>
      <c r="D31" s="46">
        <v>44.878999999999998</v>
      </c>
      <c r="E31" s="45"/>
      <c r="F31" s="47"/>
      <c r="G31" s="43"/>
      <c r="H31" s="47"/>
    </row>
    <row r="32" spans="2:8">
      <c r="B32" s="44" t="s">
        <v>170</v>
      </c>
      <c r="C32" s="45">
        <v>9920.5220000000027</v>
      </c>
      <c r="D32" s="46">
        <v>7827.7750000000015</v>
      </c>
      <c r="E32" s="45"/>
      <c r="F32" s="47"/>
      <c r="G32" s="43"/>
      <c r="H32" s="47"/>
    </row>
    <row r="33" spans="2:8">
      <c r="B33" s="44" t="s">
        <v>171</v>
      </c>
      <c r="C33" s="45">
        <v>15067.928999999995</v>
      </c>
      <c r="D33" s="46">
        <v>14834.461000000001</v>
      </c>
      <c r="E33" s="45"/>
      <c r="F33" s="47"/>
      <c r="G33" s="43"/>
      <c r="H33" s="47">
        <v>376.84700000000004</v>
      </c>
    </row>
    <row r="34" spans="2:8">
      <c r="B34" s="44" t="s">
        <v>172</v>
      </c>
      <c r="C34" s="45">
        <v>20347.068999999992</v>
      </c>
      <c r="D34" s="46">
        <v>19107.718000000015</v>
      </c>
      <c r="E34" s="45">
        <v>41.591999999999999</v>
      </c>
      <c r="F34" s="47"/>
      <c r="G34" s="43">
        <v>527.96199999999999</v>
      </c>
      <c r="H34" s="47">
        <v>1702.289</v>
      </c>
    </row>
    <row r="35" spans="2:8">
      <c r="B35" s="44" t="s">
        <v>184</v>
      </c>
      <c r="C35" s="45">
        <v>6565.3490000000011</v>
      </c>
      <c r="D35" s="46">
        <v>7718.7789999999995</v>
      </c>
      <c r="E35" s="45"/>
      <c r="F35" s="47"/>
      <c r="G35" s="43"/>
      <c r="H35" s="47"/>
    </row>
    <row r="36" spans="2:8">
      <c r="B36" s="44" t="s">
        <v>95</v>
      </c>
      <c r="C36" s="45">
        <v>16704.481000000003</v>
      </c>
      <c r="D36" s="46">
        <v>14584.253999999994</v>
      </c>
      <c r="E36" s="45"/>
      <c r="F36" s="47"/>
      <c r="G36" s="43"/>
      <c r="H36" s="47"/>
    </row>
    <row r="37" spans="2:8">
      <c r="B37" s="44" t="s">
        <v>173</v>
      </c>
      <c r="C37" s="45">
        <v>1353.873</v>
      </c>
      <c r="D37" s="46">
        <v>1363.9689999999998</v>
      </c>
      <c r="E37" s="45"/>
      <c r="F37" s="47"/>
      <c r="G37" s="43"/>
      <c r="H37" s="47"/>
    </row>
    <row r="38" spans="2:8">
      <c r="B38" s="44" t="s">
        <v>174</v>
      </c>
      <c r="C38" s="45">
        <v>13640.194999999998</v>
      </c>
      <c r="D38" s="46">
        <v>14383.340999999995</v>
      </c>
      <c r="E38" s="45"/>
      <c r="F38" s="47"/>
      <c r="G38" s="43">
        <v>89.37</v>
      </c>
      <c r="H38" s="47">
        <v>393.99200000000008</v>
      </c>
    </row>
    <row r="39" spans="2:8">
      <c r="B39" s="44" t="s">
        <v>175</v>
      </c>
      <c r="C39" s="45">
        <v>29348.317999999988</v>
      </c>
      <c r="D39" s="46">
        <v>29902.991000000005</v>
      </c>
      <c r="E39" s="45"/>
      <c r="F39" s="47"/>
      <c r="G39" s="43"/>
      <c r="H39" s="47"/>
    </row>
    <row r="40" spans="2:8">
      <c r="B40" s="44" t="s">
        <v>176</v>
      </c>
      <c r="C40" s="45">
        <v>12948.214999999995</v>
      </c>
      <c r="D40" s="46">
        <v>14378.803999999995</v>
      </c>
      <c r="E40" s="45">
        <v>1618.0720000000001</v>
      </c>
      <c r="F40" s="47">
        <v>1783.8330000000001</v>
      </c>
      <c r="G40" s="43"/>
      <c r="H40" s="47"/>
    </row>
    <row r="41" spans="2:8">
      <c r="B41" s="44" t="s">
        <v>130</v>
      </c>
      <c r="C41" s="45">
        <v>7047.9889999999987</v>
      </c>
      <c r="D41" s="46">
        <v>9244.1440000000039</v>
      </c>
      <c r="E41" s="45"/>
      <c r="F41" s="47"/>
      <c r="G41" s="43"/>
      <c r="H41" s="47"/>
    </row>
    <row r="42" spans="2:8">
      <c r="B42" s="44" t="s">
        <v>177</v>
      </c>
      <c r="C42" s="45">
        <v>14503.48899999999</v>
      </c>
      <c r="D42" s="46">
        <v>16055.214000000007</v>
      </c>
      <c r="E42" s="45"/>
      <c r="F42" s="47"/>
      <c r="G42" s="43"/>
      <c r="H42" s="47"/>
    </row>
    <row r="43" spans="2:8">
      <c r="B43" s="49" t="s">
        <v>178</v>
      </c>
      <c r="C43" s="45">
        <v>10369.605000000005</v>
      </c>
      <c r="D43" s="46">
        <v>10914.169999999995</v>
      </c>
      <c r="E43" s="45"/>
      <c r="F43" s="47"/>
      <c r="G43" s="43"/>
      <c r="H43" s="47"/>
    </row>
    <row r="44" spans="2:8">
      <c r="B44" s="49" t="s">
        <v>179</v>
      </c>
      <c r="C44" s="45">
        <v>24337.666000000012</v>
      </c>
      <c r="D44" s="46">
        <v>22388.421999999984</v>
      </c>
      <c r="E44" s="45"/>
      <c r="F44" s="47"/>
      <c r="G44" s="43">
        <v>164.81199999999998</v>
      </c>
      <c r="H44" s="47">
        <v>916.48899999999992</v>
      </c>
    </row>
    <row r="45" spans="2:8" ht="15.75" thickBot="1">
      <c r="B45" s="49" t="s">
        <v>180</v>
      </c>
      <c r="C45" s="45">
        <v>12127.904999999992</v>
      </c>
      <c r="D45" s="46">
        <v>11806.972999999998</v>
      </c>
      <c r="E45" s="45"/>
      <c r="F45" s="47"/>
      <c r="G45" s="43"/>
      <c r="H45" s="47">
        <v>1021.667</v>
      </c>
    </row>
    <row r="46" spans="2:8" ht="15.75" thickBot="1">
      <c r="B46" s="55" t="s">
        <v>181</v>
      </c>
      <c r="C46" s="56">
        <v>440419.24399999989</v>
      </c>
      <c r="D46" s="57">
        <v>442881.7919999999</v>
      </c>
      <c r="E46" s="58">
        <v>1659.6640000000002</v>
      </c>
      <c r="F46" s="59">
        <v>1783.8330000000001</v>
      </c>
      <c r="G46" s="60">
        <v>1463.6959999999999</v>
      </c>
      <c r="H46" s="59">
        <v>8377.9279999999981</v>
      </c>
    </row>
    <row r="54" spans="6:8">
      <c r="F54" s="61"/>
      <c r="H54" s="61"/>
    </row>
  </sheetData>
  <sheetProtection password="C5E7" sheet="1" objects="1" scenarios="1"/>
  <mergeCells count="5">
    <mergeCell ref="C2:E2"/>
    <mergeCell ref="B7:H7"/>
    <mergeCell ref="B8:D8"/>
    <mergeCell ref="E8:F8"/>
    <mergeCell ref="G8:H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B1:H47"/>
  <sheetViews>
    <sheetView showGridLines="0" zoomScaleNormal="100" workbookViewId="0">
      <selection activeCell="O11" sqref="O11"/>
    </sheetView>
  </sheetViews>
  <sheetFormatPr defaultRowHeight="15"/>
  <cols>
    <col min="1" max="1" width="4.140625" customWidth="1"/>
    <col min="2" max="2" width="26.140625" bestFit="1" customWidth="1"/>
    <col min="3" max="8" width="11.85546875" customWidth="1"/>
    <col min="9" max="9" width="8.85546875" customWidth="1"/>
  </cols>
  <sheetData>
    <row r="1" spans="2:8" ht="15.75" thickBot="1"/>
    <row r="2" spans="2:8" ht="15.75" thickBot="1">
      <c r="C2" s="83" t="s">
        <v>188</v>
      </c>
      <c r="D2" s="84"/>
      <c r="E2" s="85"/>
    </row>
    <row r="3" spans="2:8" ht="15.75" thickBot="1">
      <c r="C3" s="28" t="s">
        <v>144</v>
      </c>
      <c r="D3" s="29" t="s">
        <v>145</v>
      </c>
      <c r="E3" s="30" t="s">
        <v>146</v>
      </c>
    </row>
    <row r="4" spans="2:8" ht="15.75" thickBot="1">
      <c r="C4" s="31">
        <v>828119.32700000179</v>
      </c>
      <c r="D4" s="32">
        <v>43.573</v>
      </c>
      <c r="E4" s="33">
        <v>9534.025999999998</v>
      </c>
    </row>
    <row r="5" spans="2:8">
      <c r="C5" s="63"/>
      <c r="D5" s="64"/>
      <c r="E5" s="63"/>
    </row>
    <row r="6" spans="2:8" ht="15.75" thickBot="1">
      <c r="C6" s="63"/>
      <c r="D6" s="64"/>
      <c r="E6" s="63"/>
    </row>
    <row r="7" spans="2:8" ht="21.75" customHeight="1" thickBot="1">
      <c r="B7" s="86" t="s">
        <v>188</v>
      </c>
      <c r="C7" s="87"/>
      <c r="D7" s="87"/>
      <c r="E7" s="87"/>
      <c r="F7" s="87"/>
      <c r="G7" s="87"/>
      <c r="H7" s="88"/>
    </row>
    <row r="8" spans="2:8" ht="21" customHeight="1" thickBot="1">
      <c r="B8" s="89" t="s">
        <v>144</v>
      </c>
      <c r="C8" s="90"/>
      <c r="D8" s="91"/>
      <c r="E8" s="92" t="s">
        <v>145</v>
      </c>
      <c r="F8" s="93"/>
      <c r="G8" s="89" t="s">
        <v>147</v>
      </c>
      <c r="H8" s="91"/>
    </row>
    <row r="9" spans="2:8" ht="21.75" customHeight="1" thickBot="1">
      <c r="B9" s="34" t="s">
        <v>148</v>
      </c>
      <c r="C9" s="35" t="s">
        <v>10</v>
      </c>
      <c r="D9" s="36" t="s">
        <v>11</v>
      </c>
      <c r="E9" s="35" t="s">
        <v>10</v>
      </c>
      <c r="F9" s="36" t="s">
        <v>11</v>
      </c>
      <c r="G9" s="34" t="s">
        <v>10</v>
      </c>
      <c r="H9" s="65" t="s">
        <v>11</v>
      </c>
    </row>
    <row r="10" spans="2:8">
      <c r="B10" s="39" t="s">
        <v>149</v>
      </c>
      <c r="C10" s="40">
        <v>6782.0189999999966</v>
      </c>
      <c r="D10" s="41">
        <v>8603.0179999999982</v>
      </c>
      <c r="E10" s="40"/>
      <c r="F10" s="42"/>
      <c r="G10" s="43"/>
      <c r="H10" s="42"/>
    </row>
    <row r="11" spans="2:8">
      <c r="B11" s="44" t="s">
        <v>150</v>
      </c>
      <c r="C11" s="40">
        <v>24533.868000000017</v>
      </c>
      <c r="D11" s="41">
        <v>33547.436000000009</v>
      </c>
      <c r="E11" s="40"/>
      <c r="F11" s="47"/>
      <c r="G11" s="43"/>
      <c r="H11" s="42"/>
    </row>
    <row r="12" spans="2:8">
      <c r="B12" s="44" t="s">
        <v>151</v>
      </c>
      <c r="C12" s="40">
        <v>817.69400000000007</v>
      </c>
      <c r="D12" s="41">
        <v>1646.4870000000001</v>
      </c>
      <c r="E12" s="40"/>
      <c r="F12" s="47"/>
      <c r="G12" s="43"/>
      <c r="H12" s="42"/>
    </row>
    <row r="13" spans="2:8">
      <c r="B13" s="44" t="s">
        <v>152</v>
      </c>
      <c r="C13" s="40">
        <v>18774.131999999998</v>
      </c>
      <c r="D13" s="41">
        <v>26129.591000000019</v>
      </c>
      <c r="E13" s="40"/>
      <c r="F13" s="47"/>
      <c r="G13" s="43">
        <v>44.814999999999998</v>
      </c>
      <c r="H13" s="42">
        <v>620.84999999999991</v>
      </c>
    </row>
    <row r="14" spans="2:8">
      <c r="B14" s="44" t="s">
        <v>153</v>
      </c>
      <c r="C14" s="40">
        <v>8594.9510000000046</v>
      </c>
      <c r="D14" s="41">
        <v>11943.780999999997</v>
      </c>
      <c r="E14" s="40"/>
      <c r="F14" s="47"/>
      <c r="G14" s="43"/>
      <c r="H14" s="42"/>
    </row>
    <row r="15" spans="2:8">
      <c r="B15" s="44" t="s">
        <v>154</v>
      </c>
      <c r="C15" s="40">
        <v>119.232</v>
      </c>
      <c r="D15" s="41">
        <v>460.71399999999994</v>
      </c>
      <c r="E15" s="40"/>
      <c r="F15" s="47"/>
      <c r="G15" s="43"/>
      <c r="H15" s="42"/>
    </row>
    <row r="16" spans="2:8">
      <c r="B16" s="44" t="s">
        <v>191</v>
      </c>
      <c r="C16" s="40">
        <v>127.79900000000001</v>
      </c>
      <c r="D16" s="41">
        <v>334.81800000000004</v>
      </c>
      <c r="E16" s="40"/>
      <c r="F16" s="47"/>
      <c r="G16" s="43"/>
      <c r="H16" s="42"/>
    </row>
    <row r="17" spans="2:8">
      <c r="B17" s="44" t="s">
        <v>155</v>
      </c>
      <c r="C17" s="40">
        <v>5564.8760000000029</v>
      </c>
      <c r="D17" s="41">
        <v>10404.196999999995</v>
      </c>
      <c r="E17" s="40"/>
      <c r="F17" s="47"/>
      <c r="G17" s="43"/>
      <c r="H17" s="42"/>
    </row>
    <row r="18" spans="2:8">
      <c r="B18" s="44" t="s">
        <v>156</v>
      </c>
      <c r="C18" s="40">
        <v>7146.8430000000017</v>
      </c>
      <c r="D18" s="41">
        <v>9417.2499999999964</v>
      </c>
      <c r="E18" s="40"/>
      <c r="F18" s="47"/>
      <c r="G18" s="43"/>
      <c r="H18" s="42"/>
    </row>
    <row r="19" spans="2:8">
      <c r="B19" s="44" t="s">
        <v>157</v>
      </c>
      <c r="C19" s="40">
        <v>0</v>
      </c>
      <c r="D19" s="41">
        <v>0</v>
      </c>
      <c r="E19" s="40"/>
      <c r="F19" s="47"/>
      <c r="G19" s="43">
        <v>89.388000000000005</v>
      </c>
      <c r="H19" s="42">
        <v>99.536000000000001</v>
      </c>
    </row>
    <row r="20" spans="2:8">
      <c r="B20" s="44" t="s">
        <v>158</v>
      </c>
      <c r="C20" s="40">
        <v>4077.775000000001</v>
      </c>
      <c r="D20" s="41">
        <v>5027.4999999999982</v>
      </c>
      <c r="E20" s="40"/>
      <c r="F20" s="47"/>
      <c r="G20" s="43"/>
      <c r="H20" s="42"/>
    </row>
    <row r="21" spans="2:8">
      <c r="B21" s="44" t="s">
        <v>159</v>
      </c>
      <c r="C21" s="40">
        <v>5398.8550000000041</v>
      </c>
      <c r="D21" s="41">
        <v>7004.6720000000005</v>
      </c>
      <c r="E21" s="40"/>
      <c r="F21" s="47"/>
      <c r="G21" s="43"/>
      <c r="H21" s="42"/>
    </row>
    <row r="22" spans="2:8">
      <c r="B22" s="44" t="s">
        <v>160</v>
      </c>
      <c r="C22" s="40">
        <v>18254.272000000004</v>
      </c>
      <c r="D22" s="41">
        <v>25869.013999999992</v>
      </c>
      <c r="E22" s="40"/>
      <c r="F22" s="47"/>
      <c r="G22" s="43"/>
      <c r="H22" s="42"/>
    </row>
    <row r="23" spans="2:8">
      <c r="B23" s="44" t="s">
        <v>161</v>
      </c>
      <c r="C23" s="40">
        <v>19124.870999999999</v>
      </c>
      <c r="D23" s="41">
        <v>23980.11099999999</v>
      </c>
      <c r="E23" s="40"/>
      <c r="F23" s="47"/>
      <c r="G23" s="43"/>
      <c r="H23" s="42">
        <v>264.68200000000002</v>
      </c>
    </row>
    <row r="24" spans="2:8">
      <c r="B24" s="44" t="s">
        <v>162</v>
      </c>
      <c r="C24" s="40">
        <v>7737.0099999999993</v>
      </c>
      <c r="D24" s="41">
        <v>13328.909999999998</v>
      </c>
      <c r="E24" s="40"/>
      <c r="F24" s="47"/>
      <c r="G24" s="43"/>
      <c r="H24" s="42"/>
    </row>
    <row r="25" spans="2:8">
      <c r="B25" s="44" t="s">
        <v>163</v>
      </c>
      <c r="C25" s="40">
        <v>1127.377</v>
      </c>
      <c r="D25" s="41">
        <v>1697.3200000000002</v>
      </c>
      <c r="E25" s="40"/>
      <c r="F25" s="47"/>
      <c r="G25" s="43"/>
      <c r="H25" s="42"/>
    </row>
    <row r="26" spans="2:8">
      <c r="B26" s="44" t="s">
        <v>164</v>
      </c>
      <c r="C26" s="40">
        <v>6616.0760000000028</v>
      </c>
      <c r="D26" s="41">
        <v>11501.758999999995</v>
      </c>
      <c r="E26" s="40"/>
      <c r="F26" s="47"/>
      <c r="G26" s="43"/>
      <c r="H26" s="42">
        <v>223.57799999999997</v>
      </c>
    </row>
    <row r="27" spans="2:8">
      <c r="B27" s="44" t="s">
        <v>165</v>
      </c>
      <c r="C27" s="40">
        <v>8895.4119999999984</v>
      </c>
      <c r="D27" s="41">
        <v>16424.427</v>
      </c>
      <c r="E27" s="40"/>
      <c r="F27" s="47"/>
      <c r="G27" s="43"/>
      <c r="H27" s="42">
        <v>309.66200000000003</v>
      </c>
    </row>
    <row r="28" spans="2:8">
      <c r="B28" s="44" t="s">
        <v>140</v>
      </c>
      <c r="C28" s="40">
        <v>3218.4960000000001</v>
      </c>
      <c r="D28" s="41">
        <v>5129.59</v>
      </c>
      <c r="E28" s="40"/>
      <c r="F28" s="47"/>
      <c r="G28" s="43"/>
      <c r="H28" s="42">
        <v>970.42199999999991</v>
      </c>
    </row>
    <row r="29" spans="2:8">
      <c r="B29" s="44" t="s">
        <v>166</v>
      </c>
      <c r="C29" s="40">
        <v>15307.421999999997</v>
      </c>
      <c r="D29" s="41">
        <v>19632.093000000004</v>
      </c>
      <c r="E29" s="40"/>
      <c r="F29" s="47"/>
      <c r="G29" s="43">
        <v>406.63799999999992</v>
      </c>
      <c r="H29" s="42">
        <v>1117.2979999999998</v>
      </c>
    </row>
    <row r="30" spans="2:8">
      <c r="B30" s="44" t="s">
        <v>167</v>
      </c>
      <c r="C30" s="40">
        <v>675.33400000000017</v>
      </c>
      <c r="D30" s="41">
        <v>1749.0520000000004</v>
      </c>
      <c r="E30" s="40"/>
      <c r="F30" s="47"/>
      <c r="G30" s="43"/>
      <c r="H30" s="42"/>
    </row>
    <row r="31" spans="2:8">
      <c r="B31" s="44" t="s">
        <v>168</v>
      </c>
      <c r="C31" s="40">
        <v>14856.537999999995</v>
      </c>
      <c r="D31" s="41">
        <v>18664.367000000002</v>
      </c>
      <c r="E31" s="40"/>
      <c r="F31" s="47"/>
      <c r="G31" s="43"/>
      <c r="H31" s="42"/>
    </row>
    <row r="32" spans="2:8">
      <c r="B32" s="44" t="s">
        <v>169</v>
      </c>
      <c r="C32" s="40">
        <v>89.77600000000001</v>
      </c>
      <c r="D32" s="41">
        <v>89.328999999999994</v>
      </c>
      <c r="E32" s="40"/>
      <c r="F32" s="47"/>
      <c r="G32" s="43"/>
      <c r="H32" s="42"/>
    </row>
    <row r="33" spans="2:8">
      <c r="B33" s="44" t="s">
        <v>170</v>
      </c>
      <c r="C33" s="40">
        <v>7829.8619999999974</v>
      </c>
      <c r="D33" s="41">
        <v>8686.6400000000012</v>
      </c>
      <c r="E33" s="40"/>
      <c r="F33" s="47"/>
      <c r="G33" s="43"/>
      <c r="H33" s="42"/>
    </row>
    <row r="34" spans="2:8">
      <c r="B34" s="44" t="s">
        <v>195</v>
      </c>
      <c r="C34" s="40">
        <v>10145.487000000003</v>
      </c>
      <c r="D34" s="41">
        <v>15285.039000000004</v>
      </c>
      <c r="E34" s="40"/>
      <c r="F34" s="47"/>
      <c r="G34" s="43"/>
      <c r="H34" s="42"/>
    </row>
    <row r="35" spans="2:8">
      <c r="B35" s="44" t="s">
        <v>172</v>
      </c>
      <c r="C35" s="40">
        <v>22686.378999999986</v>
      </c>
      <c r="D35" s="41">
        <v>27567.996999999992</v>
      </c>
      <c r="E35" s="40">
        <v>43.573</v>
      </c>
      <c r="F35" s="47"/>
      <c r="G35" s="43">
        <v>42.582999999999998</v>
      </c>
      <c r="H35" s="42">
        <v>2028.0049999999999</v>
      </c>
    </row>
    <row r="36" spans="2:8">
      <c r="B36" s="44" t="s">
        <v>194</v>
      </c>
      <c r="C36" s="40">
        <v>4655.4869999999992</v>
      </c>
      <c r="D36" s="41">
        <v>8391.8140000000039</v>
      </c>
      <c r="E36" s="40"/>
      <c r="F36" s="47"/>
      <c r="G36" s="43"/>
      <c r="H36" s="42"/>
    </row>
    <row r="37" spans="2:8">
      <c r="B37" s="44" t="s">
        <v>184</v>
      </c>
      <c r="C37" s="40">
        <v>4414.4790000000003</v>
      </c>
      <c r="D37" s="41">
        <v>7316.2410000000045</v>
      </c>
      <c r="E37" s="40"/>
      <c r="F37" s="47"/>
      <c r="G37" s="43"/>
      <c r="H37" s="42">
        <v>2109.643</v>
      </c>
    </row>
    <row r="38" spans="2:8">
      <c r="B38" s="44" t="s">
        <v>95</v>
      </c>
      <c r="C38" s="40">
        <v>9199.8260000000009</v>
      </c>
      <c r="D38" s="41">
        <v>14522.242000000007</v>
      </c>
      <c r="E38" s="40"/>
      <c r="F38" s="47"/>
      <c r="G38" s="43"/>
      <c r="H38" s="42"/>
    </row>
    <row r="39" spans="2:8">
      <c r="B39" s="44" t="s">
        <v>174</v>
      </c>
      <c r="C39" s="40">
        <v>11758.063999999997</v>
      </c>
      <c r="D39" s="41">
        <v>17507.395999999993</v>
      </c>
      <c r="E39" s="40"/>
      <c r="F39" s="47"/>
      <c r="G39" s="43"/>
      <c r="H39" s="42"/>
    </row>
    <row r="40" spans="2:8">
      <c r="B40" s="44" t="s">
        <v>175</v>
      </c>
      <c r="C40" s="40">
        <v>24436.374000000011</v>
      </c>
      <c r="D40" s="41">
        <v>33776.555000000022</v>
      </c>
      <c r="E40" s="40"/>
      <c r="F40" s="47"/>
      <c r="G40" s="43">
        <v>125.40200000000002</v>
      </c>
      <c r="H40" s="42">
        <v>163.10599999999999</v>
      </c>
    </row>
    <row r="41" spans="2:8">
      <c r="B41" s="44" t="s">
        <v>176</v>
      </c>
      <c r="C41" s="40">
        <v>13120.751000000002</v>
      </c>
      <c r="D41" s="41">
        <v>17254.344000000005</v>
      </c>
      <c r="E41" s="40"/>
      <c r="F41" s="47"/>
      <c r="G41" s="43"/>
      <c r="H41" s="42"/>
    </row>
    <row r="42" spans="2:8">
      <c r="B42" s="44" t="s">
        <v>130</v>
      </c>
      <c r="C42" s="40">
        <v>5328.1309999999994</v>
      </c>
      <c r="D42" s="41">
        <v>8551.7000000000007</v>
      </c>
      <c r="E42" s="40"/>
      <c r="F42" s="47"/>
      <c r="G42" s="43"/>
      <c r="H42" s="42"/>
    </row>
    <row r="43" spans="2:8">
      <c r="B43" s="49" t="s">
        <v>177</v>
      </c>
      <c r="C43" s="40">
        <v>12129.272000000006</v>
      </c>
      <c r="D43" s="41">
        <v>16836.132000000009</v>
      </c>
      <c r="E43" s="40"/>
      <c r="F43" s="47"/>
      <c r="G43" s="43"/>
      <c r="H43" s="42"/>
    </row>
    <row r="44" spans="2:8">
      <c r="B44" s="49" t="s">
        <v>178</v>
      </c>
      <c r="C44" s="40">
        <v>8299.1479999999992</v>
      </c>
      <c r="D44" s="41">
        <v>10573.087000000003</v>
      </c>
      <c r="E44" s="40"/>
      <c r="F44" s="47"/>
      <c r="G44" s="43"/>
      <c r="H44" s="42"/>
    </row>
    <row r="45" spans="2:8">
      <c r="B45" s="49" t="s">
        <v>179</v>
      </c>
      <c r="C45" s="40">
        <v>25097.297999999992</v>
      </c>
      <c r="D45" s="41">
        <v>27697.695999999974</v>
      </c>
      <c r="E45" s="40"/>
      <c r="F45" s="47"/>
      <c r="G45" s="43"/>
      <c r="H45" s="42"/>
    </row>
    <row r="46" spans="2:8" ht="15.75" thickBot="1">
      <c r="B46" s="49" t="s">
        <v>180</v>
      </c>
      <c r="C46" s="40">
        <v>10036.635999999997</v>
      </c>
      <c r="D46" s="41">
        <v>14589.185999999992</v>
      </c>
      <c r="E46" s="40"/>
      <c r="F46" s="47"/>
      <c r="G46" s="43"/>
      <c r="H46" s="42">
        <v>918.41800000000012</v>
      </c>
    </row>
    <row r="47" spans="2:8" ht="15.75" thickBot="1">
      <c r="B47" s="55" t="s">
        <v>181</v>
      </c>
      <c r="C47" s="56">
        <v>346977.82199999999</v>
      </c>
      <c r="D47" s="56">
        <v>481141.50500000006</v>
      </c>
      <c r="E47" s="58">
        <v>43.573</v>
      </c>
      <c r="F47" s="59" t="s">
        <v>142</v>
      </c>
      <c r="G47" s="58">
        <v>708.82599999999991</v>
      </c>
      <c r="H47" s="66">
        <v>8825.1999999999989</v>
      </c>
    </row>
  </sheetData>
  <sheetProtection password="C5E7" sheet="1" objects="1" scenarios="1"/>
  <mergeCells count="5">
    <mergeCell ref="C2:E2"/>
    <mergeCell ref="B7:H7"/>
    <mergeCell ref="B8:D8"/>
    <mergeCell ref="E8:F8"/>
    <mergeCell ref="G8:H8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B1:H49"/>
  <sheetViews>
    <sheetView showGridLines="0" topLeftCell="A10" zoomScale="120" zoomScaleNormal="120" workbookViewId="0">
      <selection activeCell="L19" sqref="L19"/>
    </sheetView>
  </sheetViews>
  <sheetFormatPr defaultRowHeight="15"/>
  <cols>
    <col min="2" max="2" width="28.28515625" bestFit="1" customWidth="1"/>
    <col min="3" max="8" width="11.85546875" customWidth="1"/>
  </cols>
  <sheetData>
    <row r="1" spans="2:8" ht="15.75" thickBot="1"/>
    <row r="2" spans="2:8" ht="15.75" thickBot="1">
      <c r="C2" s="83" t="s">
        <v>190</v>
      </c>
      <c r="D2" s="84"/>
      <c r="E2" s="85"/>
    </row>
    <row r="3" spans="2:8" ht="15.75" thickBot="1">
      <c r="C3" s="28" t="s">
        <v>144</v>
      </c>
      <c r="D3" s="29" t="s">
        <v>145</v>
      </c>
      <c r="E3" s="30" t="s">
        <v>146</v>
      </c>
    </row>
    <row r="4" spans="2:8" ht="15.75" thickBot="1">
      <c r="C4" s="31">
        <v>980447.71099999989</v>
      </c>
      <c r="D4" s="32">
        <v>443.99</v>
      </c>
      <c r="E4" s="33">
        <v>14017.834999999999</v>
      </c>
    </row>
    <row r="5" spans="2:8">
      <c r="C5" s="68"/>
      <c r="D5" s="64"/>
      <c r="E5" s="63"/>
    </row>
    <row r="6" spans="2:8" ht="15.75" thickBot="1">
      <c r="C6" s="63"/>
      <c r="D6" s="64"/>
      <c r="E6" s="63"/>
    </row>
    <row r="7" spans="2:8" ht="15.75" thickBot="1">
      <c r="B7" s="86" t="s">
        <v>190</v>
      </c>
      <c r="C7" s="87"/>
      <c r="D7" s="87"/>
      <c r="E7" s="87"/>
      <c r="F7" s="87"/>
      <c r="G7" s="87"/>
      <c r="H7" s="88"/>
    </row>
    <row r="8" spans="2:8" ht="15.75" thickBot="1">
      <c r="B8" s="89" t="s">
        <v>144</v>
      </c>
      <c r="C8" s="90"/>
      <c r="D8" s="91"/>
      <c r="E8" s="92" t="s">
        <v>145</v>
      </c>
      <c r="F8" s="93"/>
      <c r="G8" s="89" t="s">
        <v>147</v>
      </c>
      <c r="H8" s="91"/>
    </row>
    <row r="9" spans="2:8" ht="15.75" thickBot="1">
      <c r="B9" s="67" t="s">
        <v>148</v>
      </c>
      <c r="C9" s="35" t="s">
        <v>12</v>
      </c>
      <c r="D9" s="36" t="s">
        <v>13</v>
      </c>
      <c r="E9" s="35" t="s">
        <v>12</v>
      </c>
      <c r="F9" s="36" t="s">
        <v>13</v>
      </c>
      <c r="G9" s="67" t="s">
        <v>12</v>
      </c>
      <c r="H9" s="65" t="s">
        <v>13</v>
      </c>
    </row>
    <row r="10" spans="2:8">
      <c r="B10" s="39" t="s">
        <v>149</v>
      </c>
      <c r="C10" s="40">
        <v>10525.739000000001</v>
      </c>
      <c r="D10" s="41">
        <v>11173.519</v>
      </c>
      <c r="E10" s="40"/>
      <c r="F10" s="42"/>
      <c r="G10" s="43"/>
      <c r="H10" s="42"/>
    </row>
    <row r="11" spans="2:8">
      <c r="B11" s="44" t="s">
        <v>150</v>
      </c>
      <c r="C11" s="40">
        <v>30712.843000000015</v>
      </c>
      <c r="D11" s="41">
        <v>30701.077999999976</v>
      </c>
      <c r="E11" s="40"/>
      <c r="F11" s="47"/>
      <c r="G11" s="43"/>
      <c r="H11" s="42">
        <v>189.596</v>
      </c>
    </row>
    <row r="12" spans="2:8">
      <c r="B12" s="44" t="s">
        <v>151</v>
      </c>
      <c r="C12" s="40">
        <v>1608.5540000000001</v>
      </c>
      <c r="D12" s="41">
        <v>1755.2529999999999</v>
      </c>
      <c r="E12" s="40"/>
      <c r="F12" s="47"/>
      <c r="G12" s="43"/>
      <c r="H12" s="42"/>
    </row>
    <row r="13" spans="2:8">
      <c r="B13" s="44" t="s">
        <v>152</v>
      </c>
      <c r="C13" s="40">
        <v>26018.615000000009</v>
      </c>
      <c r="D13" s="41">
        <v>27208.413999999993</v>
      </c>
      <c r="E13" s="40"/>
      <c r="F13" s="47"/>
      <c r="G13" s="43"/>
      <c r="H13" s="42"/>
    </row>
    <row r="14" spans="2:8">
      <c r="B14" s="44" t="s">
        <v>153</v>
      </c>
      <c r="C14" s="40">
        <v>11421.976999999997</v>
      </c>
      <c r="D14" s="41">
        <v>11301.831000000007</v>
      </c>
      <c r="E14" s="40"/>
      <c r="F14" s="47"/>
      <c r="G14" s="43"/>
      <c r="H14" s="42"/>
    </row>
    <row r="15" spans="2:8">
      <c r="B15" s="44" t="s">
        <v>154</v>
      </c>
      <c r="C15" s="40">
        <v>505.84700000000004</v>
      </c>
      <c r="D15" s="41">
        <v>461.73399999999998</v>
      </c>
      <c r="E15" s="40">
        <v>101.85899999999999</v>
      </c>
      <c r="F15" s="47">
        <v>89.176999999999992</v>
      </c>
      <c r="G15" s="43">
        <v>47.670999999999999</v>
      </c>
      <c r="H15" s="42">
        <v>301.089</v>
      </c>
    </row>
    <row r="16" spans="2:8">
      <c r="B16" s="44" t="s">
        <v>191</v>
      </c>
      <c r="C16" s="40" t="s">
        <v>142</v>
      </c>
      <c r="D16" s="41" t="s">
        <v>142</v>
      </c>
      <c r="E16" s="40"/>
      <c r="F16" s="47"/>
      <c r="G16" s="43"/>
      <c r="H16" s="42"/>
    </row>
    <row r="17" spans="2:8">
      <c r="B17" s="44" t="s">
        <v>155</v>
      </c>
      <c r="C17" s="40">
        <v>7915.1450000000004</v>
      </c>
      <c r="D17" s="41">
        <v>9028.6910000000007</v>
      </c>
      <c r="E17" s="40"/>
      <c r="F17" s="47"/>
      <c r="G17" s="43"/>
      <c r="H17" s="42"/>
    </row>
    <row r="18" spans="2:8">
      <c r="B18" s="44" t="s">
        <v>156</v>
      </c>
      <c r="C18" s="40">
        <v>8486.4970000000048</v>
      </c>
      <c r="D18" s="41">
        <v>9182.2589999999946</v>
      </c>
      <c r="E18" s="40"/>
      <c r="F18" s="47"/>
      <c r="G18" s="43"/>
      <c r="H18" s="42"/>
    </row>
    <row r="19" spans="2:8">
      <c r="B19" s="44" t="s">
        <v>157</v>
      </c>
      <c r="C19" s="40">
        <v>7404.8649999999989</v>
      </c>
      <c r="D19" s="41">
        <v>8402.4079999999994</v>
      </c>
      <c r="E19" s="40"/>
      <c r="F19" s="47"/>
      <c r="G19" s="43"/>
      <c r="H19" s="42"/>
    </row>
    <row r="20" spans="2:8">
      <c r="B20" s="44" t="s">
        <v>158</v>
      </c>
      <c r="C20" s="40">
        <v>6755.9339999999975</v>
      </c>
      <c r="D20" s="41">
        <v>7025.8599999999988</v>
      </c>
      <c r="E20" s="40"/>
      <c r="F20" s="47"/>
      <c r="G20" s="43"/>
      <c r="H20" s="42"/>
    </row>
    <row r="21" spans="2:8">
      <c r="B21" s="44" t="s">
        <v>159</v>
      </c>
      <c r="C21" s="40">
        <v>8501.1869999999981</v>
      </c>
      <c r="D21" s="41">
        <v>8092.1780000000008</v>
      </c>
      <c r="E21" s="40"/>
      <c r="F21" s="47"/>
      <c r="G21" s="43"/>
      <c r="H21" s="42"/>
    </row>
    <row r="22" spans="2:8">
      <c r="B22" s="44" t="s">
        <v>160</v>
      </c>
      <c r="C22" s="40">
        <v>23067.076000000008</v>
      </c>
      <c r="D22" s="41">
        <v>23881.987000000008</v>
      </c>
      <c r="E22" s="40"/>
      <c r="F22" s="47"/>
      <c r="G22" s="43"/>
      <c r="H22" s="42"/>
    </row>
    <row r="23" spans="2:8">
      <c r="B23" s="44" t="s">
        <v>161</v>
      </c>
      <c r="C23" s="40">
        <v>23363.800999999999</v>
      </c>
      <c r="D23" s="41">
        <v>24352.307000000008</v>
      </c>
      <c r="E23" s="40"/>
      <c r="F23" s="47"/>
      <c r="G23" s="43"/>
      <c r="H23" s="42"/>
    </row>
    <row r="24" spans="2:8">
      <c r="B24" s="44" t="s">
        <v>162</v>
      </c>
      <c r="C24" s="40">
        <v>14569.310000000001</v>
      </c>
      <c r="D24" s="41">
        <v>12312.717000000001</v>
      </c>
      <c r="E24" s="40"/>
      <c r="F24" s="47"/>
      <c r="G24" s="43"/>
      <c r="H24" s="42"/>
    </row>
    <row r="25" spans="2:8">
      <c r="B25" s="44" t="s">
        <v>163</v>
      </c>
      <c r="C25" s="40">
        <v>1976.2969999999998</v>
      </c>
      <c r="D25" s="41">
        <v>2037.92</v>
      </c>
      <c r="E25" s="40"/>
      <c r="F25" s="47"/>
      <c r="G25" s="43"/>
      <c r="H25" s="42">
        <v>943.35699999999997</v>
      </c>
    </row>
    <row r="26" spans="2:8">
      <c r="B26" s="44" t="s">
        <v>192</v>
      </c>
      <c r="C26" s="40">
        <v>6082.9489999999978</v>
      </c>
      <c r="D26" s="41">
        <v>10333.160000000002</v>
      </c>
      <c r="E26" s="40"/>
      <c r="F26" s="47"/>
      <c r="G26" s="43"/>
      <c r="H26" s="42"/>
    </row>
    <row r="27" spans="2:8">
      <c r="B27" s="44" t="s">
        <v>164</v>
      </c>
      <c r="C27" s="40">
        <v>12483.707000000004</v>
      </c>
      <c r="D27" s="41">
        <v>13422.128000000001</v>
      </c>
      <c r="E27" s="40"/>
      <c r="F27" s="47"/>
      <c r="G27" s="43"/>
      <c r="H27" s="42"/>
    </row>
    <row r="28" spans="2:8">
      <c r="B28" s="44" t="s">
        <v>165</v>
      </c>
      <c r="C28" s="40">
        <v>14805.672999999999</v>
      </c>
      <c r="D28" s="41">
        <v>16922.201000000001</v>
      </c>
      <c r="E28" s="40"/>
      <c r="F28" s="47"/>
      <c r="G28" s="43"/>
      <c r="H28" s="42"/>
    </row>
    <row r="29" spans="2:8">
      <c r="B29" s="44" t="s">
        <v>140</v>
      </c>
      <c r="C29" s="40">
        <v>8385.5649999999987</v>
      </c>
      <c r="D29" s="41">
        <v>7414.1099999999988</v>
      </c>
      <c r="E29" s="40"/>
      <c r="F29" s="47"/>
      <c r="G29" s="43"/>
      <c r="H29" s="42"/>
    </row>
    <row r="30" spans="2:8">
      <c r="B30" s="44" t="s">
        <v>166</v>
      </c>
      <c r="C30" s="40">
        <v>14745.562999999996</v>
      </c>
      <c r="D30" s="41">
        <v>13828.30899999999</v>
      </c>
      <c r="E30" s="40"/>
      <c r="F30" s="47"/>
      <c r="G30" s="43"/>
      <c r="H30" s="42"/>
    </row>
    <row r="31" spans="2:8">
      <c r="B31" s="44" t="s">
        <v>167</v>
      </c>
      <c r="C31" s="40">
        <v>1547.5679999999998</v>
      </c>
      <c r="D31" s="41">
        <v>1608.8439999999998</v>
      </c>
      <c r="E31" s="40"/>
      <c r="F31" s="47"/>
      <c r="G31" s="43"/>
      <c r="H31" s="42"/>
    </row>
    <row r="32" spans="2:8">
      <c r="B32" s="44" t="s">
        <v>168</v>
      </c>
      <c r="C32" s="40">
        <v>17554.750999999997</v>
      </c>
      <c r="D32" s="41">
        <v>17931.129999999994</v>
      </c>
      <c r="E32" s="40"/>
      <c r="F32" s="47"/>
      <c r="G32" s="43"/>
      <c r="H32" s="42"/>
    </row>
    <row r="33" spans="2:8">
      <c r="B33" s="44" t="s">
        <v>193</v>
      </c>
      <c r="C33" s="40">
        <v>59.723999999999997</v>
      </c>
      <c r="D33" s="41">
        <v>95.89500000000001</v>
      </c>
      <c r="E33" s="40"/>
      <c r="F33" s="47"/>
      <c r="G33" s="43"/>
      <c r="H33" s="42"/>
    </row>
    <row r="34" spans="2:8">
      <c r="B34" s="44" t="s">
        <v>170</v>
      </c>
      <c r="C34" s="40">
        <v>9504.7300000000014</v>
      </c>
      <c r="D34" s="41">
        <v>8479.4590000000026</v>
      </c>
      <c r="E34" s="40"/>
      <c r="F34" s="47"/>
      <c r="G34" s="43"/>
      <c r="H34" s="42"/>
    </row>
    <row r="35" spans="2:8">
      <c r="B35" s="44" t="s">
        <v>171</v>
      </c>
      <c r="C35" s="40">
        <v>13560.572</v>
      </c>
      <c r="D35" s="41">
        <v>13781.177999999996</v>
      </c>
      <c r="E35" s="40"/>
      <c r="F35" s="47"/>
      <c r="G35" s="43"/>
      <c r="H35" s="42"/>
    </row>
    <row r="36" spans="2:8">
      <c r="B36" s="44" t="s">
        <v>172</v>
      </c>
      <c r="C36" s="40">
        <v>27098.077000000012</v>
      </c>
      <c r="D36" s="41">
        <v>26290.493999999999</v>
      </c>
      <c r="E36" s="40">
        <v>141.61000000000001</v>
      </c>
      <c r="F36" s="47">
        <v>111.34399999999999</v>
      </c>
      <c r="G36" s="43">
        <v>474.99400000000003</v>
      </c>
      <c r="H36" s="42">
        <v>7584.8819999999978</v>
      </c>
    </row>
    <row r="37" spans="2:8">
      <c r="B37" s="44" t="s">
        <v>194</v>
      </c>
      <c r="C37" s="40">
        <v>11872.634999999993</v>
      </c>
      <c r="D37" s="41">
        <v>11920.764999999989</v>
      </c>
      <c r="E37" s="40"/>
      <c r="F37" s="47"/>
      <c r="G37" s="43"/>
      <c r="H37" s="42">
        <v>2694.9050000000002</v>
      </c>
    </row>
    <row r="38" spans="2:8">
      <c r="B38" s="44" t="s">
        <v>184</v>
      </c>
      <c r="C38" s="40">
        <v>11436.074999999992</v>
      </c>
      <c r="D38" s="41">
        <v>12232.361999999997</v>
      </c>
      <c r="E38" s="40"/>
      <c r="F38" s="47"/>
      <c r="G38" s="43"/>
      <c r="H38" s="42"/>
    </row>
    <row r="39" spans="2:8">
      <c r="B39" s="44" t="s">
        <v>95</v>
      </c>
      <c r="C39" s="40">
        <v>12286.64</v>
      </c>
      <c r="D39" s="41">
        <v>13224.491999999998</v>
      </c>
      <c r="E39" s="40"/>
      <c r="F39" s="47"/>
      <c r="G39" s="43"/>
      <c r="H39" s="42"/>
    </row>
    <row r="40" spans="2:8">
      <c r="B40" s="44" t="s">
        <v>173</v>
      </c>
      <c r="C40" s="40">
        <v>1313.2909999999999</v>
      </c>
      <c r="D40" s="41">
        <v>1379.5139999999994</v>
      </c>
      <c r="E40" s="40"/>
      <c r="F40" s="47"/>
      <c r="G40" s="43"/>
      <c r="H40" s="42"/>
    </row>
    <row r="41" spans="2:8">
      <c r="B41" s="44" t="s">
        <v>174</v>
      </c>
      <c r="C41" s="40">
        <v>13245.573000000004</v>
      </c>
      <c r="D41" s="41">
        <v>11381.925999999999</v>
      </c>
      <c r="E41" s="40"/>
      <c r="F41" s="47"/>
      <c r="G41" s="43"/>
      <c r="H41" s="42"/>
    </row>
    <row r="42" spans="2:8">
      <c r="B42" s="44" t="s">
        <v>175</v>
      </c>
      <c r="C42" s="40">
        <v>31897.105999999992</v>
      </c>
      <c r="D42" s="41">
        <v>32427.665000000001</v>
      </c>
      <c r="E42" s="40"/>
      <c r="F42" s="47"/>
      <c r="G42" s="43"/>
      <c r="H42" s="42"/>
    </row>
    <row r="43" spans="2:8">
      <c r="B43" s="44" t="s">
        <v>176</v>
      </c>
      <c r="C43" s="40">
        <v>17345.652000000009</v>
      </c>
      <c r="D43" s="41">
        <v>16909.572999999993</v>
      </c>
      <c r="E43" s="40"/>
      <c r="F43" s="47"/>
      <c r="G43" s="43"/>
      <c r="H43" s="42"/>
    </row>
    <row r="44" spans="2:8">
      <c r="B44" s="44" t="s">
        <v>130</v>
      </c>
      <c r="C44" s="40">
        <v>7956.2739999999994</v>
      </c>
      <c r="D44" s="41">
        <v>9904.0830000000042</v>
      </c>
      <c r="E44" s="40"/>
      <c r="F44" s="47"/>
      <c r="G44" s="43"/>
      <c r="H44" s="42"/>
    </row>
    <row r="45" spans="2:8">
      <c r="B45" s="49" t="s">
        <v>177</v>
      </c>
      <c r="C45" s="40">
        <v>14266.980000000014</v>
      </c>
      <c r="D45" s="41">
        <v>16302.378000000013</v>
      </c>
      <c r="E45" s="40"/>
      <c r="F45" s="47"/>
      <c r="G45" s="43"/>
      <c r="H45" s="42"/>
    </row>
    <row r="46" spans="2:8">
      <c r="B46" s="49" t="s">
        <v>178</v>
      </c>
      <c r="C46" s="40">
        <v>9421.8469999999888</v>
      </c>
      <c r="D46" s="41">
        <v>12187.990000000005</v>
      </c>
      <c r="E46" s="40"/>
      <c r="F46" s="47"/>
      <c r="G46" s="43"/>
      <c r="H46" s="42"/>
    </row>
    <row r="47" spans="2:8">
      <c r="B47" s="49" t="s">
        <v>179</v>
      </c>
      <c r="C47" s="40">
        <v>30413.076000000008</v>
      </c>
      <c r="D47" s="41">
        <v>30670.378999999983</v>
      </c>
      <c r="E47" s="40"/>
      <c r="F47" s="47"/>
      <c r="G47" s="43"/>
      <c r="H47" s="42"/>
    </row>
    <row r="48" spans="2:8" ht="15.75" thickBot="1">
      <c r="B48" s="49" t="s">
        <v>180</v>
      </c>
      <c r="C48" s="40">
        <v>12198.509999999984</v>
      </c>
      <c r="D48" s="41">
        <v>12565.294999999993</v>
      </c>
      <c r="E48" s="40"/>
      <c r="F48" s="47"/>
      <c r="G48" s="43">
        <v>205.30799999999999</v>
      </c>
      <c r="H48" s="42">
        <v>1576.0330000000001</v>
      </c>
    </row>
    <row r="49" spans="2:8" ht="15.75" thickBot="1">
      <c r="B49" s="55" t="s">
        <v>181</v>
      </c>
      <c r="C49" s="56">
        <v>482316.22500000003</v>
      </c>
      <c r="D49" s="56">
        <v>498131.48599999992</v>
      </c>
      <c r="E49" s="58">
        <v>243.46899999999999</v>
      </c>
      <c r="F49" s="59">
        <v>200.52099999999999</v>
      </c>
      <c r="G49" s="58">
        <v>727.97300000000007</v>
      </c>
      <c r="H49" s="66">
        <v>13289.861999999999</v>
      </c>
    </row>
  </sheetData>
  <sheetProtection password="C5E7" sheet="1" objects="1" scenarios="1"/>
  <mergeCells count="5">
    <mergeCell ref="C2:E2"/>
    <mergeCell ref="B7:H7"/>
    <mergeCell ref="B8:D8"/>
    <mergeCell ref="E8:F8"/>
    <mergeCell ref="G8:H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H49"/>
  <sheetViews>
    <sheetView showGridLines="0" topLeftCell="A40" zoomScale="120" zoomScaleNormal="120" workbookViewId="0">
      <selection activeCell="C49" sqref="C49:H49"/>
    </sheetView>
  </sheetViews>
  <sheetFormatPr defaultRowHeight="15"/>
  <cols>
    <col min="2" max="2" width="28.28515625" bestFit="1" customWidth="1"/>
    <col min="3" max="8" width="11.85546875" customWidth="1"/>
  </cols>
  <sheetData>
    <row r="1" spans="2:8" ht="15.75" thickBot="1"/>
    <row r="2" spans="2:8" ht="15.75" thickBot="1">
      <c r="C2" s="83" t="s">
        <v>199</v>
      </c>
      <c r="D2" s="84"/>
      <c r="E2" s="85"/>
    </row>
    <row r="3" spans="2:8" ht="15.75" thickBot="1">
      <c r="C3" s="28" t="s">
        <v>144</v>
      </c>
      <c r="D3" s="29" t="s">
        <v>145</v>
      </c>
      <c r="E3" s="30" t="s">
        <v>146</v>
      </c>
    </row>
    <row r="4" spans="2:8" ht="15.75" thickBot="1">
      <c r="C4" s="31">
        <f>C49+D49</f>
        <v>950485.43400000012</v>
      </c>
      <c r="D4" s="32">
        <f>E49+F49</f>
        <v>528.93600000000004</v>
      </c>
      <c r="E4" s="33">
        <f>G49+H49</f>
        <v>29032.660000000003</v>
      </c>
    </row>
    <row r="5" spans="2:8">
      <c r="C5" s="68"/>
      <c r="D5" s="64"/>
      <c r="E5" s="63"/>
    </row>
    <row r="6" spans="2:8" ht="15.75" thickBot="1">
      <c r="C6" s="63"/>
      <c r="D6" s="64"/>
      <c r="E6" s="63"/>
    </row>
    <row r="7" spans="2:8" ht="15.75" thickBot="1">
      <c r="B7" s="86" t="s">
        <v>199</v>
      </c>
      <c r="C7" s="87"/>
      <c r="D7" s="87"/>
      <c r="E7" s="87"/>
      <c r="F7" s="87"/>
      <c r="G7" s="87"/>
      <c r="H7" s="88"/>
    </row>
    <row r="8" spans="2:8" ht="15.75" thickBot="1">
      <c r="B8" s="89" t="s">
        <v>144</v>
      </c>
      <c r="C8" s="90"/>
      <c r="D8" s="91"/>
      <c r="E8" s="92" t="s">
        <v>145</v>
      </c>
      <c r="F8" s="93"/>
      <c r="G8" s="89" t="s">
        <v>147</v>
      </c>
      <c r="H8" s="91"/>
    </row>
    <row r="9" spans="2:8" ht="15.75" thickBot="1">
      <c r="B9" s="72" t="s">
        <v>148</v>
      </c>
      <c r="C9" s="35" t="s">
        <v>14</v>
      </c>
      <c r="D9" s="35" t="s">
        <v>15</v>
      </c>
      <c r="E9" s="35" t="s">
        <v>14</v>
      </c>
      <c r="F9" s="35" t="s">
        <v>15</v>
      </c>
      <c r="G9" s="35" t="s">
        <v>14</v>
      </c>
      <c r="H9" s="65" t="s">
        <v>15</v>
      </c>
    </row>
    <row r="10" spans="2:8">
      <c r="B10" s="39" t="s">
        <v>149</v>
      </c>
      <c r="C10" s="40">
        <v>12571.376000000004</v>
      </c>
      <c r="D10" s="41">
        <v>11124.279000000011</v>
      </c>
      <c r="E10" s="40"/>
      <c r="F10" s="42"/>
      <c r="G10" s="43"/>
      <c r="H10" s="42"/>
    </row>
    <row r="11" spans="2:8">
      <c r="B11" s="44" t="s">
        <v>150</v>
      </c>
      <c r="C11" s="40">
        <v>32830.534000000021</v>
      </c>
      <c r="D11" s="41">
        <v>33513.278999999995</v>
      </c>
      <c r="E11" s="40"/>
      <c r="F11" s="47"/>
      <c r="G11" s="43"/>
      <c r="H11" s="42"/>
    </row>
    <row r="12" spans="2:8">
      <c r="B12" s="44" t="s">
        <v>200</v>
      </c>
      <c r="C12" s="40">
        <v>1583.54</v>
      </c>
      <c r="D12" s="41">
        <v>1802.0740000000003</v>
      </c>
      <c r="E12" s="40"/>
      <c r="F12" s="47"/>
      <c r="G12" s="43"/>
      <c r="H12" s="42"/>
    </row>
    <row r="13" spans="2:8">
      <c r="B13" s="44" t="s">
        <v>152</v>
      </c>
      <c r="C13" s="40">
        <v>26536.418000000012</v>
      </c>
      <c r="D13" s="41">
        <v>25888.163999999993</v>
      </c>
      <c r="E13" s="40"/>
      <c r="F13" s="47"/>
      <c r="G13" s="43"/>
      <c r="H13" s="42"/>
    </row>
    <row r="14" spans="2:8">
      <c r="B14" s="44" t="s">
        <v>153</v>
      </c>
      <c r="C14" s="40">
        <v>13777.290000000005</v>
      </c>
      <c r="D14" s="41">
        <v>12808.564000000004</v>
      </c>
      <c r="E14" s="40"/>
      <c r="F14" s="47"/>
      <c r="G14" s="43"/>
      <c r="H14" s="42"/>
    </row>
    <row r="15" spans="2:8">
      <c r="B15" s="44" t="s">
        <v>154</v>
      </c>
      <c r="C15" s="40">
        <v>750.71900000000005</v>
      </c>
      <c r="D15" s="41">
        <v>757.94799999999998</v>
      </c>
      <c r="E15" s="40"/>
      <c r="F15" s="47"/>
      <c r="G15" s="43"/>
      <c r="H15" s="42"/>
    </row>
    <row r="16" spans="2:8">
      <c r="B16" s="44" t="s">
        <v>185</v>
      </c>
      <c r="C16" s="40" t="s">
        <v>142</v>
      </c>
      <c r="D16" s="41" t="s">
        <v>142</v>
      </c>
      <c r="E16" s="40"/>
      <c r="F16" s="47"/>
      <c r="G16" s="43"/>
      <c r="H16" s="42"/>
    </row>
    <row r="17" spans="2:8">
      <c r="B17" s="44" t="s">
        <v>201</v>
      </c>
      <c r="C17" s="40">
        <v>9655.9469999999947</v>
      </c>
      <c r="D17" s="41">
        <v>7963.8059999999996</v>
      </c>
      <c r="E17" s="40"/>
      <c r="F17" s="47"/>
      <c r="G17" s="43"/>
      <c r="H17" s="42"/>
    </row>
    <row r="18" spans="2:8">
      <c r="B18" s="44" t="s">
        <v>156</v>
      </c>
      <c r="C18" s="40">
        <v>8692.9639999999963</v>
      </c>
      <c r="D18" s="41">
        <v>9241.0820000000003</v>
      </c>
      <c r="E18" s="40"/>
      <c r="F18" s="47"/>
      <c r="G18" s="43"/>
      <c r="H18" s="42"/>
    </row>
    <row r="19" spans="2:8">
      <c r="B19" s="44" t="s">
        <v>202</v>
      </c>
      <c r="C19" s="40">
        <v>4011.9620000000009</v>
      </c>
      <c r="D19" s="41">
        <v>4180.777000000001</v>
      </c>
      <c r="E19" s="40"/>
      <c r="F19" s="47"/>
      <c r="G19" s="43"/>
      <c r="H19" s="42"/>
    </row>
    <row r="20" spans="2:8">
      <c r="B20" s="44" t="s">
        <v>203</v>
      </c>
      <c r="C20" s="40">
        <v>3538.7819999999997</v>
      </c>
      <c r="D20" s="41">
        <v>3833.5280000000007</v>
      </c>
      <c r="E20" s="40">
        <v>140.697</v>
      </c>
      <c r="F20" s="47">
        <v>165.27100000000002</v>
      </c>
      <c r="G20" s="43"/>
      <c r="H20" s="42">
        <v>2964.4060000000009</v>
      </c>
    </row>
    <row r="21" spans="2:8">
      <c r="B21" s="44" t="s">
        <v>159</v>
      </c>
      <c r="C21" s="40">
        <v>9267.9620000000014</v>
      </c>
      <c r="D21" s="41">
        <v>6832.4619999999977</v>
      </c>
      <c r="E21" s="40"/>
      <c r="F21" s="47"/>
      <c r="G21" s="43"/>
      <c r="H21" s="42"/>
    </row>
    <row r="22" spans="2:8">
      <c r="B22" s="44" t="s">
        <v>160</v>
      </c>
      <c r="C22" s="40">
        <v>22172.73899999998</v>
      </c>
      <c r="D22" s="41">
        <v>23732.239000000016</v>
      </c>
      <c r="E22" s="40"/>
      <c r="F22" s="47"/>
      <c r="G22" s="43"/>
      <c r="H22" s="42"/>
    </row>
    <row r="23" spans="2:8">
      <c r="B23" s="44" t="s">
        <v>161</v>
      </c>
      <c r="C23" s="40">
        <v>22913.160000000003</v>
      </c>
      <c r="D23" s="41">
        <v>23659.063999999998</v>
      </c>
      <c r="E23" s="40"/>
      <c r="F23" s="47"/>
      <c r="G23" s="43"/>
      <c r="H23" s="42"/>
    </row>
    <row r="24" spans="2:8">
      <c r="B24" s="44" t="s">
        <v>162</v>
      </c>
      <c r="C24" s="40">
        <v>12163.494999999995</v>
      </c>
      <c r="D24" s="41">
        <v>13885.437</v>
      </c>
      <c r="E24" s="40"/>
      <c r="F24" s="47"/>
      <c r="G24" s="43"/>
      <c r="H24" s="42"/>
    </row>
    <row r="25" spans="2:8">
      <c r="B25" s="44" t="s">
        <v>204</v>
      </c>
      <c r="C25" s="40">
        <v>1512.1859999999999</v>
      </c>
      <c r="D25" s="41">
        <v>1936.0680000000007</v>
      </c>
      <c r="E25" s="40"/>
      <c r="F25" s="47"/>
      <c r="G25" s="43"/>
      <c r="H25" s="42"/>
    </row>
    <row r="26" spans="2:8">
      <c r="B26" s="44" t="s">
        <v>192</v>
      </c>
      <c r="C26" s="40">
        <v>7138.8979999999992</v>
      </c>
      <c r="D26" s="41">
        <v>7438.4370000000017</v>
      </c>
      <c r="E26" s="40"/>
      <c r="F26" s="47"/>
      <c r="G26" s="43"/>
      <c r="H26" s="42"/>
    </row>
    <row r="27" spans="2:8">
      <c r="B27" s="44" t="s">
        <v>164</v>
      </c>
      <c r="C27" s="40">
        <v>12032.949999999997</v>
      </c>
      <c r="D27" s="41">
        <v>12778.999000000007</v>
      </c>
      <c r="E27" s="40"/>
      <c r="F27" s="47"/>
      <c r="G27" s="43"/>
      <c r="H27" s="42"/>
    </row>
    <row r="28" spans="2:8">
      <c r="B28" s="44" t="s">
        <v>165</v>
      </c>
      <c r="C28" s="40">
        <v>16148.104999999994</v>
      </c>
      <c r="D28" s="41">
        <v>14360.659999999989</v>
      </c>
      <c r="E28" s="40"/>
      <c r="F28" s="47"/>
      <c r="G28" s="43"/>
      <c r="H28" s="42"/>
    </row>
    <row r="29" spans="2:8">
      <c r="B29" s="44" t="s">
        <v>205</v>
      </c>
      <c r="C29" s="40">
        <v>7140.0530000000017</v>
      </c>
      <c r="D29" s="41">
        <v>8063.8560000000007</v>
      </c>
      <c r="E29" s="40"/>
      <c r="F29" s="47"/>
      <c r="G29" s="43"/>
      <c r="H29" s="42"/>
    </row>
    <row r="30" spans="2:8">
      <c r="B30" s="44" t="s">
        <v>206</v>
      </c>
      <c r="C30" s="40">
        <v>17115.113999999994</v>
      </c>
      <c r="D30" s="41">
        <v>20325.105000000029</v>
      </c>
      <c r="E30" s="40"/>
      <c r="F30" s="47"/>
      <c r="G30" s="43"/>
      <c r="H30" s="42"/>
    </row>
    <row r="31" spans="2:8">
      <c r="B31" s="44" t="s">
        <v>207</v>
      </c>
      <c r="C31" s="40">
        <v>1490.8609999999999</v>
      </c>
      <c r="D31" s="41">
        <v>1466.1709999999998</v>
      </c>
      <c r="E31" s="40"/>
      <c r="F31" s="47"/>
      <c r="G31" s="43"/>
      <c r="H31" s="42"/>
    </row>
    <row r="32" spans="2:8">
      <c r="B32" s="44" t="s">
        <v>168</v>
      </c>
      <c r="C32" s="40">
        <v>25457.440999999999</v>
      </c>
      <c r="D32" s="41">
        <v>25219.406000000003</v>
      </c>
      <c r="E32" s="40"/>
      <c r="F32" s="47"/>
      <c r="G32" s="43"/>
      <c r="H32" s="42"/>
    </row>
    <row r="33" spans="2:8">
      <c r="B33" s="44" t="s">
        <v>183</v>
      </c>
      <c r="C33" s="40">
        <v>90.731999999999999</v>
      </c>
      <c r="D33" s="41">
        <v>58.896999999999998</v>
      </c>
      <c r="E33" s="40"/>
      <c r="F33" s="47"/>
      <c r="G33" s="43"/>
      <c r="H33" s="42"/>
    </row>
    <row r="34" spans="2:8">
      <c r="B34" s="44" t="s">
        <v>208</v>
      </c>
      <c r="C34" s="40">
        <v>8979.9929999999949</v>
      </c>
      <c r="D34" s="41">
        <v>8808.1809999999987</v>
      </c>
      <c r="E34" s="40"/>
      <c r="F34" s="47"/>
      <c r="G34" s="43"/>
      <c r="H34" s="42"/>
    </row>
    <row r="35" spans="2:8">
      <c r="B35" s="44" t="s">
        <v>209</v>
      </c>
      <c r="C35" s="40">
        <v>14800.515999999998</v>
      </c>
      <c r="D35" s="41">
        <v>14531.813999999998</v>
      </c>
      <c r="E35" s="40">
        <v>45.686999999999998</v>
      </c>
      <c r="F35" s="47">
        <v>137.869</v>
      </c>
      <c r="G35" s="43"/>
      <c r="H35" s="42"/>
    </row>
    <row r="36" spans="2:8">
      <c r="B36" s="44" t="s">
        <v>172</v>
      </c>
      <c r="C36" s="40">
        <v>27027.006000000001</v>
      </c>
      <c r="D36" s="41">
        <v>27070.153999999995</v>
      </c>
      <c r="E36" s="40">
        <v>39.411999999999999</v>
      </c>
      <c r="F36" s="47"/>
      <c r="G36" s="43">
        <v>848.04600000000005</v>
      </c>
      <c r="H36" s="42">
        <v>5791.4060000000027</v>
      </c>
    </row>
    <row r="37" spans="2:8">
      <c r="B37" s="44" t="s">
        <v>88</v>
      </c>
      <c r="C37" s="40" t="s">
        <v>142</v>
      </c>
      <c r="D37" s="41" t="s">
        <v>142</v>
      </c>
      <c r="E37" s="40"/>
      <c r="F37" s="47"/>
      <c r="G37" s="43"/>
      <c r="H37" s="42">
        <v>4430.9540000000006</v>
      </c>
    </row>
    <row r="38" spans="2:8">
      <c r="B38" s="44" t="s">
        <v>210</v>
      </c>
      <c r="C38" s="40">
        <v>1913.57</v>
      </c>
      <c r="D38" s="41">
        <v>1656.84</v>
      </c>
      <c r="E38" s="40"/>
      <c r="F38" s="47"/>
      <c r="G38" s="43"/>
      <c r="H38" s="42">
        <v>9573.8129999999983</v>
      </c>
    </row>
    <row r="39" spans="2:8">
      <c r="B39" s="44" t="s">
        <v>95</v>
      </c>
      <c r="C39" s="40">
        <v>14470.752999999993</v>
      </c>
      <c r="D39" s="41">
        <v>13916.237000000001</v>
      </c>
      <c r="E39" s="40"/>
      <c r="F39" s="47"/>
      <c r="G39" s="43"/>
      <c r="H39" s="42"/>
    </row>
    <row r="40" spans="2:8">
      <c r="B40" s="44" t="s">
        <v>211</v>
      </c>
      <c r="C40" s="40">
        <v>1273.9109999999996</v>
      </c>
      <c r="D40" s="41">
        <v>1322.992</v>
      </c>
      <c r="E40" s="40"/>
      <c r="F40" s="47"/>
      <c r="G40" s="43"/>
      <c r="H40" s="42"/>
    </row>
    <row r="41" spans="2:8">
      <c r="B41" s="44" t="s">
        <v>174</v>
      </c>
      <c r="C41" s="40">
        <v>15107.992000000015</v>
      </c>
      <c r="D41" s="41">
        <v>14802.507999999994</v>
      </c>
      <c r="E41" s="40"/>
      <c r="F41" s="47"/>
      <c r="G41" s="43"/>
      <c r="H41" s="42"/>
    </row>
    <row r="42" spans="2:8">
      <c r="B42" s="44" t="s">
        <v>212</v>
      </c>
      <c r="C42" s="40">
        <v>31707.481000000022</v>
      </c>
      <c r="D42" s="41">
        <v>30393.862999999987</v>
      </c>
      <c r="E42" s="40"/>
      <c r="F42" s="47"/>
      <c r="G42" s="43">
        <v>530.15899999999999</v>
      </c>
      <c r="H42" s="42">
        <v>4893.8760000000002</v>
      </c>
    </row>
    <row r="43" spans="2:8">
      <c r="B43" s="44" t="s">
        <v>176</v>
      </c>
      <c r="C43" s="40">
        <v>16493.396000000001</v>
      </c>
      <c r="D43" s="41">
        <v>16236.909000000011</v>
      </c>
      <c r="E43" s="40"/>
      <c r="F43" s="47"/>
      <c r="G43" s="43"/>
      <c r="H43" s="42"/>
    </row>
    <row r="44" spans="2:8">
      <c r="B44" s="44" t="s">
        <v>130</v>
      </c>
      <c r="C44" s="40">
        <v>8754.93</v>
      </c>
      <c r="D44" s="41">
        <v>7938.4410000000007</v>
      </c>
      <c r="E44" s="40"/>
      <c r="F44" s="47"/>
      <c r="G44" s="43"/>
      <c r="H44" s="42"/>
    </row>
    <row r="45" spans="2:8">
      <c r="B45" s="49" t="s">
        <v>177</v>
      </c>
      <c r="C45" s="40">
        <v>17852.058999999997</v>
      </c>
      <c r="D45" s="41">
        <v>15424.063999999995</v>
      </c>
      <c r="E45" s="40"/>
      <c r="F45" s="47"/>
      <c r="G45" s="43"/>
      <c r="H45" s="42"/>
    </row>
    <row r="46" spans="2:8">
      <c r="B46" s="49" t="s">
        <v>178</v>
      </c>
      <c r="C46" s="40">
        <v>10555.665000000003</v>
      </c>
      <c r="D46" s="41">
        <v>12009.686000000016</v>
      </c>
      <c r="E46" s="40"/>
      <c r="F46" s="47"/>
      <c r="G46" s="43"/>
      <c r="H46" s="42"/>
    </row>
    <row r="47" spans="2:8">
      <c r="B47" s="49" t="s">
        <v>179</v>
      </c>
      <c r="C47" s="40">
        <v>25027.730000000032</v>
      </c>
      <c r="D47" s="41">
        <v>31137.955999999995</v>
      </c>
      <c r="E47" s="40"/>
      <c r="F47" s="47"/>
      <c r="G47" s="43"/>
      <c r="H47" s="42"/>
    </row>
    <row r="48" spans="2:8" ht="15.75" thickBot="1">
      <c r="B48" s="49" t="s">
        <v>180</v>
      </c>
      <c r="C48" s="40">
        <v>10423.455</v>
      </c>
      <c r="D48" s="41">
        <v>11383.802</v>
      </c>
      <c r="E48" s="40"/>
      <c r="F48" s="47"/>
      <c r="G48" s="43"/>
      <c r="H48" s="42"/>
    </row>
    <row r="49" spans="2:8" ht="15.75" thickBot="1">
      <c r="B49" s="55" t="s">
        <v>181</v>
      </c>
      <c r="C49" s="56">
        <v>472981.68500000006</v>
      </c>
      <c r="D49" s="56">
        <v>477503.74900000013</v>
      </c>
      <c r="E49" s="58">
        <v>225.79600000000002</v>
      </c>
      <c r="F49" s="59">
        <v>303.14</v>
      </c>
      <c r="G49" s="58">
        <v>1378.2049999999999</v>
      </c>
      <c r="H49" s="66">
        <v>27654.455000000002</v>
      </c>
    </row>
  </sheetData>
  <sheetProtection password="C5E7" sheet="1" objects="1" scenarios="1"/>
  <mergeCells count="5">
    <mergeCell ref="C2:E2"/>
    <mergeCell ref="B7:H7"/>
    <mergeCell ref="B8:D8"/>
    <mergeCell ref="E8:F8"/>
    <mergeCell ref="G8:H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H49"/>
  <sheetViews>
    <sheetView showGridLines="0" zoomScale="120" zoomScaleNormal="120" workbookViewId="0">
      <selection activeCell="N33" sqref="N33"/>
    </sheetView>
  </sheetViews>
  <sheetFormatPr defaultRowHeight="15"/>
  <cols>
    <col min="2" max="2" width="28.28515625" bestFit="1" customWidth="1"/>
    <col min="3" max="8" width="11.85546875" customWidth="1"/>
  </cols>
  <sheetData>
    <row r="1" spans="2:8" ht="15.75" thickBot="1"/>
    <row r="2" spans="2:8" ht="15.75" thickBot="1">
      <c r="C2" s="83" t="s">
        <v>214</v>
      </c>
      <c r="D2" s="84"/>
      <c r="E2" s="85"/>
    </row>
    <row r="3" spans="2:8" ht="15.75" thickBot="1">
      <c r="C3" s="28" t="s">
        <v>144</v>
      </c>
      <c r="D3" s="29" t="s">
        <v>145</v>
      </c>
      <c r="E3" s="30" t="s">
        <v>146</v>
      </c>
    </row>
    <row r="4" spans="2:8" ht="15.75" thickBot="1">
      <c r="C4" s="31">
        <v>933912.77300000004</v>
      </c>
      <c r="D4" s="32">
        <v>419.04500000000002</v>
      </c>
      <c r="E4" s="33">
        <v>12285.777999999998</v>
      </c>
    </row>
    <row r="5" spans="2:8">
      <c r="C5" s="68"/>
      <c r="D5" s="64"/>
      <c r="E5" s="63"/>
    </row>
    <row r="6" spans="2:8" ht="15.75" thickBot="1">
      <c r="C6" s="63"/>
      <c r="D6" s="64"/>
      <c r="E6" s="63"/>
    </row>
    <row r="7" spans="2:8" ht="15.75" thickBot="1">
      <c r="B7" s="86" t="s">
        <v>214</v>
      </c>
      <c r="C7" s="87"/>
      <c r="D7" s="87"/>
      <c r="E7" s="87"/>
      <c r="F7" s="87"/>
      <c r="G7" s="87"/>
      <c r="H7" s="88"/>
    </row>
    <row r="8" spans="2:8" ht="15.75" thickBot="1">
      <c r="B8" s="89" t="s">
        <v>144</v>
      </c>
      <c r="C8" s="90"/>
      <c r="D8" s="91"/>
      <c r="E8" s="92" t="s">
        <v>145</v>
      </c>
      <c r="F8" s="93"/>
      <c r="G8" s="89" t="s">
        <v>147</v>
      </c>
      <c r="H8" s="91"/>
    </row>
    <row r="9" spans="2:8" ht="15.75" thickBot="1">
      <c r="B9" s="72" t="s">
        <v>148</v>
      </c>
      <c r="C9" s="35" t="s">
        <v>16</v>
      </c>
      <c r="D9" s="35" t="s">
        <v>17</v>
      </c>
      <c r="E9" s="35" t="s">
        <v>16</v>
      </c>
      <c r="F9" s="35" t="s">
        <v>17</v>
      </c>
      <c r="G9" s="35" t="s">
        <v>16</v>
      </c>
      <c r="H9" s="65" t="s">
        <v>17</v>
      </c>
    </row>
    <row r="10" spans="2:8">
      <c r="B10" s="39" t="s">
        <v>149</v>
      </c>
      <c r="C10" s="40">
        <v>12611.639999999996</v>
      </c>
      <c r="D10" s="41">
        <v>10556.053000000002</v>
      </c>
      <c r="E10" s="40"/>
      <c r="F10" s="42"/>
      <c r="G10" s="43"/>
      <c r="H10" s="42"/>
    </row>
    <row r="11" spans="2:8">
      <c r="B11" s="44" t="s">
        <v>150</v>
      </c>
      <c r="C11" s="40">
        <v>29419.307000000001</v>
      </c>
      <c r="D11" s="41">
        <v>27084.169999999987</v>
      </c>
      <c r="E11" s="40"/>
      <c r="F11" s="47"/>
      <c r="G11" s="43"/>
      <c r="H11" s="42"/>
    </row>
    <row r="12" spans="2:8">
      <c r="B12" s="44" t="s">
        <v>200</v>
      </c>
      <c r="C12" s="40">
        <v>1600.9630000000002</v>
      </c>
      <c r="D12" s="41">
        <v>1864.6100000000001</v>
      </c>
      <c r="E12" s="40"/>
      <c r="F12" s="47"/>
      <c r="G12" s="43"/>
      <c r="H12" s="42"/>
    </row>
    <row r="13" spans="2:8">
      <c r="B13" s="44" t="s">
        <v>152</v>
      </c>
      <c r="C13" s="40">
        <v>28113.157999999978</v>
      </c>
      <c r="D13" s="41">
        <v>24697.621999999981</v>
      </c>
      <c r="E13" s="40"/>
      <c r="F13" s="47"/>
      <c r="G13" s="43"/>
      <c r="H13" s="42"/>
    </row>
    <row r="14" spans="2:8">
      <c r="B14" s="44" t="s">
        <v>153</v>
      </c>
      <c r="C14" s="40">
        <v>12809.520000000011</v>
      </c>
      <c r="D14" s="41">
        <v>13601.150000000001</v>
      </c>
      <c r="E14" s="40"/>
      <c r="F14" s="47"/>
      <c r="G14" s="43"/>
      <c r="H14" s="42"/>
    </row>
    <row r="15" spans="2:8">
      <c r="B15" s="44" t="s">
        <v>154</v>
      </c>
      <c r="C15" s="40">
        <v>576.08100000000013</v>
      </c>
      <c r="D15" s="41">
        <v>557.10199999999998</v>
      </c>
      <c r="E15" s="40"/>
      <c r="F15" s="47"/>
      <c r="G15" s="43"/>
      <c r="H15" s="42"/>
    </row>
    <row r="16" spans="2:8">
      <c r="B16" s="44" t="s">
        <v>185</v>
      </c>
      <c r="C16" s="40">
        <v>30.735999999999997</v>
      </c>
      <c r="D16" s="41">
        <v>66.912999999999997</v>
      </c>
      <c r="E16" s="40"/>
      <c r="F16" s="47"/>
      <c r="G16" s="43"/>
      <c r="H16" s="42"/>
    </row>
    <row r="17" spans="2:8">
      <c r="B17" s="44" t="s">
        <v>201</v>
      </c>
      <c r="C17" s="40">
        <v>8982.9269999999924</v>
      </c>
      <c r="D17" s="41">
        <v>7718.1990000000005</v>
      </c>
      <c r="E17" s="40"/>
      <c r="F17" s="47"/>
      <c r="G17" s="43"/>
      <c r="H17" s="42"/>
    </row>
    <row r="18" spans="2:8">
      <c r="B18" s="44" t="s">
        <v>156</v>
      </c>
      <c r="C18" s="40">
        <v>9486.854000000003</v>
      </c>
      <c r="D18" s="41">
        <v>8312.6909999999971</v>
      </c>
      <c r="E18" s="40"/>
      <c r="F18" s="47"/>
      <c r="G18" s="43"/>
      <c r="H18" s="42"/>
    </row>
    <row r="19" spans="2:8">
      <c r="B19" s="44" t="s">
        <v>202</v>
      </c>
      <c r="C19" s="40">
        <v>0</v>
      </c>
      <c r="D19" s="41">
        <v>0</v>
      </c>
      <c r="E19" s="40"/>
      <c r="F19" s="47"/>
      <c r="G19" s="43"/>
      <c r="H19" s="42"/>
    </row>
    <row r="20" spans="2:8">
      <c r="B20" s="44" t="s">
        <v>203</v>
      </c>
      <c r="C20" s="40">
        <v>4480.1250000000018</v>
      </c>
      <c r="D20" s="41">
        <v>4917.6780000000008</v>
      </c>
      <c r="E20" s="40">
        <v>153.83500000000001</v>
      </c>
      <c r="F20" s="47">
        <v>222.80799999999999</v>
      </c>
      <c r="G20" s="43">
        <v>880.93899999999996</v>
      </c>
      <c r="H20" s="42">
        <v>1026.5159999999998</v>
      </c>
    </row>
    <row r="21" spans="2:8">
      <c r="B21" s="44" t="s">
        <v>159</v>
      </c>
      <c r="C21" s="40">
        <v>6027.0129999999981</v>
      </c>
      <c r="D21" s="41">
        <v>4654.0700000000006</v>
      </c>
      <c r="E21" s="40"/>
      <c r="F21" s="47"/>
      <c r="G21" s="43"/>
      <c r="H21" s="42"/>
    </row>
    <row r="22" spans="2:8">
      <c r="B22" s="44" t="s">
        <v>160</v>
      </c>
      <c r="C22" s="40">
        <v>25037.071000000018</v>
      </c>
      <c r="D22" s="41">
        <v>21474.030000000024</v>
      </c>
      <c r="E22" s="40"/>
      <c r="F22" s="47"/>
      <c r="G22" s="43"/>
      <c r="H22" s="42"/>
    </row>
    <row r="23" spans="2:8">
      <c r="B23" s="44" t="s">
        <v>161</v>
      </c>
      <c r="C23" s="40">
        <v>25604.494999999995</v>
      </c>
      <c r="D23" s="41">
        <v>22547.057000000008</v>
      </c>
      <c r="E23" s="40"/>
      <c r="F23" s="47"/>
      <c r="G23" s="43"/>
      <c r="H23" s="42"/>
    </row>
    <row r="24" spans="2:8">
      <c r="B24" s="44" t="s">
        <v>162</v>
      </c>
      <c r="C24" s="40">
        <v>14775.880000000001</v>
      </c>
      <c r="D24" s="41">
        <v>14822.269999999999</v>
      </c>
      <c r="E24" s="40"/>
      <c r="F24" s="47"/>
      <c r="G24" s="43"/>
      <c r="H24" s="42"/>
    </row>
    <row r="25" spans="2:8">
      <c r="B25" s="44" t="s">
        <v>204</v>
      </c>
      <c r="C25" s="40">
        <v>1851.0100000000002</v>
      </c>
      <c r="D25" s="41">
        <v>1990.87</v>
      </c>
      <c r="E25" s="40"/>
      <c r="F25" s="47"/>
      <c r="G25" s="43">
        <v>208.637</v>
      </c>
      <c r="H25" s="42">
        <v>340.14699999999999</v>
      </c>
    </row>
    <row r="26" spans="2:8">
      <c r="B26" s="44" t="s">
        <v>192</v>
      </c>
      <c r="C26" s="40">
        <v>1969.4849999999999</v>
      </c>
      <c r="D26" s="41">
        <v>1849.0860000000002</v>
      </c>
      <c r="E26" s="40"/>
      <c r="F26" s="47"/>
      <c r="G26" s="43"/>
      <c r="H26" s="42"/>
    </row>
    <row r="27" spans="2:8">
      <c r="B27" s="44" t="s">
        <v>164</v>
      </c>
      <c r="C27" s="40">
        <v>9674.4040000000023</v>
      </c>
      <c r="D27" s="41">
        <v>9337.5540000000055</v>
      </c>
      <c r="E27" s="40"/>
      <c r="F27" s="47"/>
      <c r="G27" s="43"/>
      <c r="H27" s="42"/>
    </row>
    <row r="28" spans="2:8">
      <c r="B28" s="44" t="s">
        <v>165</v>
      </c>
      <c r="C28" s="40">
        <v>14222.960000000006</v>
      </c>
      <c r="D28" s="41">
        <v>14581.940999999999</v>
      </c>
      <c r="E28" s="40"/>
      <c r="F28" s="47"/>
      <c r="G28" s="43"/>
      <c r="H28" s="42"/>
    </row>
    <row r="29" spans="2:8">
      <c r="B29" s="44" t="s">
        <v>205</v>
      </c>
      <c r="C29" s="40">
        <v>7639.8770000000013</v>
      </c>
      <c r="D29" s="41">
        <v>7607.2</v>
      </c>
      <c r="E29" s="40"/>
      <c r="F29" s="47"/>
      <c r="G29" s="43"/>
      <c r="H29" s="42"/>
    </row>
    <row r="30" spans="2:8">
      <c r="B30" s="44" t="s">
        <v>206</v>
      </c>
      <c r="C30" s="40">
        <v>20713.21</v>
      </c>
      <c r="D30" s="41">
        <v>19853.332999999999</v>
      </c>
      <c r="E30" s="40"/>
      <c r="F30" s="47"/>
      <c r="G30" s="43"/>
      <c r="H30" s="42"/>
    </row>
    <row r="31" spans="2:8">
      <c r="B31" s="44" t="s">
        <v>207</v>
      </c>
      <c r="C31" s="40">
        <v>895.23199999999997</v>
      </c>
      <c r="D31" s="41">
        <v>1539.1940000000004</v>
      </c>
      <c r="E31" s="40"/>
      <c r="F31" s="47"/>
      <c r="G31" s="43">
        <v>761.2700000000001</v>
      </c>
      <c r="H31" s="42">
        <v>221.74599999999998</v>
      </c>
    </row>
    <row r="32" spans="2:8">
      <c r="B32" s="44" t="s">
        <v>168</v>
      </c>
      <c r="C32" s="40">
        <v>22850.902999999973</v>
      </c>
      <c r="D32" s="41">
        <v>21408.616999999998</v>
      </c>
      <c r="E32" s="40"/>
      <c r="F32" s="47"/>
      <c r="G32" s="43">
        <v>382.29</v>
      </c>
      <c r="H32" s="42">
        <v>744.26400000000001</v>
      </c>
    </row>
    <row r="33" spans="2:8">
      <c r="B33" s="44" t="s">
        <v>183</v>
      </c>
      <c r="C33" s="40">
        <v>44.896999999999998</v>
      </c>
      <c r="D33" s="41">
        <v>44.795999999999999</v>
      </c>
      <c r="E33" s="40"/>
      <c r="F33" s="47"/>
      <c r="G33" s="43"/>
      <c r="H33" s="42"/>
    </row>
    <row r="34" spans="2:8">
      <c r="B34" s="44" t="s">
        <v>208</v>
      </c>
      <c r="C34" s="40">
        <v>9141.0070000000014</v>
      </c>
      <c r="D34" s="41">
        <v>8373.7300000000014</v>
      </c>
      <c r="E34" s="40"/>
      <c r="F34" s="47"/>
      <c r="G34" s="43"/>
      <c r="H34" s="42"/>
    </row>
    <row r="35" spans="2:8">
      <c r="B35" s="44" t="s">
        <v>209</v>
      </c>
      <c r="C35" s="40">
        <v>12253.803000000002</v>
      </c>
      <c r="D35" s="41">
        <v>13811.914000000001</v>
      </c>
      <c r="E35" s="40"/>
      <c r="F35" s="47"/>
      <c r="G35" s="43"/>
      <c r="H35" s="42"/>
    </row>
    <row r="36" spans="2:8">
      <c r="B36" s="44" t="s">
        <v>172</v>
      </c>
      <c r="C36" s="40">
        <v>34609.04500000002</v>
      </c>
      <c r="D36" s="41">
        <v>31523.537999999986</v>
      </c>
      <c r="E36" s="40">
        <v>42.402000000000001</v>
      </c>
      <c r="F36" s="47"/>
      <c r="G36" s="43"/>
      <c r="H36" s="42"/>
    </row>
    <row r="37" spans="2:8">
      <c r="B37" s="44" t="s">
        <v>88</v>
      </c>
      <c r="C37" s="40">
        <v>0</v>
      </c>
      <c r="D37" s="41">
        <v>0</v>
      </c>
      <c r="E37" s="40"/>
      <c r="F37" s="47"/>
      <c r="G37" s="43"/>
      <c r="H37" s="42"/>
    </row>
    <row r="38" spans="2:8">
      <c r="B38" s="44" t="s">
        <v>210</v>
      </c>
      <c r="C38" s="40">
        <v>4766.2519999999986</v>
      </c>
      <c r="D38" s="41">
        <v>4590.6729999999998</v>
      </c>
      <c r="E38" s="40"/>
      <c r="F38" s="47"/>
      <c r="G38" s="43">
        <v>502.00099999999998</v>
      </c>
      <c r="H38" s="42">
        <v>2171.9619999999995</v>
      </c>
    </row>
    <row r="39" spans="2:8">
      <c r="B39" s="44" t="s">
        <v>95</v>
      </c>
      <c r="C39" s="40">
        <v>13907.163</v>
      </c>
      <c r="D39" s="41">
        <v>11734.328999999996</v>
      </c>
      <c r="E39" s="40"/>
      <c r="F39" s="47"/>
      <c r="G39" s="43"/>
      <c r="H39" s="42"/>
    </row>
    <row r="40" spans="2:8">
      <c r="B40" s="44" t="s">
        <v>211</v>
      </c>
      <c r="C40" s="40">
        <v>1344.7929999999999</v>
      </c>
      <c r="D40" s="41">
        <v>1376.1319999999996</v>
      </c>
      <c r="E40" s="40"/>
      <c r="F40" s="47"/>
      <c r="G40" s="43"/>
      <c r="H40" s="42"/>
    </row>
    <row r="41" spans="2:8">
      <c r="B41" s="44" t="s">
        <v>174</v>
      </c>
      <c r="C41" s="40">
        <v>22869.951000000012</v>
      </c>
      <c r="D41" s="41">
        <v>22344.417999999994</v>
      </c>
      <c r="E41" s="40"/>
      <c r="F41" s="47"/>
      <c r="G41" s="43"/>
      <c r="H41" s="42"/>
    </row>
    <row r="42" spans="2:8">
      <c r="B42" s="44" t="s">
        <v>212</v>
      </c>
      <c r="C42" s="40">
        <v>32353.175999999996</v>
      </c>
      <c r="D42" s="41">
        <v>26453.675999999999</v>
      </c>
      <c r="E42" s="40"/>
      <c r="F42" s="47"/>
      <c r="G42" s="43">
        <v>1568.1129999999998</v>
      </c>
      <c r="H42" s="42">
        <v>1631.8260000000002</v>
      </c>
    </row>
    <row r="43" spans="2:8">
      <c r="B43" s="44" t="s">
        <v>176</v>
      </c>
      <c r="C43" s="40">
        <v>17462.56500000001</v>
      </c>
      <c r="D43" s="41">
        <v>17620.211999999989</v>
      </c>
      <c r="E43" s="40"/>
      <c r="F43" s="47"/>
      <c r="G43" s="43"/>
      <c r="H43" s="42"/>
    </row>
    <row r="44" spans="2:8">
      <c r="B44" s="44" t="s">
        <v>130</v>
      </c>
      <c r="C44" s="40">
        <v>6027.5559999999996</v>
      </c>
      <c r="D44" s="41">
        <v>9168.2150000000056</v>
      </c>
      <c r="E44" s="40"/>
      <c r="F44" s="47"/>
      <c r="G44" s="43"/>
      <c r="H44" s="42"/>
    </row>
    <row r="45" spans="2:8">
      <c r="B45" s="49" t="s">
        <v>177</v>
      </c>
      <c r="C45" s="40">
        <v>18990.052999999989</v>
      </c>
      <c r="D45" s="41">
        <v>16510.251000000007</v>
      </c>
      <c r="E45" s="40"/>
      <c r="F45" s="47"/>
      <c r="G45" s="43"/>
      <c r="H45" s="42"/>
    </row>
    <row r="46" spans="2:8">
      <c r="B46" s="49" t="s">
        <v>178</v>
      </c>
      <c r="C46" s="40">
        <v>9710.5519999999997</v>
      </c>
      <c r="D46" s="41">
        <v>13155.947000000004</v>
      </c>
      <c r="E46" s="40"/>
      <c r="F46" s="47"/>
      <c r="G46" s="43"/>
      <c r="H46" s="42"/>
    </row>
    <row r="47" spans="2:8">
      <c r="B47" s="49" t="s">
        <v>179</v>
      </c>
      <c r="C47" s="40">
        <v>29875.165999999994</v>
      </c>
      <c r="D47" s="41">
        <v>26050.786999999993</v>
      </c>
      <c r="E47" s="40"/>
      <c r="F47" s="47"/>
      <c r="G47" s="43"/>
      <c r="H47" s="42"/>
    </row>
    <row r="48" spans="2:8" ht="15.75" thickBot="1">
      <c r="B48" s="49" t="s">
        <v>180</v>
      </c>
      <c r="C48" s="40">
        <v>10676.330000000004</v>
      </c>
      <c r="D48" s="41">
        <v>6707.5849999999991</v>
      </c>
      <c r="E48" s="40"/>
      <c r="F48" s="47"/>
      <c r="G48" s="43">
        <v>865.31199999999978</v>
      </c>
      <c r="H48" s="42">
        <v>980.75500000000011</v>
      </c>
    </row>
    <row r="49" spans="2:8" ht="15.75" thickBot="1">
      <c r="B49" s="55" t="s">
        <v>181</v>
      </c>
      <c r="C49" s="56">
        <v>483405.16000000003</v>
      </c>
      <c r="D49" s="56">
        <v>450507.61299999995</v>
      </c>
      <c r="E49" s="58">
        <v>196.23700000000002</v>
      </c>
      <c r="F49" s="59">
        <v>222.80799999999999</v>
      </c>
      <c r="G49" s="58">
        <v>5168.5619999999999</v>
      </c>
      <c r="H49" s="66">
        <v>7117.2159999999994</v>
      </c>
    </row>
  </sheetData>
  <sheetProtection password="C5E7" sheet="1" objects="1" scenarios="1"/>
  <mergeCells count="5">
    <mergeCell ref="C2:E2"/>
    <mergeCell ref="B7:H7"/>
    <mergeCell ref="B8:D8"/>
    <mergeCell ref="E8:F8"/>
    <mergeCell ref="G8:H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ACUMULADO 2018</vt:lpstr>
      <vt:lpstr>L58</vt:lpstr>
      <vt:lpstr>L59</vt:lpstr>
      <vt:lpstr>L60</vt:lpstr>
      <vt:lpstr>L61</vt:lpstr>
      <vt:lpstr>L62</vt:lpstr>
      <vt:lpstr>L63</vt:lpstr>
      <vt:lpstr>'ACUMULADO 2018'!Area_de_impressao</vt:lpstr>
      <vt:lpstr>'ACUMULADO 2018'!Print_Area</vt:lpstr>
      <vt:lpstr>'ACUMULADO 2018'!Print_Titles</vt:lpstr>
      <vt:lpstr>'ACUMULADO 2018'!Titulos_de_impressao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Rafaela Coelho G.G Siqueira</cp:lastModifiedBy>
  <dcterms:created xsi:type="dcterms:W3CDTF">2017-03-27T13:04:38Z</dcterms:created>
  <dcterms:modified xsi:type="dcterms:W3CDTF">2019-02-01T14:48:13Z</dcterms:modified>
</cp:coreProperties>
</file>