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anp-my.sharepoint.com/personal/ptgoncalves_anp_gov_br1/Documents/Área de Trabalho/"/>
    </mc:Choice>
  </mc:AlternateContent>
  <xr:revisionPtr revIDLastSave="3" documentId="8_{A5D80605-ECFC-41FF-A373-CD093FDFD7DC}" xr6:coauthVersionLast="47" xr6:coauthVersionMax="47" xr10:uidLastSave="{8ACFF386-4E5B-4620-A320-7D9AB3205DF7}"/>
  <bookViews>
    <workbookView xWindow="-120" yWindow="-120" windowWidth="29040" windowHeight="15840" tabRatio="665" xr2:uid="{00000000-000D-0000-FFFF-FFFF00000000}"/>
  </bookViews>
  <sheets>
    <sheet name="Certif_Inutilização" sheetId="163" r:id="rId1"/>
    <sheet name="Distribuidoras" sheetId="167" state="hidden" r:id="rId2"/>
    <sheet name="Oficinas" sheetId="164" state="hidden" r:id="rId3"/>
    <sheet name="Mes" sheetId="165" state="hidden" r:id="rId4"/>
    <sheet name="Recipientes" sheetId="166" state="hidden" r:id="rId5"/>
    <sheet name="Distrib_Solicit" sheetId="168" state="hidden" r:id="rId6"/>
  </sheets>
  <definedNames>
    <definedName name="_xlnm._FilterDatabase" localSheetId="5" hidden="1">Distrib_Solicit!$A$1:$A$20</definedName>
    <definedName name="_xlnm._FilterDatabase" localSheetId="1" hidden="1">Distribuidoras!$A$1:$A$20</definedName>
    <definedName name="_xlnm.Print_Area" localSheetId="0">Certif_Inutilização!$A$1:$N$59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65" l="1"/>
  <c r="C3" i="165"/>
  <c r="C4" i="165"/>
  <c r="C5" i="165"/>
  <c r="C6" i="165"/>
  <c r="C7" i="165"/>
  <c r="C8" i="165"/>
  <c r="C9" i="165"/>
  <c r="C10" i="165"/>
  <c r="C11" i="165"/>
  <c r="C12" i="165"/>
  <c r="C13" i="165"/>
  <c r="C2" i="165"/>
  <c r="A15" i="165"/>
  <c r="A27" i="165" s="1"/>
  <c r="A16" i="165"/>
  <c r="A28" i="165" s="1"/>
  <c r="A17" i="165"/>
  <c r="C17" i="165" s="1"/>
  <c r="A18" i="165"/>
  <c r="C18" i="165" s="1"/>
  <c r="A19" i="165"/>
  <c r="C19" i="165" s="1"/>
  <c r="A20" i="165"/>
  <c r="A32" i="165" s="1"/>
  <c r="A21" i="165"/>
  <c r="A33" i="165" s="1"/>
  <c r="A22" i="165"/>
  <c r="A34" i="165" s="1"/>
  <c r="A23" i="165"/>
  <c r="A35" i="165" s="1"/>
  <c r="A24" i="165"/>
  <c r="A36" i="165" s="1"/>
  <c r="A25" i="165"/>
  <c r="A37" i="165" s="1"/>
  <c r="A14" i="165"/>
  <c r="A26" i="165" s="1"/>
  <c r="M43" i="163"/>
  <c r="K43" i="163"/>
  <c r="I43" i="163"/>
  <c r="G43" i="163"/>
  <c r="E43" i="163"/>
  <c r="C43" i="163"/>
  <c r="C20" i="165" l="1"/>
  <c r="C23" i="165"/>
  <c r="C15" i="165"/>
  <c r="C24" i="165"/>
  <c r="C16" i="165"/>
  <c r="A30" i="165"/>
  <c r="C30" i="165" s="1"/>
  <c r="C22" i="165"/>
  <c r="C14" i="165"/>
  <c r="C36" i="165"/>
  <c r="A48" i="165"/>
  <c r="C33" i="165"/>
  <c r="A45" i="165"/>
  <c r="A44" i="165"/>
  <c r="C32" i="165"/>
  <c r="A49" i="165"/>
  <c r="C37" i="165"/>
  <c r="A40" i="165"/>
  <c r="C28" i="165"/>
  <c r="C35" i="165"/>
  <c r="A47" i="165"/>
  <c r="C27" i="165"/>
  <c r="A39" i="165"/>
  <c r="C34" i="165"/>
  <c r="A46" i="165"/>
  <c r="C26" i="165"/>
  <c r="A38" i="165"/>
  <c r="A29" i="165"/>
  <c r="A31" i="165"/>
  <c r="C25" i="165"/>
  <c r="C21" i="165"/>
  <c r="A42" i="165"/>
  <c r="L44" i="163"/>
  <c r="F44" i="163"/>
  <c r="A58" i="165" l="1"/>
  <c r="C46" i="165"/>
  <c r="C42" i="165"/>
  <c r="A54" i="165"/>
  <c r="A61" i="165"/>
  <c r="C49" i="165"/>
  <c r="A41" i="165"/>
  <c r="C29" i="165"/>
  <c r="C38" i="165"/>
  <c r="A50" i="165"/>
  <c r="A60" i="165"/>
  <c r="C48" i="165"/>
  <c r="A51" i="165"/>
  <c r="C39" i="165"/>
  <c r="A56" i="165"/>
  <c r="C44" i="165"/>
  <c r="A43" i="165"/>
  <c r="C31" i="165"/>
  <c r="A59" i="165"/>
  <c r="C47" i="165"/>
  <c r="C45" i="165"/>
  <c r="A57" i="165"/>
  <c r="A52" i="165"/>
  <c r="C40" i="165"/>
  <c r="B46" i="163"/>
  <c r="C52" i="165" l="1"/>
  <c r="A64" i="165"/>
  <c r="A68" i="165"/>
  <c r="C56" i="165"/>
  <c r="A53" i="165"/>
  <c r="C41" i="165"/>
  <c r="C59" i="165"/>
  <c r="A71" i="165"/>
  <c r="A55" i="165"/>
  <c r="C43" i="165"/>
  <c r="C58" i="165"/>
  <c r="A70" i="165"/>
  <c r="A69" i="165"/>
  <c r="C57" i="165"/>
  <c r="C51" i="165"/>
  <c r="A63" i="165"/>
  <c r="C61" i="165"/>
  <c r="A73" i="165"/>
  <c r="A66" i="165"/>
  <c r="C54" i="165"/>
  <c r="A72" i="165"/>
  <c r="C60" i="165"/>
  <c r="C50" i="165"/>
  <c r="A62" i="165"/>
  <c r="C68" i="165" l="1"/>
  <c r="A80" i="165"/>
  <c r="A85" i="165"/>
  <c r="C73" i="165"/>
  <c r="A76" i="165"/>
  <c r="C64" i="165"/>
  <c r="C62" i="165"/>
  <c r="A74" i="165"/>
  <c r="A75" i="165"/>
  <c r="C63" i="165"/>
  <c r="A83" i="165"/>
  <c r="C71" i="165"/>
  <c r="C66" i="165"/>
  <c r="A78" i="165"/>
  <c r="A84" i="165"/>
  <c r="C72" i="165"/>
  <c r="A81" i="165"/>
  <c r="C69" i="165"/>
  <c r="A65" i="165"/>
  <c r="C53" i="165"/>
  <c r="A82" i="165"/>
  <c r="C70" i="165"/>
  <c r="C55" i="165"/>
  <c r="A67" i="165"/>
  <c r="C82" i="165" l="1"/>
  <c r="A94" i="165"/>
  <c r="A77" i="165"/>
  <c r="C65" i="165"/>
  <c r="C83" i="165"/>
  <c r="A95" i="165"/>
  <c r="A97" i="165"/>
  <c r="C85" i="165"/>
  <c r="A79" i="165"/>
  <c r="C67" i="165"/>
  <c r="C74" i="165"/>
  <c r="A86" i="165"/>
  <c r="A96" i="165"/>
  <c r="C84" i="165"/>
  <c r="A90" i="165"/>
  <c r="C78" i="165"/>
  <c r="C76" i="165"/>
  <c r="A88" i="165"/>
  <c r="A92" i="165"/>
  <c r="C80" i="165"/>
  <c r="A93" i="165"/>
  <c r="C81" i="165"/>
  <c r="C75" i="165"/>
  <c r="A87" i="165"/>
  <c r="A99" i="165" l="1"/>
  <c r="C87" i="165"/>
  <c r="C90" i="165"/>
  <c r="A102" i="165"/>
  <c r="A109" i="165"/>
  <c r="C97" i="165"/>
  <c r="C95" i="165"/>
  <c r="A107" i="165"/>
  <c r="C86" i="165"/>
  <c r="A98" i="165"/>
  <c r="C92" i="165"/>
  <c r="A104" i="165"/>
  <c r="A89" i="165"/>
  <c r="C77" i="165"/>
  <c r="C79" i="165"/>
  <c r="A91" i="165"/>
  <c r="A105" i="165"/>
  <c r="C93" i="165"/>
  <c r="A108" i="165"/>
  <c r="C96" i="165"/>
  <c r="C88" i="165"/>
  <c r="A100" i="165"/>
  <c r="A106" i="165"/>
  <c r="C94" i="165"/>
  <c r="A111" i="165" l="1"/>
  <c r="C99" i="165"/>
  <c r="C91" i="165"/>
  <c r="A103" i="165"/>
  <c r="C106" i="165"/>
  <c r="A118" i="165"/>
  <c r="C89" i="165"/>
  <c r="A101" i="165"/>
  <c r="C109" i="165"/>
  <c r="A121" i="165"/>
  <c r="C104" i="165"/>
  <c r="A116" i="165"/>
  <c r="A114" i="165"/>
  <c r="C102" i="165"/>
  <c r="C108" i="165"/>
  <c r="A120" i="165"/>
  <c r="A117" i="165"/>
  <c r="C105" i="165"/>
  <c r="C107" i="165"/>
  <c r="A119" i="165"/>
  <c r="A112" i="165"/>
  <c r="C100" i="165"/>
  <c r="C98" i="165"/>
  <c r="A110" i="165"/>
  <c r="C110" i="165" l="1"/>
  <c r="A122" i="165"/>
  <c r="C101" i="165"/>
  <c r="A113" i="165"/>
  <c r="C114" i="165"/>
  <c r="A126" i="165"/>
  <c r="C119" i="165"/>
  <c r="A131" i="165"/>
  <c r="A115" i="165"/>
  <c r="C103" i="165"/>
  <c r="A129" i="165"/>
  <c r="C117" i="165"/>
  <c r="C111" i="165"/>
  <c r="A123" i="165"/>
  <c r="C120" i="165"/>
  <c r="A132" i="165"/>
  <c r="C118" i="165"/>
  <c r="A130" i="165"/>
  <c r="C112" i="165"/>
  <c r="A124" i="165"/>
  <c r="C116" i="165"/>
  <c r="A128" i="165"/>
  <c r="C121" i="165"/>
  <c r="A133" i="165"/>
  <c r="A144" i="165" l="1"/>
  <c r="C144" i="165" s="1"/>
  <c r="C132" i="165"/>
  <c r="C123" i="165"/>
  <c r="A135" i="165"/>
  <c r="C135" i="165" s="1"/>
  <c r="A138" i="165"/>
  <c r="C138" i="165" s="1"/>
  <c r="C126" i="165"/>
  <c r="C124" i="165"/>
  <c r="A136" i="165"/>
  <c r="C136" i="165" s="1"/>
  <c r="C113" i="165"/>
  <c r="A125" i="165"/>
  <c r="C129" i="165"/>
  <c r="A141" i="165"/>
  <c r="C141" i="165" s="1"/>
  <c r="C115" i="165"/>
  <c r="A127" i="165"/>
  <c r="A145" i="165"/>
  <c r="C145" i="165" s="1"/>
  <c r="C133" i="165"/>
  <c r="C131" i="165"/>
  <c r="A143" i="165"/>
  <c r="C143" i="165" s="1"/>
  <c r="A140" i="165"/>
  <c r="C140" i="165" s="1"/>
  <c r="C128" i="165"/>
  <c r="C130" i="165"/>
  <c r="A142" i="165"/>
  <c r="C142" i="165" s="1"/>
  <c r="C122" i="165"/>
  <c r="A134" i="165"/>
  <c r="C134" i="165" s="1"/>
  <c r="A139" i="165" l="1"/>
  <c r="C139" i="165" s="1"/>
  <c r="C127" i="165"/>
  <c r="A137" i="165"/>
  <c r="C137" i="165" s="1"/>
  <c r="C125" i="165"/>
</calcChain>
</file>

<file path=xl/sharedStrings.xml><?xml version="1.0" encoding="utf-8"?>
<sst xmlns="http://schemas.openxmlformats.org/spreadsheetml/2006/main" count="170" uniqueCount="132">
  <si>
    <t>Data</t>
  </si>
  <si>
    <t>Total</t>
  </si>
  <si>
    <t>RECIPIENTES TRANSPORTÁVEIS DE AÇO PARA GLP</t>
  </si>
  <si>
    <t>Tipo de recipiente</t>
  </si>
  <si>
    <t>Distribuidor detentor da marca</t>
  </si>
  <si>
    <t>Distribuidor que solicitou o serviço</t>
  </si>
  <si>
    <t>SUB TOTAL</t>
  </si>
  <si>
    <t>_______________________________________</t>
  </si>
  <si>
    <t>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 Reservado para logotipos da oficina e da OCP *</t>
  </si>
  <si>
    <t xml:space="preserve">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* Reservado para endereço, telefone, CNPJ e e-mail da oficina </t>
  </si>
  <si>
    <t>Nome do responsável pela Distribuidora</t>
  </si>
  <si>
    <t>NOME DA DISTRIBUIDORA</t>
  </si>
  <si>
    <t>Data de emissão</t>
  </si>
  <si>
    <t>Mês de Referência</t>
  </si>
  <si>
    <t>até 1996</t>
  </si>
  <si>
    <t>até 2011</t>
  </si>
  <si>
    <t>TOTAL</t>
  </si>
  <si>
    <t xml:space="preserve">Identificação do Certificado  </t>
  </si>
  <si>
    <t>CERTIFICADO DE INUTILIZAÇÃO DE</t>
  </si>
  <si>
    <t>Inutilizadora</t>
  </si>
  <si>
    <t>QUANTIDADE TOTAL INUTILIZADA</t>
  </si>
  <si>
    <t>NOME DA INUTILIZADORA</t>
  </si>
  <si>
    <t>OFICINA / LOCAL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</si>
  <si>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</si>
  <si>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</si>
  <si>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</si>
  <si>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</si>
  <si>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</si>
  <si>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</si>
  <si>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</si>
  <si>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</si>
  <si>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</si>
  <si>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</si>
  <si>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</si>
  <si>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</si>
  <si>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</si>
  <si>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P-005.</t>
  </si>
  <si>
    <t>P-007.</t>
  </si>
  <si>
    <t>P-008.</t>
  </si>
  <si>
    <t>P-010.</t>
  </si>
  <si>
    <t>P-013.</t>
  </si>
  <si>
    <t>P-016.</t>
  </si>
  <si>
    <t>P-020.</t>
  </si>
  <si>
    <t>P-045.</t>
  </si>
  <si>
    <t>P-090.</t>
  </si>
  <si>
    <t>P-190.</t>
  </si>
  <si>
    <t>DISTRIBUIDORA</t>
  </si>
  <si>
    <t>BAHIANA</t>
  </si>
  <si>
    <t>CONSIGAZ</t>
  </si>
  <si>
    <t>FOGAS</t>
  </si>
  <si>
    <t>ULTRAGAZ</t>
  </si>
  <si>
    <t>GASBALL</t>
  </si>
  <si>
    <t>P-125.</t>
  </si>
  <si>
    <t>ANO</t>
  </si>
  <si>
    <t>ANOS DE FABRICAÇÃO DOS 
RECIPIENTES INUTILIZADOS</t>
  </si>
  <si>
    <t>ANOS DAS PLAQUETAS ENCONTRADAS DURANTE O PROCESSO DE INUTILIZAÇÃO</t>
  </si>
  <si>
    <t>TIPOS DE RECIPIENTES</t>
  </si>
  <si>
    <t>INUTILIZADOS (ANTES DA 1ª REQUALIFICAÇÃO)</t>
  </si>
  <si>
    <t>INUTILIZADOS (APÓS A 1ª REQUALIFICAÇÃO)</t>
  </si>
  <si>
    <t>P-002.</t>
  </si>
  <si>
    <t>BERQUÓ - CANOAS (RS)</t>
  </si>
  <si>
    <t>NHL - MONTE MOR (SP)</t>
  </si>
  <si>
    <t>PAMPA - CANOAS (RS)</t>
  </si>
  <si>
    <t>REBOGÁS - MAUÁ (SP)</t>
  </si>
  <si>
    <t>RUBLENA - DUQUE DE CAXIAS (RJ)</t>
  </si>
  <si>
    <t>SERVGÁS - GUARULHOS (SP)</t>
  </si>
  <si>
    <t>TRUCOFER - MAUÁ (SP)</t>
  </si>
  <si>
    <t>VIEGAS - BETIM (MG)</t>
  </si>
  <si>
    <t>Cód. ANP</t>
  </si>
  <si>
    <t>Nome do responsável pela Inutilizadora</t>
  </si>
  <si>
    <t>Norma ABNT para seleção dos recipientes</t>
  </si>
  <si>
    <t>ilegível</t>
  </si>
  <si>
    <t>Unid. recebedora dos recipientes</t>
  </si>
  <si>
    <t>CNPJ da unidade recebedora</t>
  </si>
  <si>
    <t>UNIEND - SENADOR CANEDO (GO)</t>
  </si>
  <si>
    <t>AMAZONGÁS</t>
  </si>
  <si>
    <t>SERVGÁS</t>
  </si>
  <si>
    <t>AMAZONGÁS - MANAUS (AM)</t>
  </si>
  <si>
    <t>CAPIVARI - DUQUE DE CAXIAS (RJ)</t>
  </si>
  <si>
    <t>GASMAN - ITATIBA (SP)</t>
  </si>
  <si>
    <t>MANGELS INDUSTRIAL - APARECIDA DE GOIANIA (GO)</t>
  </si>
  <si>
    <t>MORAVIA - ARAUCÁRIA (PR)</t>
  </si>
  <si>
    <t>NACIONAL GÁS - FORTALEZA (CE)</t>
  </si>
  <si>
    <t>NOVA FASE - CASCÁVEL (PR)</t>
  </si>
  <si>
    <t>NOVA FASE - SÃO FRANCISCO DO CONDE (BA)</t>
  </si>
  <si>
    <t>NOVA FASE PARÁ - ANANINDEUA (PA)</t>
  </si>
  <si>
    <t>NOVA FASE REQUALIFICADORA - MARACANAU (CE)</t>
  </si>
  <si>
    <t>QUALIVAL - DUQUE DE CAXIAS (RJ)</t>
  </si>
  <si>
    <t>REBRACIL - MAUÁ (SP)</t>
  </si>
  <si>
    <t>REQUALIGAS - CASTANHAL (PA)</t>
  </si>
  <si>
    <t>TRUKOFER - MAUÁ (SP)</t>
  </si>
  <si>
    <t>VIEGAS REQUALIFICADORA - BETIM (MG)</t>
  </si>
  <si>
    <t>USEGÁS</t>
  </si>
  <si>
    <t>GASLOG</t>
  </si>
  <si>
    <t>GLPGAS</t>
  </si>
  <si>
    <t>PROPANGAS</t>
  </si>
  <si>
    <t>SOS GÁS</t>
  </si>
  <si>
    <t>MASTERGAS</t>
  </si>
  <si>
    <t>GASSYSTEM</t>
  </si>
  <si>
    <t>FOGÁS - PORTO VELHO  (RO)</t>
  </si>
  <si>
    <t>MANGELS - ARAUCÁRIA (PR)</t>
  </si>
  <si>
    <t>MANGELS - CANOAS (RS)</t>
  </si>
  <si>
    <t>MANGELS - FEIRA DE SANTANA (BA)</t>
  </si>
  <si>
    <t>MANGELS - PAULÍNIA (SP)</t>
  </si>
  <si>
    <t>MANGELS - TRÊS CORAÇÕES (MG)</t>
  </si>
  <si>
    <t>AMAZONGÁS - PORTO VELHO (RO)</t>
  </si>
  <si>
    <t>BAHIANA - SÃO FRANCISCO DO CONDE (BA)</t>
  </si>
  <si>
    <t>NACIONAL GÁS - SÃO LUIS (MA)</t>
  </si>
  <si>
    <t>NACIONAL GÁS - IPOJUCA (PE)</t>
  </si>
  <si>
    <t>NACIONAL GÁS - ARAUCÁRIA (PR)</t>
  </si>
  <si>
    <t>NACIONAL GÁS - SÃO FRANCISCO DO CONDE (BA)</t>
  </si>
  <si>
    <t>NACIONAL GÁS - BELÉM (PA)</t>
  </si>
  <si>
    <t>NHL - BETIM (MG)</t>
  </si>
  <si>
    <t>NOVA FASE - PAULÍNIA (SP)</t>
  </si>
  <si>
    <t>SUPERGASBRAS - DUQUE DE CAXIAS (RJ)</t>
  </si>
  <si>
    <t xml:space="preserve">NOVA FASE PERNAMBUCO - CABO DE STO AGOSTINHO (PE) </t>
  </si>
  <si>
    <t>CONSIGAZ - ITU (SP)</t>
  </si>
  <si>
    <t>COPA ENERGIA</t>
  </si>
  <si>
    <t>NACIONAL GÁS BUTANO</t>
  </si>
  <si>
    <t>SUPERGASBRAS ENERGIA</t>
  </si>
  <si>
    <t>PRIMEGAS</t>
  </si>
  <si>
    <t>NOVA FASE - ARAUCÁRIA (PR)</t>
  </si>
  <si>
    <t>NOVA FASE - APARECIDA DE GOIÂNIA (GO)</t>
  </si>
  <si>
    <t>NOVA FASE CANOAS - CANOAS (RS)</t>
  </si>
  <si>
    <t>ESMALTEC - FORTALEZA (CE)</t>
  </si>
  <si>
    <t>NOVA FASE FEIRA DE SANTANA - FEIRA DE SANTANA/BA</t>
  </si>
  <si>
    <t>NACIONAL ARCO-IRIS - MARACANAÚ (CE)</t>
  </si>
  <si>
    <t>FOGÁS - MANAUS (AM)</t>
  </si>
  <si>
    <t>NHL - CABO DE SANTO AGOSTINHO (PE)</t>
  </si>
  <si>
    <t>MOOV</t>
  </si>
  <si>
    <t>Declaro sob as penas da lei que os recipientes transportáveis de aço para GLP foram inutilizados de acordo com a Resolução ANP nº 932, de 05/10/2023 e, que as informações prestadas neste certificado são verdadeiras.</t>
  </si>
  <si>
    <t>Versão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</si>
</sst>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0&quot;.&quot;000&quot;.&quot;000&quot;/&quot;0000&quot;-&quot;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7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color indexed="8"/>
      <name val="Calibri"/>
      <family val="2"/>
    </font>
    <font>
      <b/>
      <i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1" fillId="2" borderId="0" xfId="1" applyFill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4" fontId="5" fillId="2" borderId="7" xfId="1" applyNumberFormat="1" applyFont="1" applyFill="1" applyBorder="1" applyAlignment="1">
      <alignment vertical="center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11" fillId="2" borderId="4" xfId="1" applyFont="1" applyFill="1" applyBorder="1" applyAlignment="1">
      <alignment horizontal="center"/>
    </xf>
    <xf numFmtId="0" fontId="12" fillId="2" borderId="0" xfId="1" applyFont="1" applyFill="1" applyAlignment="1">
      <alignment horizontal="center" vertical="top"/>
    </xf>
    <xf numFmtId="0" fontId="13" fillId="2" borderId="0" xfId="1" applyFont="1" applyFill="1" applyAlignment="1">
      <alignment horizontal="center" vertical="top"/>
    </xf>
    <xf numFmtId="0" fontId="11" fillId="2" borderId="0" xfId="1" applyFont="1" applyFill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37" fontId="3" fillId="0" borderId="15" xfId="3" applyNumberFormat="1" applyFont="1" applyFill="1" applyBorder="1" applyAlignment="1" applyProtection="1">
      <alignment horizontal="right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37" fontId="3" fillId="0" borderId="19" xfId="3" applyNumberFormat="1" applyFont="1" applyFill="1" applyBorder="1" applyAlignment="1" applyProtection="1">
      <alignment horizontal="right" vertical="center"/>
    </xf>
    <xf numFmtId="37" fontId="3" fillId="0" borderId="18" xfId="3" applyNumberFormat="1" applyFont="1" applyFill="1" applyBorder="1" applyAlignment="1" applyProtection="1">
      <alignment horizontal="right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37" fontId="3" fillId="0" borderId="23" xfId="3" applyNumberFormat="1" applyFont="1" applyFill="1" applyBorder="1" applyAlignment="1" applyProtection="1">
      <alignment horizontal="right" vertical="center"/>
    </xf>
    <xf numFmtId="0" fontId="14" fillId="2" borderId="0" xfId="1" applyFont="1" applyFill="1" applyAlignment="1">
      <alignment horizontal="center"/>
    </xf>
    <xf numFmtId="0" fontId="14" fillId="2" borderId="5" xfId="1" applyFont="1" applyFill="1" applyBorder="1" applyAlignment="1">
      <alignment horizontal="center"/>
    </xf>
    <xf numFmtId="0" fontId="12" fillId="2" borderId="5" xfId="1" applyFont="1" applyFill="1" applyBorder="1" applyAlignment="1">
      <alignment horizontal="center" vertical="top"/>
    </xf>
    <xf numFmtId="0" fontId="11" fillId="2" borderId="29" xfId="1" applyFont="1" applyFill="1" applyBorder="1" applyAlignment="1">
      <alignment horizontal="center"/>
    </xf>
    <xf numFmtId="0" fontId="15" fillId="2" borderId="30" xfId="1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37" fontId="3" fillId="0" borderId="32" xfId="3" applyNumberFormat="1" applyFont="1" applyFill="1" applyBorder="1" applyAlignment="1" applyProtection="1">
      <alignment horizontal="right" vertical="center"/>
      <protection locked="0"/>
    </xf>
    <xf numFmtId="37" fontId="3" fillId="0" borderId="33" xfId="3" applyNumberFormat="1" applyFont="1" applyFill="1" applyBorder="1" applyAlignment="1" applyProtection="1">
      <alignment horizontal="right" vertical="center"/>
      <protection locked="0"/>
    </xf>
    <xf numFmtId="37" fontId="3" fillId="0" borderId="34" xfId="3" applyNumberFormat="1" applyFont="1" applyFill="1" applyBorder="1" applyAlignment="1" applyProtection="1">
      <alignment horizontal="right" vertical="center"/>
      <protection locked="0"/>
    </xf>
    <xf numFmtId="37" fontId="3" fillId="0" borderId="35" xfId="3" applyNumberFormat="1" applyFont="1" applyFill="1" applyBorder="1" applyAlignment="1" applyProtection="1">
      <alignment horizontal="right" vertical="center"/>
      <protection locked="0"/>
    </xf>
    <xf numFmtId="37" fontId="3" fillId="0" borderId="19" xfId="3" applyNumberFormat="1" applyFont="1" applyFill="1" applyBorder="1" applyAlignment="1" applyProtection="1">
      <alignment horizontal="right" vertical="center"/>
      <protection locked="0"/>
    </xf>
    <xf numFmtId="0" fontId="5" fillId="2" borderId="58" xfId="1" applyFont="1" applyFill="1" applyBorder="1" applyAlignment="1">
      <alignment horizontal="center" vertical="center"/>
    </xf>
    <xf numFmtId="0" fontId="6" fillId="2" borderId="59" xfId="1" applyFont="1" applyFill="1" applyBorder="1" applyAlignment="1">
      <alignment horizontal="center" vertical="center"/>
    </xf>
    <xf numFmtId="0" fontId="5" fillId="2" borderId="60" xfId="1" applyFont="1" applyFill="1" applyBorder="1" applyAlignment="1">
      <alignment horizontal="center" vertical="center"/>
    </xf>
    <xf numFmtId="0" fontId="5" fillId="2" borderId="51" xfId="1" applyFont="1" applyFill="1" applyBorder="1" applyAlignment="1">
      <alignment horizontal="center" vertical="center"/>
    </xf>
    <xf numFmtId="0" fontId="5" fillId="2" borderId="61" xfId="1" applyFont="1" applyFill="1" applyBorder="1" applyAlignment="1">
      <alignment horizontal="center" vertical="center"/>
    </xf>
    <xf numFmtId="0" fontId="7" fillId="2" borderId="51" xfId="1" applyFont="1" applyFill="1" applyBorder="1" applyAlignment="1">
      <alignment vertical="center"/>
    </xf>
    <xf numFmtId="0" fontId="6" fillId="2" borderId="51" xfId="1" applyFont="1" applyFill="1" applyBorder="1" applyAlignment="1">
      <alignment vertical="center"/>
    </xf>
    <xf numFmtId="0" fontId="11" fillId="2" borderId="0" xfId="1" quotePrefix="1" applyFont="1" applyFill="1" applyAlignment="1">
      <alignment horizontal="center"/>
    </xf>
    <xf numFmtId="0" fontId="5" fillId="0" borderId="63" xfId="1" applyFont="1" applyBorder="1" applyAlignment="1">
      <alignment horizontal="center" vertical="center"/>
    </xf>
    <xf numFmtId="37" fontId="3" fillId="0" borderId="64" xfId="3" applyNumberFormat="1" applyFont="1" applyFill="1" applyBorder="1" applyAlignment="1" applyProtection="1">
      <alignment horizontal="right" vertical="center"/>
      <protection locked="0"/>
    </xf>
    <xf numFmtId="0" fontId="5" fillId="0" borderId="65" xfId="1" applyFont="1" applyBorder="1" applyAlignment="1">
      <alignment horizontal="center" vertical="center"/>
    </xf>
    <xf numFmtId="37" fontId="3" fillId="0" borderId="50" xfId="3" applyNumberFormat="1" applyFont="1" applyFill="1" applyBorder="1" applyAlignment="1" applyProtection="1">
      <alignment horizontal="right" vertical="center"/>
    </xf>
    <xf numFmtId="37" fontId="3" fillId="0" borderId="66" xfId="3" applyNumberFormat="1" applyFont="1" applyFill="1" applyBorder="1" applyAlignment="1" applyProtection="1">
      <alignment horizontal="right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37" fontId="3" fillId="0" borderId="15" xfId="3" applyNumberFormat="1" applyFont="1" applyFill="1" applyBorder="1" applyAlignment="1" applyProtection="1">
      <alignment horizontal="right" vertical="center"/>
      <protection locked="0"/>
    </xf>
    <xf numFmtId="37" fontId="3" fillId="0" borderId="22" xfId="3" applyNumberFormat="1" applyFont="1" applyFill="1" applyBorder="1" applyAlignment="1" applyProtection="1">
      <alignment horizontal="right" vertical="center"/>
      <protection locked="0"/>
    </xf>
    <xf numFmtId="0" fontId="5" fillId="0" borderId="24" xfId="1" applyFont="1" applyBorder="1" applyAlignment="1">
      <alignment horizontal="center" vertical="center"/>
    </xf>
    <xf numFmtId="37" fontId="3" fillId="0" borderId="25" xfId="3" applyNumberFormat="1" applyFont="1" applyFill="1" applyBorder="1" applyAlignment="1" applyProtection="1">
      <alignment horizontal="right" vertical="center"/>
    </xf>
    <xf numFmtId="0" fontId="5" fillId="0" borderId="26" xfId="1" applyFont="1" applyBorder="1" applyAlignment="1">
      <alignment horizontal="center" vertical="center"/>
    </xf>
    <xf numFmtId="37" fontId="3" fillId="0" borderId="28" xfId="3" applyNumberFormat="1" applyFont="1" applyFill="1" applyBorder="1" applyAlignment="1" applyProtection="1">
      <alignment horizontal="right" vertical="center"/>
    </xf>
    <xf numFmtId="37" fontId="3" fillId="0" borderId="27" xfId="3" applyNumberFormat="1" applyFont="1" applyFill="1" applyBorder="1" applyAlignment="1" applyProtection="1">
      <alignment horizontal="right" vertical="center"/>
    </xf>
    <xf numFmtId="0" fontId="5" fillId="0" borderId="8" xfId="1" applyFont="1" applyBorder="1" applyAlignment="1">
      <alignment horizontal="center" vertical="center"/>
    </xf>
    <xf numFmtId="37" fontId="3" fillId="0" borderId="9" xfId="3" applyNumberFormat="1" applyFont="1" applyFill="1" applyBorder="1" applyAlignment="1" applyProtection="1">
      <alignment horizontal="right" vertical="center"/>
    </xf>
    <xf numFmtId="0" fontId="5" fillId="0" borderId="10" xfId="1" applyFont="1" applyBorder="1" applyAlignment="1">
      <alignment horizontal="center" vertical="center"/>
    </xf>
    <xf numFmtId="37" fontId="3" fillId="0" borderId="12" xfId="3" applyNumberFormat="1" applyFont="1" applyFill="1" applyBorder="1" applyAlignment="1" applyProtection="1">
      <alignment horizontal="right" vertical="center"/>
    </xf>
    <xf numFmtId="0" fontId="8" fillId="2" borderId="6" xfId="1" applyFont="1" applyFill="1" applyBorder="1" applyAlignment="1" applyProtection="1">
      <alignment horizontal="center" vertical="center"/>
      <protection locked="0"/>
    </xf>
    <xf numFmtId="37" fontId="5" fillId="0" borderId="18" xfId="3" applyNumberFormat="1" applyFont="1" applyFill="1" applyBorder="1" applyAlignment="1" applyProtection="1">
      <alignment horizontal="right" vertical="center"/>
    </xf>
    <xf numFmtId="37" fontId="5" fillId="0" borderId="33" xfId="3" applyNumberFormat="1" applyFont="1" applyFill="1" applyBorder="1" applyAlignment="1" applyProtection="1">
      <alignment horizontal="right" vertical="center"/>
      <protection locked="0"/>
    </xf>
    <xf numFmtId="37" fontId="5" fillId="0" borderId="19" xfId="3" applyNumberFormat="1" applyFont="1" applyFill="1" applyBorder="1" applyAlignment="1" applyProtection="1">
      <alignment horizontal="right" vertical="center"/>
      <protection locked="0"/>
    </xf>
    <xf numFmtId="0" fontId="12" fillId="2" borderId="0" xfId="1" applyFont="1" applyFill="1" applyAlignment="1">
      <alignment horizontal="right" vertical="center"/>
    </xf>
    <xf numFmtId="0" fontId="1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right" vertical="center" wrapText="1"/>
    </xf>
    <xf numFmtId="0" fontId="8" fillId="2" borderId="0" xfId="1" applyFont="1" applyFill="1" applyAlignment="1">
      <alignment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59" xfId="1" applyFont="1" applyFill="1" applyBorder="1" applyAlignment="1">
      <alignment horizontal="center" vertical="center"/>
    </xf>
    <xf numFmtId="0" fontId="7" fillId="2" borderId="51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right" vertical="center" wrapText="1"/>
    </xf>
    <xf numFmtId="0" fontId="4" fillId="0" borderId="0" xfId="0" applyFont="1"/>
    <xf numFmtId="0" fontId="21" fillId="0" borderId="0" xfId="0" applyFont="1"/>
    <xf numFmtId="0" fontId="8" fillId="2" borderId="51" xfId="1" applyFont="1" applyFill="1" applyBorder="1" applyAlignment="1">
      <alignment vertical="center"/>
    </xf>
    <xf numFmtId="0" fontId="8" fillId="2" borderId="70" xfId="1" applyFont="1" applyFill="1" applyBorder="1" applyAlignment="1" applyProtection="1">
      <alignment horizontal="center" vertical="center"/>
      <protection locked="0"/>
    </xf>
    <xf numFmtId="0" fontId="18" fillId="2" borderId="2" xfId="1" applyFont="1" applyFill="1" applyBorder="1" applyAlignment="1">
      <alignment horizontal="centerContinuous" vertical="center" wrapText="1"/>
    </xf>
    <xf numFmtId="0" fontId="24" fillId="2" borderId="5" xfId="1" applyFont="1" applyFill="1" applyBorder="1" applyAlignment="1">
      <alignment horizontal="right" vertical="center"/>
    </xf>
    <xf numFmtId="3" fontId="17" fillId="2" borderId="0" xfId="1" applyNumberFormat="1" applyFont="1" applyFill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0" fillId="0" borderId="0" xfId="0" quotePrefix="1"/>
    <xf numFmtId="49" fontId="0" fillId="0" borderId="0" xfId="0" quotePrefix="1" applyNumberFormat="1" applyAlignment="1">
      <alignment horizontal="left"/>
    </xf>
    <xf numFmtId="0" fontId="15" fillId="2" borderId="0" xfId="1" applyFont="1" applyFill="1" applyAlignment="1" applyProtection="1">
      <alignment horizontal="center"/>
      <protection locked="0"/>
    </xf>
    <xf numFmtId="0" fontId="11" fillId="2" borderId="2" xfId="1" applyFont="1" applyFill="1" applyBorder="1" applyAlignment="1" applyProtection="1">
      <alignment horizontal="center" wrapText="1"/>
      <protection locked="0"/>
    </xf>
    <xf numFmtId="0" fontId="11" fillId="2" borderId="0" xfId="1" applyFont="1" applyFill="1" applyAlignment="1" applyProtection="1">
      <alignment horizontal="center" wrapText="1"/>
      <protection locked="0"/>
    </xf>
    <xf numFmtId="0" fontId="16" fillId="0" borderId="46" xfId="1" applyFont="1" applyBorder="1" applyAlignment="1">
      <alignment horizontal="center" vertical="center" wrapText="1"/>
    </xf>
    <xf numFmtId="0" fontId="16" fillId="0" borderId="47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  <xf numFmtId="3" fontId="16" fillId="0" borderId="36" xfId="1" applyNumberFormat="1" applyFont="1" applyBorder="1" applyAlignment="1">
      <alignment horizontal="center" vertical="center"/>
    </xf>
    <xf numFmtId="3" fontId="16" fillId="0" borderId="37" xfId="1" applyNumberFormat="1" applyFont="1" applyBorder="1" applyAlignment="1">
      <alignment horizontal="center" vertical="center"/>
    </xf>
    <xf numFmtId="3" fontId="16" fillId="0" borderId="38" xfId="1" applyNumberFormat="1" applyFont="1" applyBorder="1" applyAlignment="1">
      <alignment horizontal="center" vertical="center"/>
    </xf>
    <xf numFmtId="0" fontId="12" fillId="2" borderId="0" xfId="1" applyFont="1" applyFill="1" applyAlignment="1">
      <alignment horizontal="center"/>
    </xf>
    <xf numFmtId="0" fontId="15" fillId="2" borderId="0" xfId="1" applyFont="1" applyFill="1" applyAlignment="1" applyProtection="1">
      <alignment horizontal="center" vertical="top"/>
      <protection locked="0"/>
    </xf>
    <xf numFmtId="0" fontId="15" fillId="2" borderId="67" xfId="1" applyFont="1" applyFill="1" applyBorder="1" applyAlignment="1">
      <alignment horizontal="center"/>
    </xf>
    <xf numFmtId="0" fontId="15" fillId="2" borderId="68" xfId="1" applyFont="1" applyFill="1" applyBorder="1" applyAlignment="1">
      <alignment horizontal="center"/>
    </xf>
    <xf numFmtId="0" fontId="15" fillId="2" borderId="69" xfId="1" applyFont="1" applyFill="1" applyBorder="1" applyAlignment="1">
      <alignment horizontal="center"/>
    </xf>
    <xf numFmtId="0" fontId="23" fillId="0" borderId="39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40" xfId="1" applyFont="1" applyBorder="1" applyAlignment="1">
      <alignment horizontal="center" vertical="center" wrapText="1"/>
    </xf>
    <xf numFmtId="0" fontId="20" fillId="0" borderId="54" xfId="1" applyFont="1" applyBorder="1" applyAlignment="1">
      <alignment horizontal="center" vertical="center" wrapText="1"/>
    </xf>
    <xf numFmtId="0" fontId="20" fillId="0" borderId="55" xfId="1" applyFont="1" applyBorder="1" applyAlignment="1">
      <alignment horizontal="center" vertical="center" wrapText="1"/>
    </xf>
    <xf numFmtId="0" fontId="20" fillId="0" borderId="56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37" fontId="7" fillId="0" borderId="44" xfId="1" applyNumberFormat="1" applyFont="1" applyBorder="1" applyAlignment="1">
      <alignment horizontal="center" vertical="center"/>
    </xf>
    <xf numFmtId="37" fontId="4" fillId="0" borderId="44" xfId="1" applyNumberFormat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165" fontId="22" fillId="2" borderId="50" xfId="1" applyNumberFormat="1" applyFont="1" applyFill="1" applyBorder="1" applyAlignment="1">
      <alignment horizontal="center" vertical="center" wrapText="1"/>
    </xf>
    <xf numFmtId="165" fontId="22" fillId="2" borderId="52" xfId="1" applyNumberFormat="1" applyFont="1" applyFill="1" applyBorder="1" applyAlignment="1">
      <alignment horizontal="center" vertical="center" wrapText="1"/>
    </xf>
    <xf numFmtId="165" fontId="22" fillId="2" borderId="35" xfId="1" applyNumberFormat="1" applyFont="1" applyFill="1" applyBorder="1" applyAlignment="1">
      <alignment horizontal="center" vertical="center" wrapText="1"/>
    </xf>
    <xf numFmtId="165" fontId="22" fillId="2" borderId="53" xfId="1" applyNumberFormat="1" applyFont="1" applyFill="1" applyBorder="1" applyAlignment="1">
      <alignment horizontal="center" vertical="center" wrapText="1"/>
    </xf>
    <xf numFmtId="0" fontId="17" fillId="2" borderId="19" xfId="1" applyFont="1" applyFill="1" applyBorder="1" applyAlignment="1" applyProtection="1">
      <alignment horizontal="center" vertical="center"/>
      <protection locked="0"/>
    </xf>
    <xf numFmtId="0" fontId="17" fillId="2" borderId="48" xfId="1" applyFont="1" applyFill="1" applyBorder="1" applyAlignment="1" applyProtection="1">
      <alignment horizontal="center" vertical="center"/>
      <protection locked="0"/>
    </xf>
    <xf numFmtId="14" fontId="10" fillId="2" borderId="19" xfId="1" applyNumberFormat="1" applyFont="1" applyFill="1" applyBorder="1" applyAlignment="1" applyProtection="1">
      <alignment horizontal="center" vertical="center"/>
      <protection locked="0"/>
    </xf>
    <xf numFmtId="14" fontId="10" fillId="2" borderId="48" xfId="1" applyNumberFormat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right" vertical="center" wrapText="1"/>
    </xf>
    <xf numFmtId="0" fontId="5" fillId="2" borderId="50" xfId="1" applyFont="1" applyFill="1" applyBorder="1" applyAlignment="1">
      <alignment horizontal="center" vertical="center"/>
    </xf>
    <xf numFmtId="0" fontId="5" fillId="2" borderId="52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53" xfId="1" applyFont="1" applyFill="1" applyBorder="1" applyAlignment="1">
      <alignment horizontal="center" vertical="center"/>
    </xf>
    <xf numFmtId="0" fontId="7" fillId="2" borderId="57" xfId="1" applyFont="1" applyFill="1" applyBorder="1" applyAlignment="1">
      <alignment horizontal="right" vertical="center" wrapText="1"/>
    </xf>
    <xf numFmtId="0" fontId="3" fillId="0" borderId="49" xfId="0" applyFont="1" applyBorder="1"/>
    <xf numFmtId="0" fontId="3" fillId="0" borderId="57" xfId="0" applyFont="1" applyBorder="1"/>
    <xf numFmtId="0" fontId="8" fillId="2" borderId="50" xfId="1" applyFont="1" applyFill="1" applyBorder="1" applyAlignment="1">
      <alignment horizontal="center" vertical="center" wrapText="1"/>
    </xf>
    <xf numFmtId="0" fontId="8" fillId="2" borderId="52" xfId="1" applyFont="1" applyFill="1" applyBorder="1" applyAlignment="1">
      <alignment horizontal="center" vertical="center" wrapText="1"/>
    </xf>
    <xf numFmtId="0" fontId="8" fillId="2" borderId="35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0" fontId="1" fillId="2" borderId="0" xfId="1" applyFill="1" applyAlignment="1" applyProtection="1">
      <alignment horizontal="center" wrapText="1"/>
      <protection locked="0"/>
    </xf>
    <xf numFmtId="0" fontId="1" fillId="2" borderId="30" xfId="1" applyFill="1" applyBorder="1" applyAlignment="1" applyProtection="1">
      <alignment horizontal="center" wrapText="1"/>
      <protection locked="0"/>
    </xf>
    <xf numFmtId="0" fontId="18" fillId="2" borderId="6" xfId="1" applyFont="1" applyFill="1" applyBorder="1" applyAlignment="1">
      <alignment horizontal="center" vertical="center" wrapText="1"/>
    </xf>
    <xf numFmtId="0" fontId="19" fillId="2" borderId="19" xfId="1" applyFont="1" applyFill="1" applyBorder="1" applyAlignment="1" applyProtection="1">
      <alignment horizontal="center" vertical="center"/>
      <protection locked="0"/>
    </xf>
    <xf numFmtId="0" fontId="19" fillId="2" borderId="48" xfId="1" applyFont="1" applyFill="1" applyBorder="1" applyAlignment="1" applyProtection="1">
      <alignment horizontal="center" vertical="center"/>
      <protection locked="0"/>
    </xf>
    <xf numFmtId="0" fontId="12" fillId="2" borderId="19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48" xfId="1" applyFont="1" applyFill="1" applyBorder="1" applyAlignment="1">
      <alignment horizontal="center" vertical="center"/>
    </xf>
    <xf numFmtId="0" fontId="8" fillId="2" borderId="19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48" xfId="1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Separador de milhares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4</xdr:col>
      <xdr:colOff>104775</xdr:colOff>
      <xdr:row>48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71700" y="102965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showGridLines="0" tabSelected="1" zoomScaleNormal="100" workbookViewId="0">
      <selection sqref="A1:N5"/>
    </sheetView>
  </sheetViews>
  <sheetFormatPr defaultColWidth="0" defaultRowHeight="12.75" zeroHeight="1" x14ac:dyDescent="0.2"/>
  <cols>
    <col min="1" max="1" width="4.7109375" style="1" customWidth="1"/>
    <col min="2" max="2" width="10.28515625" style="1" customWidth="1"/>
    <col min="3" max="3" width="7.28515625" style="1" customWidth="1"/>
    <col min="4" max="4" width="10.28515625" style="1" customWidth="1"/>
    <col min="5" max="5" width="7.28515625" style="1" customWidth="1"/>
    <col min="6" max="6" width="10.28515625" style="1" customWidth="1"/>
    <col min="7" max="7" width="7.28515625" style="1" customWidth="1"/>
    <col min="8" max="8" width="10.28515625" style="1" customWidth="1"/>
    <col min="9" max="9" width="7.28515625" style="1" customWidth="1"/>
    <col min="10" max="10" width="10.28515625" style="1" customWidth="1"/>
    <col min="11" max="11" width="7.28515625" style="1" customWidth="1"/>
    <col min="12" max="12" width="10.28515625" style="1" customWidth="1"/>
    <col min="13" max="13" width="7.28515625" style="1" customWidth="1"/>
    <col min="14" max="14" width="4.7109375" style="1" customWidth="1"/>
    <col min="15" max="15" width="0.42578125" style="1" customWidth="1"/>
    <col min="16" max="16384" width="9.140625" style="1" hidden="1"/>
  </cols>
  <sheetData>
    <row r="1" spans="1:14" ht="15" customHeight="1" x14ac:dyDescent="0.2">
      <c r="A1" s="151" t="s">
        <v>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ht="1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15" customHeight="1" x14ac:dyDescent="0.2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ht="15" customHeight="1" x14ac:dyDescent="0.2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ht="15" customHeight="1" thickBot="1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1:14" s="4" customFormat="1" ht="27.75" customHeight="1" x14ac:dyDescent="0.25">
      <c r="A6" s="2"/>
      <c r="B6" s="85" t="s">
        <v>18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 t="s">
        <v>131</v>
      </c>
    </row>
    <row r="7" spans="1:14" s="4" customFormat="1" ht="27.75" customHeight="1" x14ac:dyDescent="0.25">
      <c r="A7" s="39"/>
      <c r="B7" s="153" t="s">
        <v>2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40"/>
    </row>
    <row r="8" spans="1:14" s="4" customFormat="1" ht="15" customHeight="1" x14ac:dyDescent="0.25">
      <c r="A8" s="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3"/>
    </row>
    <row r="9" spans="1:14" s="4" customFormat="1" ht="15" customHeight="1" x14ac:dyDescent="0.25">
      <c r="A9" s="2"/>
      <c r="D9" s="72" t="s">
        <v>17</v>
      </c>
      <c r="E9" s="154"/>
      <c r="F9" s="155"/>
      <c r="J9" s="72" t="s">
        <v>4</v>
      </c>
      <c r="K9" s="156"/>
      <c r="L9" s="157"/>
      <c r="M9" s="158"/>
      <c r="N9" s="3"/>
    </row>
    <row r="10" spans="1:14" s="4" customFormat="1" ht="15" customHeight="1" x14ac:dyDescent="0.25">
      <c r="A10" s="2"/>
      <c r="B10" s="73"/>
      <c r="C10" s="73"/>
      <c r="D10" s="73"/>
      <c r="E10" s="73"/>
      <c r="J10" s="73"/>
      <c r="K10" s="73"/>
      <c r="L10" s="73"/>
      <c r="M10" s="73"/>
      <c r="N10" s="3"/>
    </row>
    <row r="11" spans="1:14" s="4" customFormat="1" ht="15" customHeight="1" x14ac:dyDescent="0.25">
      <c r="A11" s="41"/>
      <c r="B11" s="44"/>
      <c r="C11" s="44"/>
      <c r="D11" s="83"/>
      <c r="E11" s="83"/>
      <c r="F11" s="83"/>
      <c r="G11" s="83"/>
      <c r="H11" s="83"/>
      <c r="I11" s="83"/>
      <c r="J11" s="45"/>
      <c r="K11" s="45"/>
      <c r="L11" s="42"/>
      <c r="M11" s="42"/>
      <c r="N11" s="43"/>
    </row>
    <row r="12" spans="1:14" s="4" customFormat="1" ht="15" customHeight="1" x14ac:dyDescent="0.25">
      <c r="A12" s="2"/>
      <c r="B12" s="127" t="s">
        <v>19</v>
      </c>
      <c r="C12" s="127"/>
      <c r="D12" s="159"/>
      <c r="E12" s="160"/>
      <c r="F12" s="160"/>
      <c r="G12" s="161"/>
      <c r="H12" s="8" t="s">
        <v>68</v>
      </c>
      <c r="I12" s="84"/>
      <c r="K12" s="74" t="s">
        <v>12</v>
      </c>
      <c r="L12" s="124"/>
      <c r="M12" s="125"/>
      <c r="N12" s="5"/>
    </row>
    <row r="13" spans="1:14" s="4" customFormat="1" ht="15" customHeight="1" x14ac:dyDescent="0.25">
      <c r="A13" s="2"/>
      <c r="K13" s="74"/>
      <c r="L13" s="7"/>
      <c r="M13" s="7"/>
      <c r="N13" s="5"/>
    </row>
    <row r="14" spans="1:14" s="4" customFormat="1" ht="15" customHeight="1" x14ac:dyDescent="0.25">
      <c r="A14" s="2"/>
      <c r="B14" s="6"/>
      <c r="C14" s="8" t="s">
        <v>3</v>
      </c>
      <c r="D14" s="122"/>
      <c r="E14" s="123"/>
      <c r="F14" s="9"/>
      <c r="K14" s="74" t="s">
        <v>13</v>
      </c>
      <c r="L14" s="124"/>
      <c r="M14" s="125"/>
      <c r="N14" s="5"/>
    </row>
    <row r="15" spans="1:14" s="4" customFormat="1" ht="15" customHeight="1" x14ac:dyDescent="0.25">
      <c r="A15" s="2"/>
      <c r="B15" s="75"/>
      <c r="C15" s="75"/>
      <c r="D15" s="10"/>
      <c r="E15" s="10"/>
      <c r="F15" s="10"/>
      <c r="I15" s="10"/>
      <c r="N15" s="5"/>
    </row>
    <row r="16" spans="1:14" s="4" customFormat="1" ht="15" customHeight="1" x14ac:dyDescent="0.25">
      <c r="A16" s="126"/>
      <c r="B16" s="127"/>
      <c r="C16" s="127"/>
      <c r="D16" s="87"/>
      <c r="E16" s="87"/>
      <c r="F16" s="11"/>
      <c r="G16" s="11"/>
      <c r="H16" s="11"/>
      <c r="I16" s="11"/>
      <c r="K16" s="74" t="s">
        <v>70</v>
      </c>
      <c r="L16" s="128"/>
      <c r="M16" s="129"/>
      <c r="N16" s="5"/>
    </row>
    <row r="17" spans="1:14" s="4" customFormat="1" ht="15" customHeight="1" thickBot="1" x14ac:dyDescent="0.3">
      <c r="A17" s="2"/>
      <c r="C17" s="10"/>
      <c r="D17" s="10"/>
      <c r="E17" s="10"/>
      <c r="F17" s="10"/>
      <c r="G17" s="10"/>
      <c r="H17" s="10"/>
      <c r="I17" s="10"/>
      <c r="J17" s="10"/>
      <c r="K17" s="10"/>
      <c r="N17" s="5"/>
    </row>
    <row r="18" spans="1:14" s="4" customFormat="1" ht="15" customHeight="1" x14ac:dyDescent="0.25">
      <c r="A18" s="2"/>
      <c r="B18" s="130" t="s">
        <v>130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2"/>
      <c r="N18" s="5"/>
    </row>
    <row r="19" spans="1:14" s="4" customFormat="1" ht="15" customHeight="1" x14ac:dyDescent="0.25">
      <c r="A19" s="2"/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5"/>
      <c r="N19" s="5"/>
    </row>
    <row r="20" spans="1:14" s="4" customFormat="1" ht="15" customHeight="1" x14ac:dyDescent="0.25">
      <c r="A20" s="2"/>
      <c r="B20" s="133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5"/>
      <c r="N20" s="5"/>
    </row>
    <row r="21" spans="1:14" s="4" customFormat="1" ht="15" customHeight="1" thickBot="1" x14ac:dyDescent="0.3">
      <c r="A21" s="2"/>
      <c r="B21" s="136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8"/>
      <c r="N21" s="5"/>
    </row>
    <row r="22" spans="1:14" s="4" customFormat="1" ht="15" customHeight="1" x14ac:dyDescent="0.25">
      <c r="A22" s="39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8"/>
    </row>
    <row r="23" spans="1:14" s="4" customFormat="1" ht="15" customHeight="1" x14ac:dyDescent="0.25">
      <c r="A23" s="2"/>
      <c r="C23" s="79"/>
      <c r="D23" s="79"/>
      <c r="E23" s="79"/>
      <c r="F23" s="79"/>
      <c r="G23" s="79"/>
      <c r="H23" s="76"/>
      <c r="I23" s="76"/>
      <c r="J23" s="76"/>
      <c r="N23" s="5"/>
    </row>
    <row r="24" spans="1:14" s="4" customFormat="1" ht="15" customHeight="1" x14ac:dyDescent="0.25">
      <c r="A24" s="2"/>
      <c r="N24" s="5"/>
    </row>
    <row r="25" spans="1:14" s="4" customFormat="1" ht="15" customHeight="1" x14ac:dyDescent="0.25">
      <c r="A25" s="2"/>
      <c r="B25" s="139" t="s">
        <v>5</v>
      </c>
      <c r="C25" s="139"/>
      <c r="D25" s="140"/>
      <c r="E25" s="141"/>
      <c r="F25" s="144" t="s">
        <v>72</v>
      </c>
      <c r="G25" s="145"/>
      <c r="H25" s="147"/>
      <c r="I25" s="148"/>
      <c r="J25" s="144" t="s">
        <v>73</v>
      </c>
      <c r="K25" s="139"/>
      <c r="L25" s="118"/>
      <c r="M25" s="119"/>
      <c r="N25" s="5"/>
    </row>
    <row r="26" spans="1:14" s="4" customFormat="1" ht="15" customHeight="1" x14ac:dyDescent="0.25">
      <c r="A26" s="2"/>
      <c r="B26" s="139"/>
      <c r="C26" s="139"/>
      <c r="D26" s="142"/>
      <c r="E26" s="143"/>
      <c r="F26" s="146"/>
      <c r="G26" s="145"/>
      <c r="H26" s="149"/>
      <c r="I26" s="150"/>
      <c r="J26" s="144"/>
      <c r="K26" s="139"/>
      <c r="L26" s="120"/>
      <c r="M26" s="121"/>
      <c r="N26" s="5"/>
    </row>
    <row r="27" spans="1:14" s="4" customFormat="1" ht="15" customHeight="1" x14ac:dyDescent="0.25">
      <c r="A27" s="2"/>
      <c r="N27" s="5"/>
    </row>
    <row r="28" spans="1:14" s="4" customFormat="1" ht="15" customHeight="1" x14ac:dyDescent="0.25">
      <c r="A28" s="39"/>
      <c r="B28" s="80"/>
      <c r="C28" s="80"/>
      <c r="D28" s="80"/>
      <c r="E28" s="68"/>
      <c r="F28" s="68"/>
      <c r="G28" s="68"/>
      <c r="H28" s="80"/>
      <c r="I28" s="80"/>
      <c r="J28" s="80"/>
      <c r="K28" s="68"/>
      <c r="L28" s="68"/>
      <c r="M28" s="68"/>
      <c r="N28" s="78"/>
    </row>
    <row r="29" spans="1:14" s="15" customFormat="1" ht="15" customHeight="1" thickBot="1" x14ac:dyDescent="0.25">
      <c r="A29" s="12"/>
      <c r="B29" s="13"/>
      <c r="C29" s="14"/>
      <c r="D29" s="14"/>
      <c r="E29" s="14"/>
      <c r="F29" s="14"/>
      <c r="G29" s="14"/>
      <c r="H29" s="14"/>
      <c r="I29" s="14"/>
      <c r="J29" s="14"/>
      <c r="K29" s="14"/>
      <c r="N29" s="16"/>
    </row>
    <row r="30" spans="1:14" s="15" customFormat="1" ht="18.75" customHeight="1" thickTop="1" thickBot="1" x14ac:dyDescent="0.35">
      <c r="A30" s="12"/>
      <c r="B30" s="103" t="s">
        <v>57</v>
      </c>
      <c r="C30" s="104"/>
      <c r="D30" s="104"/>
      <c r="E30" s="104"/>
      <c r="F30" s="104"/>
      <c r="G30" s="105"/>
      <c r="H30" s="103" t="s">
        <v>58</v>
      </c>
      <c r="I30" s="104"/>
      <c r="J30" s="104"/>
      <c r="K30" s="104"/>
      <c r="L30" s="104"/>
      <c r="M30" s="105"/>
      <c r="N30" s="16"/>
    </row>
    <row r="31" spans="1:14" s="15" customFormat="1" ht="40.5" customHeight="1" thickTop="1" thickBot="1" x14ac:dyDescent="0.25">
      <c r="A31" s="12"/>
      <c r="B31" s="106" t="s">
        <v>54</v>
      </c>
      <c r="C31" s="107"/>
      <c r="D31" s="107"/>
      <c r="E31" s="107"/>
      <c r="F31" s="107"/>
      <c r="G31" s="108"/>
      <c r="H31" s="109" t="s">
        <v>55</v>
      </c>
      <c r="I31" s="110"/>
      <c r="J31" s="110"/>
      <c r="K31" s="110"/>
      <c r="L31" s="110"/>
      <c r="M31" s="111"/>
      <c r="N31" s="16"/>
    </row>
    <row r="32" spans="1:14" s="15" customFormat="1" ht="15" customHeight="1" thickBot="1" x14ac:dyDescent="0.25">
      <c r="A32" s="12"/>
      <c r="B32" s="52" t="s">
        <v>0</v>
      </c>
      <c r="C32" s="53" t="s">
        <v>1</v>
      </c>
      <c r="D32" s="54" t="s">
        <v>0</v>
      </c>
      <c r="E32" s="55" t="s">
        <v>1</v>
      </c>
      <c r="F32" s="54" t="s">
        <v>0</v>
      </c>
      <c r="G32" s="56" t="s">
        <v>1</v>
      </c>
      <c r="H32" s="52" t="s">
        <v>0</v>
      </c>
      <c r="I32" s="53" t="s">
        <v>1</v>
      </c>
      <c r="J32" s="54" t="s">
        <v>0</v>
      </c>
      <c r="K32" s="55" t="s">
        <v>1</v>
      </c>
      <c r="L32" s="54" t="s">
        <v>0</v>
      </c>
      <c r="M32" s="56" t="s">
        <v>1</v>
      </c>
      <c r="N32" s="16"/>
    </row>
    <row r="33" spans="1:16" s="15" customFormat="1" ht="15" customHeight="1" x14ac:dyDescent="0.2">
      <c r="A33" s="12"/>
      <c r="B33" s="17" t="s">
        <v>14</v>
      </c>
      <c r="C33" s="34"/>
      <c r="D33" s="18">
        <v>2006</v>
      </c>
      <c r="E33" s="37"/>
      <c r="F33" s="18">
        <v>2016</v>
      </c>
      <c r="G33" s="57"/>
      <c r="H33" s="17" t="s">
        <v>15</v>
      </c>
      <c r="I33" s="34"/>
      <c r="J33" s="18">
        <v>2021</v>
      </c>
      <c r="K33" s="37"/>
      <c r="L33" s="18">
        <v>2031</v>
      </c>
      <c r="M33" s="19"/>
      <c r="N33" s="16"/>
    </row>
    <row r="34" spans="1:16" s="15" customFormat="1" ht="15" customHeight="1" x14ac:dyDescent="0.2">
      <c r="A34" s="12"/>
      <c r="B34" s="20">
        <v>1997</v>
      </c>
      <c r="C34" s="35"/>
      <c r="D34" s="21">
        <v>2007</v>
      </c>
      <c r="E34" s="38"/>
      <c r="F34" s="21">
        <v>2017</v>
      </c>
      <c r="G34" s="23"/>
      <c r="H34" s="20">
        <v>2012</v>
      </c>
      <c r="I34" s="35"/>
      <c r="J34" s="21">
        <v>2022</v>
      </c>
      <c r="K34" s="38"/>
      <c r="L34" s="21">
        <v>2032</v>
      </c>
      <c r="M34" s="23"/>
      <c r="N34" s="16"/>
    </row>
    <row r="35" spans="1:16" s="15" customFormat="1" ht="15" customHeight="1" x14ac:dyDescent="0.2">
      <c r="A35" s="12"/>
      <c r="B35" s="20">
        <v>1998</v>
      </c>
      <c r="C35" s="35"/>
      <c r="D35" s="21">
        <v>2008</v>
      </c>
      <c r="E35" s="38"/>
      <c r="F35" s="21">
        <v>2018</v>
      </c>
      <c r="G35" s="23"/>
      <c r="H35" s="20">
        <v>2013</v>
      </c>
      <c r="I35" s="35"/>
      <c r="J35" s="21">
        <v>2023</v>
      </c>
      <c r="K35" s="38"/>
      <c r="L35" s="21">
        <v>2033</v>
      </c>
      <c r="M35" s="23"/>
      <c r="N35" s="16"/>
    </row>
    <row r="36" spans="1:16" s="15" customFormat="1" ht="15" customHeight="1" x14ac:dyDescent="0.2">
      <c r="A36" s="12"/>
      <c r="B36" s="20">
        <v>1999</v>
      </c>
      <c r="C36" s="35"/>
      <c r="D36" s="21">
        <v>2009</v>
      </c>
      <c r="E36" s="38"/>
      <c r="F36" s="21">
        <v>2019</v>
      </c>
      <c r="G36" s="23"/>
      <c r="H36" s="20">
        <v>2014</v>
      </c>
      <c r="I36" s="35"/>
      <c r="J36" s="21">
        <v>2024</v>
      </c>
      <c r="K36" s="38"/>
      <c r="L36" s="21">
        <v>2034</v>
      </c>
      <c r="M36" s="23"/>
      <c r="N36" s="16"/>
    </row>
    <row r="37" spans="1:16" s="15" customFormat="1" ht="15" customHeight="1" x14ac:dyDescent="0.2">
      <c r="A37" s="12"/>
      <c r="B37" s="20">
        <v>2000</v>
      </c>
      <c r="C37" s="35"/>
      <c r="D37" s="21">
        <v>2010</v>
      </c>
      <c r="E37" s="38"/>
      <c r="F37" s="21">
        <v>2020</v>
      </c>
      <c r="G37" s="69"/>
      <c r="H37" s="20">
        <v>2015</v>
      </c>
      <c r="I37" s="70"/>
      <c r="J37" s="21">
        <v>2025</v>
      </c>
      <c r="K37" s="71"/>
      <c r="L37" s="21">
        <v>2035</v>
      </c>
      <c r="M37" s="23"/>
      <c r="N37" s="16"/>
    </row>
    <row r="38" spans="1:16" s="15" customFormat="1" ht="15" customHeight="1" x14ac:dyDescent="0.2">
      <c r="A38" s="12"/>
      <c r="B38" s="20">
        <v>2001</v>
      </c>
      <c r="C38" s="35"/>
      <c r="D38" s="21">
        <v>2011</v>
      </c>
      <c r="E38" s="38"/>
      <c r="F38" s="21">
        <v>2021</v>
      </c>
      <c r="G38" s="23"/>
      <c r="H38" s="20">
        <v>2016</v>
      </c>
      <c r="I38" s="35"/>
      <c r="J38" s="21">
        <v>2026</v>
      </c>
      <c r="K38" s="38"/>
      <c r="L38" s="21">
        <v>2036</v>
      </c>
      <c r="M38" s="23"/>
      <c r="N38" s="16"/>
    </row>
    <row r="39" spans="1:16" s="15" customFormat="1" ht="15" customHeight="1" x14ac:dyDescent="0.2">
      <c r="A39" s="12"/>
      <c r="B39" s="20">
        <v>2002</v>
      </c>
      <c r="C39" s="35"/>
      <c r="D39" s="21">
        <v>2012</v>
      </c>
      <c r="E39" s="38"/>
      <c r="F39" s="21">
        <v>2022</v>
      </c>
      <c r="G39" s="23"/>
      <c r="H39" s="20">
        <v>2017</v>
      </c>
      <c r="I39" s="35"/>
      <c r="J39" s="21">
        <v>2027</v>
      </c>
      <c r="K39" s="22"/>
      <c r="L39" s="21">
        <v>2037</v>
      </c>
      <c r="M39" s="23"/>
      <c r="N39" s="16"/>
    </row>
    <row r="40" spans="1:16" s="15" customFormat="1" ht="15" customHeight="1" x14ac:dyDescent="0.2">
      <c r="A40" s="12"/>
      <c r="B40" s="20">
        <v>2003</v>
      </c>
      <c r="C40" s="35"/>
      <c r="D40" s="21">
        <v>2013</v>
      </c>
      <c r="E40" s="38"/>
      <c r="F40" s="21">
        <v>2023</v>
      </c>
      <c r="G40" s="23"/>
      <c r="H40" s="20">
        <v>2018</v>
      </c>
      <c r="I40" s="35"/>
      <c r="J40" s="21">
        <v>2028</v>
      </c>
      <c r="K40" s="22"/>
      <c r="L40" s="21">
        <v>2038</v>
      </c>
      <c r="M40" s="23"/>
      <c r="N40" s="16"/>
    </row>
    <row r="41" spans="1:16" s="15" customFormat="1" ht="15" customHeight="1" x14ac:dyDescent="0.2">
      <c r="A41" s="12"/>
      <c r="B41" s="20">
        <v>2004</v>
      </c>
      <c r="C41" s="35"/>
      <c r="D41" s="21">
        <v>2014</v>
      </c>
      <c r="E41" s="38"/>
      <c r="F41" s="21">
        <v>2024</v>
      </c>
      <c r="G41" s="23"/>
      <c r="H41" s="20">
        <v>2019</v>
      </c>
      <c r="I41" s="35"/>
      <c r="J41" s="21">
        <v>2029</v>
      </c>
      <c r="K41" s="22"/>
      <c r="L41" s="21">
        <v>2039</v>
      </c>
      <c r="M41" s="23"/>
      <c r="N41" s="16"/>
    </row>
    <row r="42" spans="1:16" s="15" customFormat="1" ht="15" customHeight="1" thickBot="1" x14ac:dyDescent="0.25">
      <c r="A42" s="12"/>
      <c r="B42" s="24">
        <v>2005</v>
      </c>
      <c r="C42" s="36"/>
      <c r="D42" s="25">
        <v>2015</v>
      </c>
      <c r="E42" s="58"/>
      <c r="F42" s="25" t="s">
        <v>71</v>
      </c>
      <c r="G42" s="26"/>
      <c r="H42" s="47">
        <v>2020</v>
      </c>
      <c r="I42" s="48"/>
      <c r="J42" s="49">
        <v>2030</v>
      </c>
      <c r="K42" s="50"/>
      <c r="L42" s="25" t="s">
        <v>71</v>
      </c>
      <c r="M42" s="51"/>
      <c r="N42" s="16"/>
    </row>
    <row r="43" spans="1:16" s="15" customFormat="1" ht="15" customHeight="1" thickBot="1" x14ac:dyDescent="0.25">
      <c r="A43" s="12"/>
      <c r="B43" s="59" t="s">
        <v>6</v>
      </c>
      <c r="C43" s="60">
        <f>SUM(C33:C42)</f>
        <v>0</v>
      </c>
      <c r="D43" s="61" t="s">
        <v>6</v>
      </c>
      <c r="E43" s="62">
        <f>SUM(E33:E42)</f>
        <v>0</v>
      </c>
      <c r="F43" s="61" t="s">
        <v>6</v>
      </c>
      <c r="G43" s="63">
        <f>SUM(G33:G42)</f>
        <v>0</v>
      </c>
      <c r="H43" s="64" t="s">
        <v>6</v>
      </c>
      <c r="I43" s="65">
        <f>SUM(I33:I42)</f>
        <v>0</v>
      </c>
      <c r="J43" s="66" t="s">
        <v>6</v>
      </c>
      <c r="K43" s="65">
        <f>SUM(K33:K42)</f>
        <v>0</v>
      </c>
      <c r="L43" s="66" t="s">
        <v>6</v>
      </c>
      <c r="M43" s="67">
        <f>SUM(M33:M42)</f>
        <v>0</v>
      </c>
      <c r="N43" s="16"/>
      <c r="P43" s="46"/>
    </row>
    <row r="44" spans="1:16" s="15" customFormat="1" ht="15" customHeight="1" thickBot="1" x14ac:dyDescent="0.25">
      <c r="A44" s="12"/>
      <c r="B44" s="112" t="s">
        <v>16</v>
      </c>
      <c r="C44" s="113"/>
      <c r="D44" s="113"/>
      <c r="E44" s="114"/>
      <c r="F44" s="115">
        <f>SUM(C43,E43,G43)</f>
        <v>0</v>
      </c>
      <c r="G44" s="113"/>
      <c r="H44" s="112" t="s">
        <v>16</v>
      </c>
      <c r="I44" s="113"/>
      <c r="J44" s="113"/>
      <c r="K44" s="114"/>
      <c r="L44" s="116">
        <f>SUM(I43,K43,M43)</f>
        <v>0</v>
      </c>
      <c r="M44" s="117"/>
      <c r="N44" s="16"/>
    </row>
    <row r="45" spans="1:16" s="15" customFormat="1" ht="40.5" customHeight="1" thickTop="1" x14ac:dyDescent="0.2">
      <c r="A45" s="12"/>
      <c r="B45" s="94" t="s">
        <v>20</v>
      </c>
      <c r="C45" s="95"/>
      <c r="D45" s="95"/>
      <c r="E45" s="95"/>
      <c r="F45" s="95"/>
      <c r="G45" s="95"/>
      <c r="H45" s="95"/>
      <c r="I45" s="95"/>
      <c r="J45" s="95"/>
      <c r="K45" s="95"/>
      <c r="L45" s="96"/>
      <c r="M45" s="97"/>
      <c r="N45" s="16"/>
    </row>
    <row r="46" spans="1:16" s="15" customFormat="1" ht="40.5" customHeight="1" thickBot="1" x14ac:dyDescent="0.25">
      <c r="A46" s="12"/>
      <c r="B46" s="98">
        <f>F44+L44</f>
        <v>0</v>
      </c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100"/>
      <c r="N46" s="16"/>
    </row>
    <row r="47" spans="1:16" s="15" customFormat="1" ht="15" customHeight="1" thickTop="1" x14ac:dyDescent="0.2">
      <c r="A47" s="12"/>
      <c r="K47" s="27"/>
      <c r="L47" s="27"/>
      <c r="M47" s="27"/>
      <c r="N47" s="28"/>
    </row>
    <row r="48" spans="1:16" s="15" customFormat="1" ht="15" customHeight="1" x14ac:dyDescent="0.2">
      <c r="A48" s="12"/>
      <c r="B48" s="14"/>
      <c r="N48" s="16"/>
    </row>
    <row r="49" spans="1:14" s="15" customFormat="1" ht="15" customHeight="1" x14ac:dyDescent="0.2">
      <c r="A49" s="12"/>
      <c r="B49" s="14"/>
      <c r="N49" s="16"/>
    </row>
    <row r="50" spans="1:14" s="15" customFormat="1" ht="15" customHeight="1" x14ac:dyDescent="0.25">
      <c r="A50" s="12"/>
      <c r="B50" s="101" t="s">
        <v>7</v>
      </c>
      <c r="C50" s="101"/>
      <c r="D50" s="101"/>
      <c r="E50" s="101"/>
      <c r="F50" s="101"/>
      <c r="G50" s="101"/>
      <c r="H50" s="101" t="s">
        <v>7</v>
      </c>
      <c r="I50" s="101"/>
      <c r="J50" s="101"/>
      <c r="K50" s="101"/>
      <c r="L50" s="101"/>
      <c r="M50" s="101"/>
      <c r="N50" s="16"/>
    </row>
    <row r="51" spans="1:14" s="15" customFormat="1" ht="15" customHeight="1" x14ac:dyDescent="0.2">
      <c r="A51" s="12"/>
      <c r="B51" s="102" t="s">
        <v>69</v>
      </c>
      <c r="C51" s="102"/>
      <c r="D51" s="102"/>
      <c r="E51" s="102"/>
      <c r="F51" s="102"/>
      <c r="G51" s="102"/>
      <c r="H51" s="102" t="s">
        <v>10</v>
      </c>
      <c r="I51" s="102"/>
      <c r="J51" s="102"/>
      <c r="K51" s="102"/>
      <c r="L51" s="102"/>
      <c r="M51" s="102"/>
      <c r="N51" s="29"/>
    </row>
    <row r="52" spans="1:14" s="15" customFormat="1" ht="15" customHeight="1" x14ac:dyDescent="0.3">
      <c r="A52" s="12"/>
      <c r="B52" s="91" t="s">
        <v>21</v>
      </c>
      <c r="C52" s="91"/>
      <c r="D52" s="91"/>
      <c r="E52" s="91"/>
      <c r="F52" s="91"/>
      <c r="G52" s="91"/>
      <c r="H52" s="91" t="s">
        <v>11</v>
      </c>
      <c r="I52" s="91"/>
      <c r="J52" s="91"/>
      <c r="K52" s="91"/>
      <c r="L52" s="91"/>
      <c r="M52" s="91"/>
      <c r="N52" s="16"/>
    </row>
    <row r="53" spans="1:14" s="15" customFormat="1" ht="15" customHeight="1" thickBot="1" x14ac:dyDescent="0.3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</row>
    <row r="54" spans="1:14" s="15" customFormat="1" ht="15" customHeight="1" x14ac:dyDescent="0.2">
      <c r="A54" s="92" t="s">
        <v>9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</row>
    <row r="55" spans="1:14" s="15" customFormat="1" ht="15" customHeight="1" x14ac:dyDescent="0.2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</row>
    <row r="56" spans="1:14" s="15" customFormat="1" ht="15" customHeight="1" x14ac:dyDescent="0.2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spans="1:14" s="15" customFormat="1" ht="15" customHeight="1" x14ac:dyDescent="0.2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spans="1:14" s="15" customFormat="1" ht="15" customHeight="1" x14ac:dyDescent="0.2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</row>
    <row r="59" spans="1:14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</row>
    <row r="60" spans="1:14" ht="15.75" hidden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</sheetData>
  <sheetProtection selectLockedCells="1"/>
  <mergeCells count="35">
    <mergeCell ref="B12:C12"/>
    <mergeCell ref="L12:M12"/>
    <mergeCell ref="A1:N5"/>
    <mergeCell ref="B7:M7"/>
    <mergeCell ref="E9:F9"/>
    <mergeCell ref="K9:M9"/>
    <mergeCell ref="D12:G12"/>
    <mergeCell ref="L25:M26"/>
    <mergeCell ref="D14:E14"/>
    <mergeCell ref="L14:M14"/>
    <mergeCell ref="A16:C16"/>
    <mergeCell ref="L16:M16"/>
    <mergeCell ref="B18:M21"/>
    <mergeCell ref="B25:C26"/>
    <mergeCell ref="D25:E26"/>
    <mergeCell ref="F25:G26"/>
    <mergeCell ref="H25:I26"/>
    <mergeCell ref="J25:K26"/>
    <mergeCell ref="B30:G30"/>
    <mergeCell ref="H30:M30"/>
    <mergeCell ref="B31:G31"/>
    <mergeCell ref="H31:M31"/>
    <mergeCell ref="B44:E44"/>
    <mergeCell ref="F44:G44"/>
    <mergeCell ref="H44:K44"/>
    <mergeCell ref="L44:M44"/>
    <mergeCell ref="B52:G52"/>
    <mergeCell ref="H52:M52"/>
    <mergeCell ref="A54:N59"/>
    <mergeCell ref="B45:M45"/>
    <mergeCell ref="B46:M46"/>
    <mergeCell ref="B50:G50"/>
    <mergeCell ref="H50:M50"/>
    <mergeCell ref="B51:G51"/>
    <mergeCell ref="H51:M51"/>
  </mergeCells>
  <dataValidations count="5">
    <dataValidation type="date" allowBlank="1" showInputMessage="1" showErrorMessage="1" errorTitle="Atenção!" error="Favor inserir uma data." sqref="L12:M12" xr:uid="{00000000-0002-0000-0000-000000000000}">
      <formula1>1</formula1>
      <formula2>45688</formula2>
    </dataValidation>
    <dataValidation type="whole" allowBlank="1" showInputMessage="1" showErrorMessage="1" errorTitle="Atenção!" error="Favor inserir um número." sqref="M33:M42 C33:C42 E33:E42 G33:G42 I33:I42 K33:K42" xr:uid="{00000000-0002-0000-0000-000001000000}">
      <formula1>0</formula1>
      <formula2>99999999</formula2>
    </dataValidation>
    <dataValidation type="whole" allowBlank="1" showInputMessage="1" showErrorMessage="1" errorTitle="Atenção!" error="Favor inserir o número do CNPJ da unidade solicitante do serviço." sqref="L25:M26" xr:uid="{00000000-0002-0000-0000-000002000000}">
      <formula1>1</formula1>
      <formula2>99999999999999</formula2>
    </dataValidation>
    <dataValidation type="whole" allowBlank="1" showInputMessage="1" showErrorMessage="1" errorTitle="Atenção!" error="Favor inserir um número maior que zero." sqref="D16:E16" xr:uid="{00000000-0002-0000-0000-000003000000}">
      <formula1>1</formula1>
      <formula2>99999999</formula2>
    </dataValidation>
    <dataValidation allowBlank="1" showInputMessage="1" showErrorMessage="1" errorTitle="Atenção!" error="Favor inserir um valor da lista." sqref="D12:G12" xr:uid="{00000000-0002-0000-0000-000008000000}"/>
  </dataValidations>
  <printOptions horizontalCentered="1" verticalCentered="1"/>
  <pageMargins left="0.39370078740157483" right="0.39370078740157483" top="0.59055118110236227" bottom="0.39370078740157483" header="0.31496062992125984" footer="0.19685039370078741"/>
  <pageSetup paperSize="9" scale="80" orientation="portrait" r:id="rId1"/>
  <headerFooter>
    <oddFooter>&amp;LEmitir em 4 vias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Atenção!" error="Favor inserir um valor da lista." xr:uid="{00000000-0002-0000-0000-000005000000}">
          <x14:formula1>
            <xm:f>Mes!$C$2:$C$145</xm:f>
          </x14:formula1>
          <xm:sqref>L14:M14</xm:sqref>
        </x14:dataValidation>
        <x14:dataValidation type="list" allowBlank="1" showInputMessage="1" showErrorMessage="1" xr:uid="{00000000-0002-0000-0000-000006000000}">
          <x14:formula1>
            <xm:f>Recipientes!$A$2:$A$13</xm:f>
          </x14:formula1>
          <xm:sqref>D14:E14</xm:sqref>
        </x14:dataValidation>
        <x14:dataValidation type="list" allowBlank="1" showInputMessage="1" showErrorMessage="1" errorTitle="Atenção!" error="Favor inserir um valor da lista." xr:uid="{00000000-0002-0000-0000-000007000000}">
          <x14:formula1>
            <xm:f>Distrib_Solicit!$A$2:$A$14</xm:f>
          </x14:formula1>
          <xm:sqref>D25:E26</xm:sqref>
        </x14:dataValidation>
        <x14:dataValidation type="list" allowBlank="1" showInputMessage="1" showErrorMessage="1" errorTitle="Atenção!" error="Favor inserir um valor da lista." xr:uid="{00000000-0002-0000-0000-000004000000}">
          <x14:formula1>
            <xm:f>Distribuidoras!$A$2:$A$17</xm:f>
          </x14:formula1>
          <xm:sqref>K9:M9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workbookViewId="0">
      <selection sqref="A1:A20"/>
    </sheetView>
  </sheetViews>
  <sheetFormatPr defaultRowHeight="15" x14ac:dyDescent="0.25"/>
  <cols>
    <col min="1" max="1" width="15" customWidth="1"/>
  </cols>
  <sheetData>
    <row r="1" spans="1:1" x14ac:dyDescent="0.25">
      <c r="A1" s="81" t="s">
        <v>46</v>
      </c>
    </row>
    <row r="2" spans="1:1" x14ac:dyDescent="0.25">
      <c r="A2" s="88" t="s">
        <v>75</v>
      </c>
    </row>
    <row r="3" spans="1:1" x14ac:dyDescent="0.25">
      <c r="A3" s="88" t="s">
        <v>47</v>
      </c>
    </row>
    <row r="4" spans="1:1" x14ac:dyDescent="0.25">
      <c r="A4" s="88" t="s">
        <v>48</v>
      </c>
    </row>
    <row r="5" spans="1:1" x14ac:dyDescent="0.25">
      <c r="A5" s="88" t="s">
        <v>117</v>
      </c>
    </row>
    <row r="6" spans="1:1" x14ac:dyDescent="0.25">
      <c r="A6" s="88" t="s">
        <v>49</v>
      </c>
    </row>
    <row r="7" spans="1:1" x14ac:dyDescent="0.25">
      <c r="A7" s="88" t="s">
        <v>51</v>
      </c>
    </row>
    <row r="8" spans="1:1" x14ac:dyDescent="0.25">
      <c r="A8" s="88" t="s">
        <v>93</v>
      </c>
    </row>
    <row r="9" spans="1:1" x14ac:dyDescent="0.25">
      <c r="A9" s="88" t="s">
        <v>98</v>
      </c>
    </row>
    <row r="10" spans="1:1" x14ac:dyDescent="0.25">
      <c r="A10" s="88" t="s">
        <v>94</v>
      </c>
    </row>
    <row r="11" spans="1:1" x14ac:dyDescent="0.25">
      <c r="A11" s="88" t="s">
        <v>97</v>
      </c>
    </row>
    <row r="12" spans="1:1" x14ac:dyDescent="0.25">
      <c r="A12" s="88" t="s">
        <v>129</v>
      </c>
    </row>
    <row r="13" spans="1:1" x14ac:dyDescent="0.25">
      <c r="A13" s="88" t="s">
        <v>118</v>
      </c>
    </row>
    <row r="14" spans="1:1" x14ac:dyDescent="0.25">
      <c r="A14" s="88" t="s">
        <v>120</v>
      </c>
    </row>
    <row r="15" spans="1:1" x14ac:dyDescent="0.25">
      <c r="A15" s="88" t="s">
        <v>95</v>
      </c>
    </row>
    <row r="16" spans="1:1" x14ac:dyDescent="0.25">
      <c r="A16" s="88" t="s">
        <v>76</v>
      </c>
    </row>
    <row r="17" spans="1:1" x14ac:dyDescent="0.25">
      <c r="A17" s="88" t="s">
        <v>96</v>
      </c>
    </row>
    <row r="18" spans="1:1" x14ac:dyDescent="0.25">
      <c r="A18" s="88" t="s">
        <v>119</v>
      </c>
    </row>
    <row r="19" spans="1:1" x14ac:dyDescent="0.25">
      <c r="A19" s="88" t="s">
        <v>50</v>
      </c>
    </row>
    <row r="20" spans="1:1" x14ac:dyDescent="0.25">
      <c r="A20" s="88" t="s">
        <v>92</v>
      </c>
    </row>
  </sheetData>
  <sheetProtection algorithmName="SHA-512" hashValue="jmKffz4j3aMbupapxsSe9mo9uFTKnYzXHkxkN3ZjYhTZih+vLX8CTf3+VmpnI5kgrKvG46wG38HJ307AozWeRg==" saltValue="MvFBzHBbwZoz5Fq6Ms9Akw==" spinCount="100000" sheet="1" objects="1" scenarios="1"/>
  <sortState xmlns:xlrd2="http://schemas.microsoft.com/office/spreadsheetml/2017/richdata2" ref="A2:A20">
    <sortCondition ref="A1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1"/>
  <sheetViews>
    <sheetView workbookViewId="0"/>
  </sheetViews>
  <sheetFormatPr defaultRowHeight="15" x14ac:dyDescent="0.25"/>
  <cols>
    <col min="1" max="1" width="42.140625" bestFit="1" customWidth="1"/>
    <col min="2" max="2" width="9.140625" customWidth="1"/>
  </cols>
  <sheetData>
    <row r="1" spans="1:1" x14ac:dyDescent="0.25">
      <c r="A1" s="81" t="s">
        <v>22</v>
      </c>
    </row>
    <row r="2" spans="1:1" x14ac:dyDescent="0.25">
      <c r="A2" s="88" t="s">
        <v>77</v>
      </c>
    </row>
    <row r="3" spans="1:1" x14ac:dyDescent="0.25">
      <c r="A3" s="88" t="s">
        <v>105</v>
      </c>
    </row>
    <row r="4" spans="1:1" x14ac:dyDescent="0.25">
      <c r="A4" s="88" t="s">
        <v>106</v>
      </c>
    </row>
    <row r="5" spans="1:1" x14ac:dyDescent="0.25">
      <c r="A5" s="88" t="s">
        <v>60</v>
      </c>
    </row>
    <row r="6" spans="1:1" x14ac:dyDescent="0.25">
      <c r="A6" s="88" t="s">
        <v>78</v>
      </c>
    </row>
    <row r="7" spans="1:1" x14ac:dyDescent="0.25">
      <c r="A7" s="88" t="s">
        <v>116</v>
      </c>
    </row>
    <row r="8" spans="1:1" x14ac:dyDescent="0.25">
      <c r="A8" s="88" t="s">
        <v>124</v>
      </c>
    </row>
    <row r="9" spans="1:1" x14ac:dyDescent="0.25">
      <c r="A9" s="88" t="s">
        <v>127</v>
      </c>
    </row>
    <row r="10" spans="1:1" x14ac:dyDescent="0.25">
      <c r="A10" s="89" t="s">
        <v>99</v>
      </c>
    </row>
    <row r="11" spans="1:1" x14ac:dyDescent="0.25">
      <c r="A11" s="88" t="s">
        <v>79</v>
      </c>
    </row>
    <row r="12" spans="1:1" x14ac:dyDescent="0.25">
      <c r="A12" s="88" t="s">
        <v>80</v>
      </c>
    </row>
    <row r="13" spans="1:1" x14ac:dyDescent="0.25">
      <c r="A13" s="89" t="s">
        <v>100</v>
      </c>
    </row>
    <row r="14" spans="1:1" x14ac:dyDescent="0.25">
      <c r="A14" s="89" t="s">
        <v>101</v>
      </c>
    </row>
    <row r="15" spans="1:1" x14ac:dyDescent="0.25">
      <c r="A15" s="89" t="s">
        <v>102</v>
      </c>
    </row>
    <row r="16" spans="1:1" x14ac:dyDescent="0.25">
      <c r="A16" s="89" t="s">
        <v>103</v>
      </c>
    </row>
    <row r="17" spans="1:1" x14ac:dyDescent="0.25">
      <c r="A17" s="89" t="s">
        <v>104</v>
      </c>
    </row>
    <row r="18" spans="1:1" x14ac:dyDescent="0.25">
      <c r="A18" s="88" t="s">
        <v>81</v>
      </c>
    </row>
    <row r="19" spans="1:1" x14ac:dyDescent="0.25">
      <c r="A19" s="88" t="s">
        <v>126</v>
      </c>
    </row>
    <row r="20" spans="1:1" x14ac:dyDescent="0.25">
      <c r="A20" s="89" t="s">
        <v>109</v>
      </c>
    </row>
    <row r="21" spans="1:1" x14ac:dyDescent="0.25">
      <c r="A21" s="89" t="s">
        <v>82</v>
      </c>
    </row>
    <row r="22" spans="1:1" x14ac:dyDescent="0.25">
      <c r="A22" s="89" t="s">
        <v>108</v>
      </c>
    </row>
    <row r="23" spans="1:1" x14ac:dyDescent="0.25">
      <c r="A23" s="89" t="s">
        <v>110</v>
      </c>
    </row>
    <row r="24" spans="1:1" x14ac:dyDescent="0.25">
      <c r="A24" s="89" t="s">
        <v>107</v>
      </c>
    </row>
    <row r="25" spans="1:1" x14ac:dyDescent="0.25">
      <c r="A25" s="89" t="s">
        <v>111</v>
      </c>
    </row>
    <row r="26" spans="1:1" x14ac:dyDescent="0.25">
      <c r="A26" s="88" t="s">
        <v>61</v>
      </c>
    </row>
    <row r="27" spans="1:1" x14ac:dyDescent="0.25">
      <c r="A27" s="88" t="s">
        <v>112</v>
      </c>
    </row>
    <row r="28" spans="1:1" x14ac:dyDescent="0.25">
      <c r="A28" s="88" t="s">
        <v>128</v>
      </c>
    </row>
    <row r="29" spans="1:1" x14ac:dyDescent="0.25">
      <c r="A29" s="88" t="s">
        <v>121</v>
      </c>
    </row>
    <row r="30" spans="1:1" x14ac:dyDescent="0.25">
      <c r="A30" s="88" t="s">
        <v>83</v>
      </c>
    </row>
    <row r="31" spans="1:1" x14ac:dyDescent="0.25">
      <c r="A31" t="s">
        <v>122</v>
      </c>
    </row>
    <row r="32" spans="1:1" x14ac:dyDescent="0.25">
      <c r="A32" s="88" t="s">
        <v>84</v>
      </c>
    </row>
    <row r="33" spans="1:1" x14ac:dyDescent="0.25">
      <c r="A33" s="89" t="s">
        <v>113</v>
      </c>
    </row>
    <row r="34" spans="1:1" x14ac:dyDescent="0.25">
      <c r="A34" s="90" t="s">
        <v>123</v>
      </c>
    </row>
    <row r="35" spans="1:1" x14ac:dyDescent="0.25">
      <c r="A35" s="90" t="s">
        <v>125</v>
      </c>
    </row>
    <row r="36" spans="1:1" x14ac:dyDescent="0.25">
      <c r="A36" s="88" t="s">
        <v>85</v>
      </c>
    </row>
    <row r="37" spans="1:1" x14ac:dyDescent="0.25">
      <c r="A37" s="88" t="s">
        <v>115</v>
      </c>
    </row>
    <row r="38" spans="1:1" x14ac:dyDescent="0.25">
      <c r="A38" s="88" t="s">
        <v>86</v>
      </c>
    </row>
    <row r="39" spans="1:1" x14ac:dyDescent="0.25">
      <c r="A39" s="88" t="s">
        <v>62</v>
      </c>
    </row>
    <row r="40" spans="1:1" x14ac:dyDescent="0.25">
      <c r="A40" s="88" t="s">
        <v>87</v>
      </c>
    </row>
    <row r="41" spans="1:1" x14ac:dyDescent="0.25">
      <c r="A41" s="88" t="s">
        <v>63</v>
      </c>
    </row>
    <row r="42" spans="1:1" x14ac:dyDescent="0.25">
      <c r="A42" s="88" t="s">
        <v>88</v>
      </c>
    </row>
    <row r="43" spans="1:1" x14ac:dyDescent="0.25">
      <c r="A43" s="88" t="s">
        <v>89</v>
      </c>
    </row>
    <row r="44" spans="1:1" x14ac:dyDescent="0.25">
      <c r="A44" s="88" t="s">
        <v>64</v>
      </c>
    </row>
    <row r="45" spans="1:1" x14ac:dyDescent="0.25">
      <c r="A45" s="88" t="s">
        <v>65</v>
      </c>
    </row>
    <row r="46" spans="1:1" x14ac:dyDescent="0.25">
      <c r="A46" s="88" t="s">
        <v>114</v>
      </c>
    </row>
    <row r="47" spans="1:1" x14ac:dyDescent="0.25">
      <c r="A47" s="88" t="s">
        <v>66</v>
      </c>
    </row>
    <row r="48" spans="1:1" x14ac:dyDescent="0.25">
      <c r="A48" s="88" t="s">
        <v>90</v>
      </c>
    </row>
    <row r="49" spans="1:1" x14ac:dyDescent="0.25">
      <c r="A49" s="88" t="s">
        <v>74</v>
      </c>
    </row>
    <row r="50" spans="1:1" x14ac:dyDescent="0.25">
      <c r="A50" s="88" t="s">
        <v>67</v>
      </c>
    </row>
    <row r="51" spans="1:1" x14ac:dyDescent="0.25">
      <c r="A51" s="88" t="s">
        <v>91</v>
      </c>
    </row>
  </sheetData>
  <sheetProtection algorithmName="SHA-512" hashValue="FlOq8mDcpxyuSJvY0ccyPIT9HN0i8aEOd5AM1ItB0Ysg7IbhyktTlESnkWqmwxWs99JOlh9j5LuF/N5BkCjYug==" saltValue="5S3p8bTQ2btxuyt3cbDSKA==" spinCount="100000" sheet="1" objects="1" scenarios="1"/>
  <sortState xmlns:xlrd2="http://schemas.microsoft.com/office/spreadsheetml/2017/richdata2" ref="A2:A51">
    <sortCondition ref="A1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5"/>
  <sheetViews>
    <sheetView topLeftCell="A127" workbookViewId="0"/>
  </sheetViews>
  <sheetFormatPr defaultRowHeight="15" x14ac:dyDescent="0.25"/>
  <cols>
    <col min="1" max="1" width="10.42578125" bestFit="1" customWidth="1"/>
    <col min="3" max="3" width="15.42578125" bestFit="1" customWidth="1"/>
  </cols>
  <sheetData>
    <row r="1" spans="1:3" x14ac:dyDescent="0.25">
      <c r="A1" s="81" t="s">
        <v>23</v>
      </c>
      <c r="B1" s="81" t="s">
        <v>53</v>
      </c>
      <c r="C1" s="81" t="str">
        <f>A1&amp;"/"&amp;B1</f>
        <v>MÊS/ANO</v>
      </c>
    </row>
    <row r="2" spans="1:3" x14ac:dyDescent="0.25">
      <c r="A2" t="s">
        <v>24</v>
      </c>
      <c r="B2">
        <v>2013</v>
      </c>
      <c r="C2" t="str">
        <f>A2&amp;"/"&amp;B2</f>
        <v>Janeiro/2013</v>
      </c>
    </row>
    <row r="3" spans="1:3" x14ac:dyDescent="0.25">
      <c r="A3" t="s">
        <v>25</v>
      </c>
      <c r="B3">
        <v>2013</v>
      </c>
      <c r="C3" t="str">
        <f t="shared" ref="C3:C66" si="0">A3&amp;"/"&amp;B3</f>
        <v>Fevereiro/2013</v>
      </c>
    </row>
    <row r="4" spans="1:3" x14ac:dyDescent="0.25">
      <c r="A4" t="s">
        <v>26</v>
      </c>
      <c r="B4">
        <v>2013</v>
      </c>
      <c r="C4" t="str">
        <f t="shared" si="0"/>
        <v>Março/2013</v>
      </c>
    </row>
    <row r="5" spans="1:3" x14ac:dyDescent="0.25">
      <c r="A5" t="s">
        <v>27</v>
      </c>
      <c r="B5">
        <v>2013</v>
      </c>
      <c r="C5" t="str">
        <f t="shared" si="0"/>
        <v>Abril/2013</v>
      </c>
    </row>
    <row r="6" spans="1:3" x14ac:dyDescent="0.25">
      <c r="A6" t="s">
        <v>28</v>
      </c>
      <c r="B6">
        <v>2013</v>
      </c>
      <c r="C6" t="str">
        <f t="shared" si="0"/>
        <v>Maio/2013</v>
      </c>
    </row>
    <row r="7" spans="1:3" x14ac:dyDescent="0.25">
      <c r="A7" t="s">
        <v>29</v>
      </c>
      <c r="B7">
        <v>2013</v>
      </c>
      <c r="C7" t="str">
        <f t="shared" si="0"/>
        <v>Junho/2013</v>
      </c>
    </row>
    <row r="8" spans="1:3" x14ac:dyDescent="0.25">
      <c r="A8" t="s">
        <v>30</v>
      </c>
      <c r="B8">
        <v>2013</v>
      </c>
      <c r="C8" t="str">
        <f t="shared" si="0"/>
        <v>Julho/2013</v>
      </c>
    </row>
    <row r="9" spans="1:3" x14ac:dyDescent="0.25">
      <c r="A9" t="s">
        <v>31</v>
      </c>
      <c r="B9">
        <v>2013</v>
      </c>
      <c r="C9" t="str">
        <f t="shared" si="0"/>
        <v>Agosto/2013</v>
      </c>
    </row>
    <row r="10" spans="1:3" x14ac:dyDescent="0.25">
      <c r="A10" t="s">
        <v>32</v>
      </c>
      <c r="B10">
        <v>2013</v>
      </c>
      <c r="C10" t="str">
        <f t="shared" si="0"/>
        <v>Setembro/2013</v>
      </c>
    </row>
    <row r="11" spans="1:3" x14ac:dyDescent="0.25">
      <c r="A11" t="s">
        <v>33</v>
      </c>
      <c r="B11">
        <v>2013</v>
      </c>
      <c r="C11" t="str">
        <f t="shared" si="0"/>
        <v>Outubro/2013</v>
      </c>
    </row>
    <row r="12" spans="1:3" x14ac:dyDescent="0.25">
      <c r="A12" t="s">
        <v>34</v>
      </c>
      <c r="B12">
        <v>2013</v>
      </c>
      <c r="C12" t="str">
        <f t="shared" si="0"/>
        <v>Novembro/2013</v>
      </c>
    </row>
    <row r="13" spans="1:3" x14ac:dyDescent="0.25">
      <c r="A13" t="s">
        <v>35</v>
      </c>
      <c r="B13">
        <v>2013</v>
      </c>
      <c r="C13" t="str">
        <f t="shared" si="0"/>
        <v>Dezembro/2013</v>
      </c>
    </row>
    <row r="14" spans="1:3" x14ac:dyDescent="0.25">
      <c r="A14" t="str">
        <f>A2</f>
        <v>Janeiro</v>
      </c>
      <c r="B14">
        <v>2014</v>
      </c>
      <c r="C14" t="str">
        <f t="shared" si="0"/>
        <v>Janeiro/2014</v>
      </c>
    </row>
    <row r="15" spans="1:3" x14ac:dyDescent="0.25">
      <c r="A15" t="str">
        <f t="shared" ref="A15:A78" si="1">A3</f>
        <v>Fevereiro</v>
      </c>
      <c r="B15">
        <v>2014</v>
      </c>
      <c r="C15" t="str">
        <f t="shared" si="0"/>
        <v>Fevereiro/2014</v>
      </c>
    </row>
    <row r="16" spans="1:3" x14ac:dyDescent="0.25">
      <c r="A16" t="str">
        <f t="shared" si="1"/>
        <v>Março</v>
      </c>
      <c r="B16">
        <v>2014</v>
      </c>
      <c r="C16" t="str">
        <f t="shared" si="0"/>
        <v>Março/2014</v>
      </c>
    </row>
    <row r="17" spans="1:3" x14ac:dyDescent="0.25">
      <c r="A17" t="str">
        <f t="shared" si="1"/>
        <v>Abril</v>
      </c>
      <c r="B17">
        <v>2014</v>
      </c>
      <c r="C17" t="str">
        <f t="shared" si="0"/>
        <v>Abril/2014</v>
      </c>
    </row>
    <row r="18" spans="1:3" x14ac:dyDescent="0.25">
      <c r="A18" t="str">
        <f t="shared" si="1"/>
        <v>Maio</v>
      </c>
      <c r="B18">
        <v>2014</v>
      </c>
      <c r="C18" t="str">
        <f t="shared" si="0"/>
        <v>Maio/2014</v>
      </c>
    </row>
    <row r="19" spans="1:3" x14ac:dyDescent="0.25">
      <c r="A19" t="str">
        <f t="shared" si="1"/>
        <v>Junho</v>
      </c>
      <c r="B19">
        <v>2014</v>
      </c>
      <c r="C19" t="str">
        <f t="shared" si="0"/>
        <v>Junho/2014</v>
      </c>
    </row>
    <row r="20" spans="1:3" x14ac:dyDescent="0.25">
      <c r="A20" t="str">
        <f t="shared" si="1"/>
        <v>Julho</v>
      </c>
      <c r="B20">
        <v>2014</v>
      </c>
      <c r="C20" t="str">
        <f t="shared" si="0"/>
        <v>Julho/2014</v>
      </c>
    </row>
    <row r="21" spans="1:3" x14ac:dyDescent="0.25">
      <c r="A21" t="str">
        <f t="shared" si="1"/>
        <v>Agosto</v>
      </c>
      <c r="B21">
        <v>2014</v>
      </c>
      <c r="C21" t="str">
        <f t="shared" si="0"/>
        <v>Agosto/2014</v>
      </c>
    </row>
    <row r="22" spans="1:3" x14ac:dyDescent="0.25">
      <c r="A22" t="str">
        <f t="shared" si="1"/>
        <v>Setembro</v>
      </c>
      <c r="B22">
        <v>2014</v>
      </c>
      <c r="C22" t="str">
        <f t="shared" si="0"/>
        <v>Setembro/2014</v>
      </c>
    </row>
    <row r="23" spans="1:3" x14ac:dyDescent="0.25">
      <c r="A23" t="str">
        <f t="shared" si="1"/>
        <v>Outubro</v>
      </c>
      <c r="B23">
        <v>2014</v>
      </c>
      <c r="C23" t="str">
        <f t="shared" si="0"/>
        <v>Outubro/2014</v>
      </c>
    </row>
    <row r="24" spans="1:3" x14ac:dyDescent="0.25">
      <c r="A24" t="str">
        <f t="shared" si="1"/>
        <v>Novembro</v>
      </c>
      <c r="B24">
        <v>2014</v>
      </c>
      <c r="C24" t="str">
        <f t="shared" si="0"/>
        <v>Novembro/2014</v>
      </c>
    </row>
    <row r="25" spans="1:3" x14ac:dyDescent="0.25">
      <c r="A25" t="str">
        <f t="shared" si="1"/>
        <v>Dezembro</v>
      </c>
      <c r="B25">
        <v>2014</v>
      </c>
      <c r="C25" t="str">
        <f t="shared" si="0"/>
        <v>Dezembro/2014</v>
      </c>
    </row>
    <row r="26" spans="1:3" x14ac:dyDescent="0.25">
      <c r="A26" t="str">
        <f t="shared" si="1"/>
        <v>Janeiro</v>
      </c>
      <c r="B26">
        <v>2015</v>
      </c>
      <c r="C26" t="str">
        <f t="shared" si="0"/>
        <v>Janeiro/2015</v>
      </c>
    </row>
    <row r="27" spans="1:3" x14ac:dyDescent="0.25">
      <c r="A27" t="str">
        <f t="shared" si="1"/>
        <v>Fevereiro</v>
      </c>
      <c r="B27">
        <v>2015</v>
      </c>
      <c r="C27" t="str">
        <f t="shared" si="0"/>
        <v>Fevereiro/2015</v>
      </c>
    </row>
    <row r="28" spans="1:3" x14ac:dyDescent="0.25">
      <c r="A28" t="str">
        <f t="shared" si="1"/>
        <v>Março</v>
      </c>
      <c r="B28">
        <v>2015</v>
      </c>
      <c r="C28" t="str">
        <f t="shared" si="0"/>
        <v>Março/2015</v>
      </c>
    </row>
    <row r="29" spans="1:3" x14ac:dyDescent="0.25">
      <c r="A29" t="str">
        <f t="shared" si="1"/>
        <v>Abril</v>
      </c>
      <c r="B29">
        <v>2015</v>
      </c>
      <c r="C29" t="str">
        <f t="shared" si="0"/>
        <v>Abril/2015</v>
      </c>
    </row>
    <row r="30" spans="1:3" x14ac:dyDescent="0.25">
      <c r="A30" t="str">
        <f t="shared" si="1"/>
        <v>Maio</v>
      </c>
      <c r="B30">
        <v>2015</v>
      </c>
      <c r="C30" t="str">
        <f t="shared" si="0"/>
        <v>Maio/2015</v>
      </c>
    </row>
    <row r="31" spans="1:3" x14ac:dyDescent="0.25">
      <c r="A31" t="str">
        <f t="shared" si="1"/>
        <v>Junho</v>
      </c>
      <c r="B31">
        <v>2015</v>
      </c>
      <c r="C31" t="str">
        <f t="shared" si="0"/>
        <v>Junho/2015</v>
      </c>
    </row>
    <row r="32" spans="1:3" x14ac:dyDescent="0.25">
      <c r="A32" t="str">
        <f t="shared" si="1"/>
        <v>Julho</v>
      </c>
      <c r="B32">
        <v>2015</v>
      </c>
      <c r="C32" t="str">
        <f t="shared" si="0"/>
        <v>Julho/2015</v>
      </c>
    </row>
    <row r="33" spans="1:3" x14ac:dyDescent="0.25">
      <c r="A33" t="str">
        <f t="shared" si="1"/>
        <v>Agosto</v>
      </c>
      <c r="B33">
        <v>2015</v>
      </c>
      <c r="C33" t="str">
        <f t="shared" si="0"/>
        <v>Agosto/2015</v>
      </c>
    </row>
    <row r="34" spans="1:3" x14ac:dyDescent="0.25">
      <c r="A34" t="str">
        <f t="shared" si="1"/>
        <v>Setembro</v>
      </c>
      <c r="B34">
        <v>2015</v>
      </c>
      <c r="C34" t="str">
        <f t="shared" si="0"/>
        <v>Setembro/2015</v>
      </c>
    </row>
    <row r="35" spans="1:3" x14ac:dyDescent="0.25">
      <c r="A35" t="str">
        <f t="shared" si="1"/>
        <v>Outubro</v>
      </c>
      <c r="B35">
        <v>2015</v>
      </c>
      <c r="C35" t="str">
        <f t="shared" si="0"/>
        <v>Outubro/2015</v>
      </c>
    </row>
    <row r="36" spans="1:3" x14ac:dyDescent="0.25">
      <c r="A36" t="str">
        <f t="shared" si="1"/>
        <v>Novembro</v>
      </c>
      <c r="B36">
        <v>2015</v>
      </c>
      <c r="C36" t="str">
        <f t="shared" si="0"/>
        <v>Novembro/2015</v>
      </c>
    </row>
    <row r="37" spans="1:3" x14ac:dyDescent="0.25">
      <c r="A37" t="str">
        <f t="shared" si="1"/>
        <v>Dezembro</v>
      </c>
      <c r="B37">
        <v>2015</v>
      </c>
      <c r="C37" t="str">
        <f t="shared" si="0"/>
        <v>Dezembro/2015</v>
      </c>
    </row>
    <row r="38" spans="1:3" x14ac:dyDescent="0.25">
      <c r="A38" t="str">
        <f t="shared" si="1"/>
        <v>Janeiro</v>
      </c>
      <c r="B38">
        <v>2016</v>
      </c>
      <c r="C38" t="str">
        <f t="shared" si="0"/>
        <v>Janeiro/2016</v>
      </c>
    </row>
    <row r="39" spans="1:3" x14ac:dyDescent="0.25">
      <c r="A39" t="str">
        <f t="shared" si="1"/>
        <v>Fevereiro</v>
      </c>
      <c r="B39">
        <v>2016</v>
      </c>
      <c r="C39" t="str">
        <f t="shared" si="0"/>
        <v>Fevereiro/2016</v>
      </c>
    </row>
    <row r="40" spans="1:3" x14ac:dyDescent="0.25">
      <c r="A40" t="str">
        <f t="shared" si="1"/>
        <v>Março</v>
      </c>
      <c r="B40">
        <v>2016</v>
      </c>
      <c r="C40" t="str">
        <f t="shared" si="0"/>
        <v>Março/2016</v>
      </c>
    </row>
    <row r="41" spans="1:3" x14ac:dyDescent="0.25">
      <c r="A41" t="str">
        <f t="shared" si="1"/>
        <v>Abril</v>
      </c>
      <c r="B41">
        <v>2016</v>
      </c>
      <c r="C41" t="str">
        <f t="shared" si="0"/>
        <v>Abril/2016</v>
      </c>
    </row>
    <row r="42" spans="1:3" x14ac:dyDescent="0.25">
      <c r="A42" t="str">
        <f t="shared" si="1"/>
        <v>Maio</v>
      </c>
      <c r="B42">
        <v>2016</v>
      </c>
      <c r="C42" t="str">
        <f t="shared" si="0"/>
        <v>Maio/2016</v>
      </c>
    </row>
    <row r="43" spans="1:3" x14ac:dyDescent="0.25">
      <c r="A43" t="str">
        <f t="shared" si="1"/>
        <v>Junho</v>
      </c>
      <c r="B43">
        <v>2016</v>
      </c>
      <c r="C43" t="str">
        <f t="shared" si="0"/>
        <v>Junho/2016</v>
      </c>
    </row>
    <row r="44" spans="1:3" x14ac:dyDescent="0.25">
      <c r="A44" t="str">
        <f t="shared" si="1"/>
        <v>Julho</v>
      </c>
      <c r="B44">
        <v>2016</v>
      </c>
      <c r="C44" t="str">
        <f t="shared" si="0"/>
        <v>Julho/2016</v>
      </c>
    </row>
    <row r="45" spans="1:3" x14ac:dyDescent="0.25">
      <c r="A45" t="str">
        <f t="shared" si="1"/>
        <v>Agosto</v>
      </c>
      <c r="B45">
        <v>2016</v>
      </c>
      <c r="C45" t="str">
        <f t="shared" si="0"/>
        <v>Agosto/2016</v>
      </c>
    </row>
    <row r="46" spans="1:3" x14ac:dyDescent="0.25">
      <c r="A46" t="str">
        <f t="shared" si="1"/>
        <v>Setembro</v>
      </c>
      <c r="B46">
        <v>2016</v>
      </c>
      <c r="C46" t="str">
        <f t="shared" si="0"/>
        <v>Setembro/2016</v>
      </c>
    </row>
    <row r="47" spans="1:3" x14ac:dyDescent="0.25">
      <c r="A47" t="str">
        <f t="shared" si="1"/>
        <v>Outubro</v>
      </c>
      <c r="B47">
        <v>2016</v>
      </c>
      <c r="C47" t="str">
        <f t="shared" si="0"/>
        <v>Outubro/2016</v>
      </c>
    </row>
    <row r="48" spans="1:3" x14ac:dyDescent="0.25">
      <c r="A48" t="str">
        <f t="shared" si="1"/>
        <v>Novembro</v>
      </c>
      <c r="B48">
        <v>2016</v>
      </c>
      <c r="C48" t="str">
        <f t="shared" si="0"/>
        <v>Novembro/2016</v>
      </c>
    </row>
    <row r="49" spans="1:3" x14ac:dyDescent="0.25">
      <c r="A49" t="str">
        <f t="shared" si="1"/>
        <v>Dezembro</v>
      </c>
      <c r="B49">
        <v>2016</v>
      </c>
      <c r="C49" t="str">
        <f t="shared" si="0"/>
        <v>Dezembro/2016</v>
      </c>
    </row>
    <row r="50" spans="1:3" x14ac:dyDescent="0.25">
      <c r="A50" t="str">
        <f t="shared" si="1"/>
        <v>Janeiro</v>
      </c>
      <c r="B50">
        <v>2017</v>
      </c>
      <c r="C50" t="str">
        <f t="shared" si="0"/>
        <v>Janeiro/2017</v>
      </c>
    </row>
    <row r="51" spans="1:3" x14ac:dyDescent="0.25">
      <c r="A51" t="str">
        <f t="shared" si="1"/>
        <v>Fevereiro</v>
      </c>
      <c r="B51">
        <v>2017</v>
      </c>
      <c r="C51" t="str">
        <f t="shared" si="0"/>
        <v>Fevereiro/2017</v>
      </c>
    </row>
    <row r="52" spans="1:3" x14ac:dyDescent="0.25">
      <c r="A52" t="str">
        <f t="shared" si="1"/>
        <v>Março</v>
      </c>
      <c r="B52">
        <v>2017</v>
      </c>
      <c r="C52" t="str">
        <f t="shared" si="0"/>
        <v>Março/2017</v>
      </c>
    </row>
    <row r="53" spans="1:3" x14ac:dyDescent="0.25">
      <c r="A53" t="str">
        <f t="shared" si="1"/>
        <v>Abril</v>
      </c>
      <c r="B53">
        <v>2017</v>
      </c>
      <c r="C53" t="str">
        <f t="shared" si="0"/>
        <v>Abril/2017</v>
      </c>
    </row>
    <row r="54" spans="1:3" x14ac:dyDescent="0.25">
      <c r="A54" t="str">
        <f t="shared" si="1"/>
        <v>Maio</v>
      </c>
      <c r="B54">
        <v>2017</v>
      </c>
      <c r="C54" t="str">
        <f t="shared" si="0"/>
        <v>Maio/2017</v>
      </c>
    </row>
    <row r="55" spans="1:3" x14ac:dyDescent="0.25">
      <c r="A55" t="str">
        <f t="shared" si="1"/>
        <v>Junho</v>
      </c>
      <c r="B55">
        <v>2017</v>
      </c>
      <c r="C55" t="str">
        <f t="shared" si="0"/>
        <v>Junho/2017</v>
      </c>
    </row>
    <row r="56" spans="1:3" x14ac:dyDescent="0.25">
      <c r="A56" t="str">
        <f t="shared" si="1"/>
        <v>Julho</v>
      </c>
      <c r="B56">
        <v>2017</v>
      </c>
      <c r="C56" t="str">
        <f t="shared" si="0"/>
        <v>Julho/2017</v>
      </c>
    </row>
    <row r="57" spans="1:3" x14ac:dyDescent="0.25">
      <c r="A57" t="str">
        <f t="shared" si="1"/>
        <v>Agosto</v>
      </c>
      <c r="B57">
        <v>2017</v>
      </c>
      <c r="C57" t="str">
        <f t="shared" si="0"/>
        <v>Agosto/2017</v>
      </c>
    </row>
    <row r="58" spans="1:3" x14ac:dyDescent="0.25">
      <c r="A58" t="str">
        <f t="shared" si="1"/>
        <v>Setembro</v>
      </c>
      <c r="B58">
        <v>2017</v>
      </c>
      <c r="C58" t="str">
        <f t="shared" si="0"/>
        <v>Setembro/2017</v>
      </c>
    </row>
    <row r="59" spans="1:3" x14ac:dyDescent="0.25">
      <c r="A59" t="str">
        <f t="shared" si="1"/>
        <v>Outubro</v>
      </c>
      <c r="B59">
        <v>2017</v>
      </c>
      <c r="C59" t="str">
        <f t="shared" si="0"/>
        <v>Outubro/2017</v>
      </c>
    </row>
    <row r="60" spans="1:3" x14ac:dyDescent="0.25">
      <c r="A60" t="str">
        <f t="shared" si="1"/>
        <v>Novembro</v>
      </c>
      <c r="B60">
        <v>2017</v>
      </c>
      <c r="C60" t="str">
        <f t="shared" si="0"/>
        <v>Novembro/2017</v>
      </c>
    </row>
    <row r="61" spans="1:3" x14ac:dyDescent="0.25">
      <c r="A61" t="str">
        <f t="shared" si="1"/>
        <v>Dezembro</v>
      </c>
      <c r="B61">
        <v>2017</v>
      </c>
      <c r="C61" t="str">
        <f t="shared" si="0"/>
        <v>Dezembro/2017</v>
      </c>
    </row>
    <row r="62" spans="1:3" x14ac:dyDescent="0.25">
      <c r="A62" t="str">
        <f t="shared" si="1"/>
        <v>Janeiro</v>
      </c>
      <c r="B62">
        <v>2018</v>
      </c>
      <c r="C62" t="str">
        <f t="shared" si="0"/>
        <v>Janeiro/2018</v>
      </c>
    </row>
    <row r="63" spans="1:3" x14ac:dyDescent="0.25">
      <c r="A63" t="str">
        <f t="shared" si="1"/>
        <v>Fevereiro</v>
      </c>
      <c r="B63">
        <v>2018</v>
      </c>
      <c r="C63" t="str">
        <f t="shared" si="0"/>
        <v>Fevereiro/2018</v>
      </c>
    </row>
    <row r="64" spans="1:3" x14ac:dyDescent="0.25">
      <c r="A64" t="str">
        <f t="shared" si="1"/>
        <v>Março</v>
      </c>
      <c r="B64">
        <v>2018</v>
      </c>
      <c r="C64" t="str">
        <f t="shared" si="0"/>
        <v>Março/2018</v>
      </c>
    </row>
    <row r="65" spans="1:3" x14ac:dyDescent="0.25">
      <c r="A65" t="str">
        <f t="shared" si="1"/>
        <v>Abril</v>
      </c>
      <c r="B65">
        <v>2018</v>
      </c>
      <c r="C65" t="str">
        <f t="shared" si="0"/>
        <v>Abril/2018</v>
      </c>
    </row>
    <row r="66" spans="1:3" x14ac:dyDescent="0.25">
      <c r="A66" t="str">
        <f t="shared" si="1"/>
        <v>Maio</v>
      </c>
      <c r="B66">
        <v>2018</v>
      </c>
      <c r="C66" t="str">
        <f t="shared" si="0"/>
        <v>Maio/2018</v>
      </c>
    </row>
    <row r="67" spans="1:3" x14ac:dyDescent="0.25">
      <c r="A67" t="str">
        <f t="shared" si="1"/>
        <v>Junho</v>
      </c>
      <c r="B67">
        <v>2018</v>
      </c>
      <c r="C67" t="str">
        <f t="shared" ref="C67:C130" si="2">A67&amp;"/"&amp;B67</f>
        <v>Junho/2018</v>
      </c>
    </row>
    <row r="68" spans="1:3" x14ac:dyDescent="0.25">
      <c r="A68" t="str">
        <f t="shared" si="1"/>
        <v>Julho</v>
      </c>
      <c r="B68">
        <v>2018</v>
      </c>
      <c r="C68" t="str">
        <f t="shared" si="2"/>
        <v>Julho/2018</v>
      </c>
    </row>
    <row r="69" spans="1:3" x14ac:dyDescent="0.25">
      <c r="A69" t="str">
        <f t="shared" si="1"/>
        <v>Agosto</v>
      </c>
      <c r="B69">
        <v>2018</v>
      </c>
      <c r="C69" t="str">
        <f t="shared" si="2"/>
        <v>Agosto/2018</v>
      </c>
    </row>
    <row r="70" spans="1:3" x14ac:dyDescent="0.25">
      <c r="A70" t="str">
        <f t="shared" si="1"/>
        <v>Setembro</v>
      </c>
      <c r="B70">
        <v>2018</v>
      </c>
      <c r="C70" t="str">
        <f t="shared" si="2"/>
        <v>Setembro/2018</v>
      </c>
    </row>
    <row r="71" spans="1:3" x14ac:dyDescent="0.25">
      <c r="A71" t="str">
        <f t="shared" si="1"/>
        <v>Outubro</v>
      </c>
      <c r="B71">
        <v>2018</v>
      </c>
      <c r="C71" t="str">
        <f t="shared" si="2"/>
        <v>Outubro/2018</v>
      </c>
    </row>
    <row r="72" spans="1:3" x14ac:dyDescent="0.25">
      <c r="A72" t="str">
        <f t="shared" si="1"/>
        <v>Novembro</v>
      </c>
      <c r="B72">
        <v>2018</v>
      </c>
      <c r="C72" t="str">
        <f t="shared" si="2"/>
        <v>Novembro/2018</v>
      </c>
    </row>
    <row r="73" spans="1:3" x14ac:dyDescent="0.25">
      <c r="A73" t="str">
        <f t="shared" si="1"/>
        <v>Dezembro</v>
      </c>
      <c r="B73">
        <v>2018</v>
      </c>
      <c r="C73" t="str">
        <f t="shared" si="2"/>
        <v>Dezembro/2018</v>
      </c>
    </row>
    <row r="74" spans="1:3" x14ac:dyDescent="0.25">
      <c r="A74" t="str">
        <f t="shared" si="1"/>
        <v>Janeiro</v>
      </c>
      <c r="B74">
        <v>2019</v>
      </c>
      <c r="C74" t="str">
        <f t="shared" si="2"/>
        <v>Janeiro/2019</v>
      </c>
    </row>
    <row r="75" spans="1:3" x14ac:dyDescent="0.25">
      <c r="A75" t="str">
        <f t="shared" si="1"/>
        <v>Fevereiro</v>
      </c>
      <c r="B75">
        <v>2019</v>
      </c>
      <c r="C75" t="str">
        <f t="shared" si="2"/>
        <v>Fevereiro/2019</v>
      </c>
    </row>
    <row r="76" spans="1:3" x14ac:dyDescent="0.25">
      <c r="A76" t="str">
        <f t="shared" si="1"/>
        <v>Março</v>
      </c>
      <c r="B76">
        <v>2019</v>
      </c>
      <c r="C76" t="str">
        <f t="shared" si="2"/>
        <v>Março/2019</v>
      </c>
    </row>
    <row r="77" spans="1:3" x14ac:dyDescent="0.25">
      <c r="A77" t="str">
        <f t="shared" si="1"/>
        <v>Abril</v>
      </c>
      <c r="B77">
        <v>2019</v>
      </c>
      <c r="C77" t="str">
        <f t="shared" si="2"/>
        <v>Abril/2019</v>
      </c>
    </row>
    <row r="78" spans="1:3" x14ac:dyDescent="0.25">
      <c r="A78" t="str">
        <f t="shared" si="1"/>
        <v>Maio</v>
      </c>
      <c r="B78">
        <v>2019</v>
      </c>
      <c r="C78" t="str">
        <f t="shared" si="2"/>
        <v>Maio/2019</v>
      </c>
    </row>
    <row r="79" spans="1:3" x14ac:dyDescent="0.25">
      <c r="A79" t="str">
        <f t="shared" ref="A79:A142" si="3">A67</f>
        <v>Junho</v>
      </c>
      <c r="B79">
        <v>2019</v>
      </c>
      <c r="C79" t="str">
        <f t="shared" si="2"/>
        <v>Junho/2019</v>
      </c>
    </row>
    <row r="80" spans="1:3" x14ac:dyDescent="0.25">
      <c r="A80" t="str">
        <f t="shared" si="3"/>
        <v>Julho</v>
      </c>
      <c r="B80">
        <v>2019</v>
      </c>
      <c r="C80" t="str">
        <f t="shared" si="2"/>
        <v>Julho/2019</v>
      </c>
    </row>
    <row r="81" spans="1:3" x14ac:dyDescent="0.25">
      <c r="A81" t="str">
        <f t="shared" si="3"/>
        <v>Agosto</v>
      </c>
      <c r="B81">
        <v>2019</v>
      </c>
      <c r="C81" t="str">
        <f t="shared" si="2"/>
        <v>Agosto/2019</v>
      </c>
    </row>
    <row r="82" spans="1:3" x14ac:dyDescent="0.25">
      <c r="A82" t="str">
        <f t="shared" si="3"/>
        <v>Setembro</v>
      </c>
      <c r="B82">
        <v>2019</v>
      </c>
      <c r="C82" t="str">
        <f t="shared" si="2"/>
        <v>Setembro/2019</v>
      </c>
    </row>
    <row r="83" spans="1:3" x14ac:dyDescent="0.25">
      <c r="A83" t="str">
        <f t="shared" si="3"/>
        <v>Outubro</v>
      </c>
      <c r="B83">
        <v>2019</v>
      </c>
      <c r="C83" t="str">
        <f t="shared" si="2"/>
        <v>Outubro/2019</v>
      </c>
    </row>
    <row r="84" spans="1:3" x14ac:dyDescent="0.25">
      <c r="A84" t="str">
        <f t="shared" si="3"/>
        <v>Novembro</v>
      </c>
      <c r="B84">
        <v>2019</v>
      </c>
      <c r="C84" t="str">
        <f t="shared" si="2"/>
        <v>Novembro/2019</v>
      </c>
    </row>
    <row r="85" spans="1:3" x14ac:dyDescent="0.25">
      <c r="A85" t="str">
        <f t="shared" si="3"/>
        <v>Dezembro</v>
      </c>
      <c r="B85">
        <v>2019</v>
      </c>
      <c r="C85" t="str">
        <f t="shared" si="2"/>
        <v>Dezembro/2019</v>
      </c>
    </row>
    <row r="86" spans="1:3" x14ac:dyDescent="0.25">
      <c r="A86" t="str">
        <f t="shared" si="3"/>
        <v>Janeiro</v>
      </c>
      <c r="B86">
        <v>2020</v>
      </c>
      <c r="C86" t="str">
        <f t="shared" si="2"/>
        <v>Janeiro/2020</v>
      </c>
    </row>
    <row r="87" spans="1:3" x14ac:dyDescent="0.25">
      <c r="A87" t="str">
        <f t="shared" si="3"/>
        <v>Fevereiro</v>
      </c>
      <c r="B87">
        <v>2020</v>
      </c>
      <c r="C87" t="str">
        <f t="shared" si="2"/>
        <v>Fevereiro/2020</v>
      </c>
    </row>
    <row r="88" spans="1:3" x14ac:dyDescent="0.25">
      <c r="A88" t="str">
        <f t="shared" si="3"/>
        <v>Março</v>
      </c>
      <c r="B88">
        <v>2020</v>
      </c>
      <c r="C88" t="str">
        <f t="shared" si="2"/>
        <v>Março/2020</v>
      </c>
    </row>
    <row r="89" spans="1:3" x14ac:dyDescent="0.25">
      <c r="A89" t="str">
        <f t="shared" si="3"/>
        <v>Abril</v>
      </c>
      <c r="B89">
        <v>2020</v>
      </c>
      <c r="C89" t="str">
        <f t="shared" si="2"/>
        <v>Abril/2020</v>
      </c>
    </row>
    <row r="90" spans="1:3" x14ac:dyDescent="0.25">
      <c r="A90" t="str">
        <f t="shared" si="3"/>
        <v>Maio</v>
      </c>
      <c r="B90">
        <v>2020</v>
      </c>
      <c r="C90" t="str">
        <f t="shared" si="2"/>
        <v>Maio/2020</v>
      </c>
    </row>
    <row r="91" spans="1:3" x14ac:dyDescent="0.25">
      <c r="A91" t="str">
        <f t="shared" si="3"/>
        <v>Junho</v>
      </c>
      <c r="B91">
        <v>2020</v>
      </c>
      <c r="C91" t="str">
        <f t="shared" si="2"/>
        <v>Junho/2020</v>
      </c>
    </row>
    <row r="92" spans="1:3" x14ac:dyDescent="0.25">
      <c r="A92" t="str">
        <f t="shared" si="3"/>
        <v>Julho</v>
      </c>
      <c r="B92">
        <v>2020</v>
      </c>
      <c r="C92" t="str">
        <f t="shared" si="2"/>
        <v>Julho/2020</v>
      </c>
    </row>
    <row r="93" spans="1:3" x14ac:dyDescent="0.25">
      <c r="A93" t="str">
        <f t="shared" si="3"/>
        <v>Agosto</v>
      </c>
      <c r="B93">
        <v>2020</v>
      </c>
      <c r="C93" t="str">
        <f t="shared" si="2"/>
        <v>Agosto/2020</v>
      </c>
    </row>
    <row r="94" spans="1:3" x14ac:dyDescent="0.25">
      <c r="A94" t="str">
        <f t="shared" si="3"/>
        <v>Setembro</v>
      </c>
      <c r="B94">
        <v>2020</v>
      </c>
      <c r="C94" t="str">
        <f t="shared" si="2"/>
        <v>Setembro/2020</v>
      </c>
    </row>
    <row r="95" spans="1:3" x14ac:dyDescent="0.25">
      <c r="A95" t="str">
        <f t="shared" si="3"/>
        <v>Outubro</v>
      </c>
      <c r="B95">
        <v>2020</v>
      </c>
      <c r="C95" t="str">
        <f t="shared" si="2"/>
        <v>Outubro/2020</v>
      </c>
    </row>
    <row r="96" spans="1:3" x14ac:dyDescent="0.25">
      <c r="A96" t="str">
        <f t="shared" si="3"/>
        <v>Novembro</v>
      </c>
      <c r="B96">
        <v>2020</v>
      </c>
      <c r="C96" t="str">
        <f t="shared" si="2"/>
        <v>Novembro/2020</v>
      </c>
    </row>
    <row r="97" spans="1:3" x14ac:dyDescent="0.25">
      <c r="A97" t="str">
        <f t="shared" si="3"/>
        <v>Dezembro</v>
      </c>
      <c r="B97">
        <v>2020</v>
      </c>
      <c r="C97" t="str">
        <f t="shared" si="2"/>
        <v>Dezembro/2020</v>
      </c>
    </row>
    <row r="98" spans="1:3" x14ac:dyDescent="0.25">
      <c r="A98" t="str">
        <f t="shared" si="3"/>
        <v>Janeiro</v>
      </c>
      <c r="B98">
        <v>2021</v>
      </c>
      <c r="C98" t="str">
        <f t="shared" si="2"/>
        <v>Janeiro/2021</v>
      </c>
    </row>
    <row r="99" spans="1:3" x14ac:dyDescent="0.25">
      <c r="A99" t="str">
        <f t="shared" si="3"/>
        <v>Fevereiro</v>
      </c>
      <c r="B99">
        <v>2021</v>
      </c>
      <c r="C99" t="str">
        <f t="shared" si="2"/>
        <v>Fevereiro/2021</v>
      </c>
    </row>
    <row r="100" spans="1:3" x14ac:dyDescent="0.25">
      <c r="A100" t="str">
        <f t="shared" si="3"/>
        <v>Março</v>
      </c>
      <c r="B100">
        <v>2021</v>
      </c>
      <c r="C100" t="str">
        <f t="shared" si="2"/>
        <v>Março/2021</v>
      </c>
    </row>
    <row r="101" spans="1:3" x14ac:dyDescent="0.25">
      <c r="A101" t="str">
        <f t="shared" si="3"/>
        <v>Abril</v>
      </c>
      <c r="B101">
        <v>2021</v>
      </c>
      <c r="C101" t="str">
        <f t="shared" si="2"/>
        <v>Abril/2021</v>
      </c>
    </row>
    <row r="102" spans="1:3" x14ac:dyDescent="0.25">
      <c r="A102" t="str">
        <f t="shared" si="3"/>
        <v>Maio</v>
      </c>
      <c r="B102">
        <v>2021</v>
      </c>
      <c r="C102" t="str">
        <f t="shared" si="2"/>
        <v>Maio/2021</v>
      </c>
    </row>
    <row r="103" spans="1:3" x14ac:dyDescent="0.25">
      <c r="A103" t="str">
        <f t="shared" si="3"/>
        <v>Junho</v>
      </c>
      <c r="B103">
        <v>2021</v>
      </c>
      <c r="C103" t="str">
        <f t="shared" si="2"/>
        <v>Junho/2021</v>
      </c>
    </row>
    <row r="104" spans="1:3" x14ac:dyDescent="0.25">
      <c r="A104" t="str">
        <f t="shared" si="3"/>
        <v>Julho</v>
      </c>
      <c r="B104">
        <v>2021</v>
      </c>
      <c r="C104" t="str">
        <f t="shared" si="2"/>
        <v>Julho/2021</v>
      </c>
    </row>
    <row r="105" spans="1:3" x14ac:dyDescent="0.25">
      <c r="A105" t="str">
        <f t="shared" si="3"/>
        <v>Agosto</v>
      </c>
      <c r="B105">
        <v>2021</v>
      </c>
      <c r="C105" t="str">
        <f t="shared" si="2"/>
        <v>Agosto/2021</v>
      </c>
    </row>
    <row r="106" spans="1:3" x14ac:dyDescent="0.25">
      <c r="A106" t="str">
        <f t="shared" si="3"/>
        <v>Setembro</v>
      </c>
      <c r="B106">
        <v>2021</v>
      </c>
      <c r="C106" t="str">
        <f t="shared" si="2"/>
        <v>Setembro/2021</v>
      </c>
    </row>
    <row r="107" spans="1:3" x14ac:dyDescent="0.25">
      <c r="A107" t="str">
        <f t="shared" si="3"/>
        <v>Outubro</v>
      </c>
      <c r="B107">
        <v>2021</v>
      </c>
      <c r="C107" t="str">
        <f t="shared" si="2"/>
        <v>Outubro/2021</v>
      </c>
    </row>
    <row r="108" spans="1:3" x14ac:dyDescent="0.25">
      <c r="A108" t="str">
        <f t="shared" si="3"/>
        <v>Novembro</v>
      </c>
      <c r="B108">
        <v>2021</v>
      </c>
      <c r="C108" t="str">
        <f t="shared" si="2"/>
        <v>Novembro/2021</v>
      </c>
    </row>
    <row r="109" spans="1:3" x14ac:dyDescent="0.25">
      <c r="A109" t="str">
        <f t="shared" si="3"/>
        <v>Dezembro</v>
      </c>
      <c r="B109">
        <v>2021</v>
      </c>
      <c r="C109" t="str">
        <f t="shared" si="2"/>
        <v>Dezembro/2021</v>
      </c>
    </row>
    <row r="110" spans="1:3" x14ac:dyDescent="0.25">
      <c r="A110" t="str">
        <f t="shared" si="3"/>
        <v>Janeiro</v>
      </c>
      <c r="B110">
        <v>2022</v>
      </c>
      <c r="C110" t="str">
        <f t="shared" si="2"/>
        <v>Janeiro/2022</v>
      </c>
    </row>
    <row r="111" spans="1:3" x14ac:dyDescent="0.25">
      <c r="A111" t="str">
        <f t="shared" si="3"/>
        <v>Fevereiro</v>
      </c>
      <c r="B111">
        <v>2022</v>
      </c>
      <c r="C111" t="str">
        <f t="shared" si="2"/>
        <v>Fevereiro/2022</v>
      </c>
    </row>
    <row r="112" spans="1:3" x14ac:dyDescent="0.25">
      <c r="A112" t="str">
        <f t="shared" si="3"/>
        <v>Março</v>
      </c>
      <c r="B112">
        <v>2022</v>
      </c>
      <c r="C112" t="str">
        <f t="shared" si="2"/>
        <v>Março/2022</v>
      </c>
    </row>
    <row r="113" spans="1:3" x14ac:dyDescent="0.25">
      <c r="A113" t="str">
        <f t="shared" si="3"/>
        <v>Abril</v>
      </c>
      <c r="B113">
        <v>2022</v>
      </c>
      <c r="C113" t="str">
        <f t="shared" si="2"/>
        <v>Abril/2022</v>
      </c>
    </row>
    <row r="114" spans="1:3" x14ac:dyDescent="0.25">
      <c r="A114" t="str">
        <f t="shared" si="3"/>
        <v>Maio</v>
      </c>
      <c r="B114">
        <v>2022</v>
      </c>
      <c r="C114" t="str">
        <f t="shared" si="2"/>
        <v>Maio/2022</v>
      </c>
    </row>
    <row r="115" spans="1:3" x14ac:dyDescent="0.25">
      <c r="A115" t="str">
        <f t="shared" si="3"/>
        <v>Junho</v>
      </c>
      <c r="B115">
        <v>2022</v>
      </c>
      <c r="C115" t="str">
        <f t="shared" si="2"/>
        <v>Junho/2022</v>
      </c>
    </row>
    <row r="116" spans="1:3" x14ac:dyDescent="0.25">
      <c r="A116" t="str">
        <f t="shared" si="3"/>
        <v>Julho</v>
      </c>
      <c r="B116">
        <v>2022</v>
      </c>
      <c r="C116" t="str">
        <f t="shared" si="2"/>
        <v>Julho/2022</v>
      </c>
    </row>
    <row r="117" spans="1:3" x14ac:dyDescent="0.25">
      <c r="A117" t="str">
        <f t="shared" si="3"/>
        <v>Agosto</v>
      </c>
      <c r="B117">
        <v>2022</v>
      </c>
      <c r="C117" t="str">
        <f t="shared" si="2"/>
        <v>Agosto/2022</v>
      </c>
    </row>
    <row r="118" spans="1:3" x14ac:dyDescent="0.25">
      <c r="A118" t="str">
        <f t="shared" si="3"/>
        <v>Setembro</v>
      </c>
      <c r="B118">
        <v>2022</v>
      </c>
      <c r="C118" t="str">
        <f t="shared" si="2"/>
        <v>Setembro/2022</v>
      </c>
    </row>
    <row r="119" spans="1:3" x14ac:dyDescent="0.25">
      <c r="A119" t="str">
        <f t="shared" si="3"/>
        <v>Outubro</v>
      </c>
      <c r="B119">
        <v>2022</v>
      </c>
      <c r="C119" t="str">
        <f t="shared" si="2"/>
        <v>Outubro/2022</v>
      </c>
    </row>
    <row r="120" spans="1:3" x14ac:dyDescent="0.25">
      <c r="A120" t="str">
        <f t="shared" si="3"/>
        <v>Novembro</v>
      </c>
      <c r="B120">
        <v>2022</v>
      </c>
      <c r="C120" t="str">
        <f t="shared" si="2"/>
        <v>Novembro/2022</v>
      </c>
    </row>
    <row r="121" spans="1:3" x14ac:dyDescent="0.25">
      <c r="A121" t="str">
        <f t="shared" si="3"/>
        <v>Dezembro</v>
      </c>
      <c r="B121">
        <v>2022</v>
      </c>
      <c r="C121" t="str">
        <f t="shared" si="2"/>
        <v>Dezembro/2022</v>
      </c>
    </row>
    <row r="122" spans="1:3" x14ac:dyDescent="0.25">
      <c r="A122" t="str">
        <f t="shared" si="3"/>
        <v>Janeiro</v>
      </c>
      <c r="B122">
        <v>2023</v>
      </c>
      <c r="C122" t="str">
        <f t="shared" si="2"/>
        <v>Janeiro/2023</v>
      </c>
    </row>
    <row r="123" spans="1:3" x14ac:dyDescent="0.25">
      <c r="A123" t="str">
        <f t="shared" si="3"/>
        <v>Fevereiro</v>
      </c>
      <c r="B123">
        <v>2023</v>
      </c>
      <c r="C123" t="str">
        <f t="shared" si="2"/>
        <v>Fevereiro/2023</v>
      </c>
    </row>
    <row r="124" spans="1:3" x14ac:dyDescent="0.25">
      <c r="A124" t="str">
        <f t="shared" si="3"/>
        <v>Março</v>
      </c>
      <c r="B124">
        <v>2023</v>
      </c>
      <c r="C124" t="str">
        <f t="shared" si="2"/>
        <v>Março/2023</v>
      </c>
    </row>
    <row r="125" spans="1:3" x14ac:dyDescent="0.25">
      <c r="A125" t="str">
        <f t="shared" si="3"/>
        <v>Abril</v>
      </c>
      <c r="B125">
        <v>2023</v>
      </c>
      <c r="C125" t="str">
        <f t="shared" si="2"/>
        <v>Abril/2023</v>
      </c>
    </row>
    <row r="126" spans="1:3" x14ac:dyDescent="0.25">
      <c r="A126" t="str">
        <f t="shared" si="3"/>
        <v>Maio</v>
      </c>
      <c r="B126">
        <v>2023</v>
      </c>
      <c r="C126" t="str">
        <f t="shared" si="2"/>
        <v>Maio/2023</v>
      </c>
    </row>
    <row r="127" spans="1:3" x14ac:dyDescent="0.25">
      <c r="A127" t="str">
        <f t="shared" si="3"/>
        <v>Junho</v>
      </c>
      <c r="B127">
        <v>2023</v>
      </c>
      <c r="C127" t="str">
        <f t="shared" si="2"/>
        <v>Junho/2023</v>
      </c>
    </row>
    <row r="128" spans="1:3" x14ac:dyDescent="0.25">
      <c r="A128" t="str">
        <f t="shared" si="3"/>
        <v>Julho</v>
      </c>
      <c r="B128">
        <v>2023</v>
      </c>
      <c r="C128" t="str">
        <f t="shared" si="2"/>
        <v>Julho/2023</v>
      </c>
    </row>
    <row r="129" spans="1:3" x14ac:dyDescent="0.25">
      <c r="A129" t="str">
        <f t="shared" si="3"/>
        <v>Agosto</v>
      </c>
      <c r="B129">
        <v>2023</v>
      </c>
      <c r="C129" t="str">
        <f t="shared" si="2"/>
        <v>Agosto/2023</v>
      </c>
    </row>
    <row r="130" spans="1:3" x14ac:dyDescent="0.25">
      <c r="A130" t="str">
        <f t="shared" si="3"/>
        <v>Setembro</v>
      </c>
      <c r="B130">
        <v>2023</v>
      </c>
      <c r="C130" t="str">
        <f t="shared" si="2"/>
        <v>Setembro/2023</v>
      </c>
    </row>
    <row r="131" spans="1:3" x14ac:dyDescent="0.25">
      <c r="A131" t="str">
        <f t="shared" si="3"/>
        <v>Outubro</v>
      </c>
      <c r="B131">
        <v>2023</v>
      </c>
      <c r="C131" t="str">
        <f t="shared" ref="C131:C145" si="4">A131&amp;"/"&amp;B131</f>
        <v>Outubro/2023</v>
      </c>
    </row>
    <row r="132" spans="1:3" x14ac:dyDescent="0.25">
      <c r="A132" t="str">
        <f t="shared" si="3"/>
        <v>Novembro</v>
      </c>
      <c r="B132">
        <v>2023</v>
      </c>
      <c r="C132" t="str">
        <f t="shared" si="4"/>
        <v>Novembro/2023</v>
      </c>
    </row>
    <row r="133" spans="1:3" x14ac:dyDescent="0.25">
      <c r="A133" t="str">
        <f t="shared" si="3"/>
        <v>Dezembro</v>
      </c>
      <c r="B133">
        <v>2023</v>
      </c>
      <c r="C133" t="str">
        <f t="shared" si="4"/>
        <v>Dezembro/2023</v>
      </c>
    </row>
    <row r="134" spans="1:3" x14ac:dyDescent="0.25">
      <c r="A134" t="str">
        <f t="shared" si="3"/>
        <v>Janeiro</v>
      </c>
      <c r="B134">
        <v>2024</v>
      </c>
      <c r="C134" t="str">
        <f t="shared" si="4"/>
        <v>Janeiro/2024</v>
      </c>
    </row>
    <row r="135" spans="1:3" x14ac:dyDescent="0.25">
      <c r="A135" t="str">
        <f t="shared" si="3"/>
        <v>Fevereiro</v>
      </c>
      <c r="B135">
        <v>2024</v>
      </c>
      <c r="C135" t="str">
        <f t="shared" si="4"/>
        <v>Fevereiro/2024</v>
      </c>
    </row>
    <row r="136" spans="1:3" x14ac:dyDescent="0.25">
      <c r="A136" t="str">
        <f t="shared" si="3"/>
        <v>Março</v>
      </c>
      <c r="B136">
        <v>2024</v>
      </c>
      <c r="C136" t="str">
        <f t="shared" si="4"/>
        <v>Março/2024</v>
      </c>
    </row>
    <row r="137" spans="1:3" x14ac:dyDescent="0.25">
      <c r="A137" t="str">
        <f t="shared" si="3"/>
        <v>Abril</v>
      </c>
      <c r="B137">
        <v>2024</v>
      </c>
      <c r="C137" t="str">
        <f t="shared" si="4"/>
        <v>Abril/2024</v>
      </c>
    </row>
    <row r="138" spans="1:3" x14ac:dyDescent="0.25">
      <c r="A138" t="str">
        <f t="shared" si="3"/>
        <v>Maio</v>
      </c>
      <c r="B138">
        <v>2024</v>
      </c>
      <c r="C138" t="str">
        <f t="shared" si="4"/>
        <v>Maio/2024</v>
      </c>
    </row>
    <row r="139" spans="1:3" x14ac:dyDescent="0.25">
      <c r="A139" t="str">
        <f t="shared" si="3"/>
        <v>Junho</v>
      </c>
      <c r="B139">
        <v>2024</v>
      </c>
      <c r="C139" t="str">
        <f t="shared" si="4"/>
        <v>Junho/2024</v>
      </c>
    </row>
    <row r="140" spans="1:3" x14ac:dyDescent="0.25">
      <c r="A140" t="str">
        <f t="shared" si="3"/>
        <v>Julho</v>
      </c>
      <c r="B140">
        <v>2024</v>
      </c>
      <c r="C140" t="str">
        <f t="shared" si="4"/>
        <v>Julho/2024</v>
      </c>
    </row>
    <row r="141" spans="1:3" x14ac:dyDescent="0.25">
      <c r="A141" t="str">
        <f t="shared" si="3"/>
        <v>Agosto</v>
      </c>
      <c r="B141">
        <v>2024</v>
      </c>
      <c r="C141" t="str">
        <f t="shared" si="4"/>
        <v>Agosto/2024</v>
      </c>
    </row>
    <row r="142" spans="1:3" x14ac:dyDescent="0.25">
      <c r="A142" t="str">
        <f t="shared" si="3"/>
        <v>Setembro</v>
      </c>
      <c r="B142">
        <v>2024</v>
      </c>
      <c r="C142" t="str">
        <f t="shared" si="4"/>
        <v>Setembro/2024</v>
      </c>
    </row>
    <row r="143" spans="1:3" x14ac:dyDescent="0.25">
      <c r="A143" t="str">
        <f t="shared" ref="A143:A145" si="5">A131</f>
        <v>Outubro</v>
      </c>
      <c r="B143">
        <v>2024</v>
      </c>
      <c r="C143" t="str">
        <f t="shared" si="4"/>
        <v>Outubro/2024</v>
      </c>
    </row>
    <row r="144" spans="1:3" x14ac:dyDescent="0.25">
      <c r="A144" t="str">
        <f t="shared" si="5"/>
        <v>Novembro</v>
      </c>
      <c r="B144">
        <v>2024</v>
      </c>
      <c r="C144" t="str">
        <f t="shared" si="4"/>
        <v>Novembro/2024</v>
      </c>
    </row>
    <row r="145" spans="1:3" x14ac:dyDescent="0.25">
      <c r="A145" t="str">
        <f t="shared" si="5"/>
        <v>Dezembro</v>
      </c>
      <c r="B145">
        <v>2024</v>
      </c>
      <c r="C145" t="str">
        <f t="shared" si="4"/>
        <v>Dezembro/2024</v>
      </c>
    </row>
  </sheetData>
  <sheetProtection password="C5E7" sheet="1" objects="1" scenarios="1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/>
  </sheetViews>
  <sheetFormatPr defaultRowHeight="15" x14ac:dyDescent="0.25"/>
  <cols>
    <col min="1" max="1" width="22.140625" bestFit="1" customWidth="1"/>
  </cols>
  <sheetData>
    <row r="1" spans="1:1" x14ac:dyDescent="0.25">
      <c r="A1" s="82" t="s">
        <v>56</v>
      </c>
    </row>
    <row r="2" spans="1:1" x14ac:dyDescent="0.25">
      <c r="A2" t="s">
        <v>59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  <row r="8" spans="1:1" x14ac:dyDescent="0.25">
      <c r="A8" t="s">
        <v>41</v>
      </c>
    </row>
    <row r="9" spans="1:1" x14ac:dyDescent="0.25">
      <c r="A9" t="s">
        <v>42</v>
      </c>
    </row>
    <row r="10" spans="1:1" x14ac:dyDescent="0.25">
      <c r="A10" t="s">
        <v>43</v>
      </c>
    </row>
    <row r="11" spans="1:1" x14ac:dyDescent="0.25">
      <c r="A11" t="s">
        <v>44</v>
      </c>
    </row>
    <row r="12" spans="1:1" x14ac:dyDescent="0.25">
      <c r="A12" t="s">
        <v>52</v>
      </c>
    </row>
    <row r="13" spans="1:1" x14ac:dyDescent="0.25">
      <c r="A13" t="s">
        <v>45</v>
      </c>
    </row>
  </sheetData>
  <sheetProtection password="C5E7"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0"/>
  <sheetViews>
    <sheetView workbookViewId="0"/>
  </sheetViews>
  <sheetFormatPr defaultRowHeight="15" x14ac:dyDescent="0.25"/>
  <cols>
    <col min="1" max="1" width="23.28515625" bestFit="1" customWidth="1"/>
  </cols>
  <sheetData>
    <row r="1" spans="1:1" x14ac:dyDescent="0.25">
      <c r="A1" s="81" t="s">
        <v>46</v>
      </c>
    </row>
    <row r="2" spans="1:1" x14ac:dyDescent="0.25">
      <c r="A2" s="88" t="s">
        <v>75</v>
      </c>
    </row>
    <row r="3" spans="1:1" x14ac:dyDescent="0.25">
      <c r="A3" s="88" t="s">
        <v>47</v>
      </c>
    </row>
    <row r="4" spans="1:1" x14ac:dyDescent="0.25">
      <c r="A4" s="88" t="s">
        <v>48</v>
      </c>
    </row>
    <row r="5" spans="1:1" x14ac:dyDescent="0.25">
      <c r="A5" s="88" t="s">
        <v>117</v>
      </c>
    </row>
    <row r="6" spans="1:1" x14ac:dyDescent="0.25">
      <c r="A6" s="88" t="s">
        <v>49</v>
      </c>
    </row>
    <row r="7" spans="1:1" x14ac:dyDescent="0.25">
      <c r="A7" s="88" t="s">
        <v>51</v>
      </c>
    </row>
    <row r="8" spans="1:1" x14ac:dyDescent="0.25">
      <c r="A8" s="88" t="s">
        <v>93</v>
      </c>
    </row>
    <row r="9" spans="1:1" x14ac:dyDescent="0.25">
      <c r="A9" s="88" t="s">
        <v>98</v>
      </c>
    </row>
    <row r="10" spans="1:1" x14ac:dyDescent="0.25">
      <c r="A10" s="88" t="s">
        <v>94</v>
      </c>
    </row>
    <row r="11" spans="1:1" x14ac:dyDescent="0.25">
      <c r="A11" s="88" t="s">
        <v>97</v>
      </c>
    </row>
    <row r="12" spans="1:1" x14ac:dyDescent="0.25">
      <c r="A12" s="88" t="s">
        <v>129</v>
      </c>
    </row>
    <row r="13" spans="1:1" x14ac:dyDescent="0.25">
      <c r="A13" s="88" t="s">
        <v>118</v>
      </c>
    </row>
    <row r="14" spans="1:1" x14ac:dyDescent="0.25">
      <c r="A14" s="88" t="s">
        <v>120</v>
      </c>
    </row>
    <row r="15" spans="1:1" x14ac:dyDescent="0.25">
      <c r="A15" s="88" t="s">
        <v>95</v>
      </c>
    </row>
    <row r="16" spans="1:1" x14ac:dyDescent="0.25">
      <c r="A16" s="88" t="s">
        <v>76</v>
      </c>
    </row>
    <row r="17" spans="1:1" x14ac:dyDescent="0.25">
      <c r="A17" s="88" t="s">
        <v>96</v>
      </c>
    </row>
    <row r="18" spans="1:1" x14ac:dyDescent="0.25">
      <c r="A18" s="88" t="s">
        <v>119</v>
      </c>
    </row>
    <row r="19" spans="1:1" x14ac:dyDescent="0.25">
      <c r="A19" s="88" t="s">
        <v>50</v>
      </c>
    </row>
    <row r="20" spans="1:1" x14ac:dyDescent="0.25">
      <c r="A20" s="88" t="s">
        <v>92</v>
      </c>
    </row>
  </sheetData>
  <sheetProtection algorithmName="SHA-512" hashValue="1sc7Xgi1zuKUwgpqjRdnwPfKbXZgms6L9qcQWJ2I+HIaKaPbdQH48L7QyDiKIl9pNFrNUV8ket72p+Hxl3hlqQ==" saltValue="HQK+8fnJDXRGB6s+gvGmCQ==" spinCount="100000"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Certif_Inutilização</vt:lpstr>
      <vt:lpstr>Distribuidoras</vt:lpstr>
      <vt:lpstr>Oficinas</vt:lpstr>
      <vt:lpstr>Mes</vt:lpstr>
      <vt:lpstr>Recipientes</vt:lpstr>
      <vt:lpstr>Distrib_Solicit</vt:lpstr>
      <vt:lpstr>Certif_Inutilização!Area_de_impressao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FEG-I</dc:creator>
  <cp:lastModifiedBy>Patricia Torres Goncalves</cp:lastModifiedBy>
  <cp:lastPrinted>2012-12-13T14:14:38Z</cp:lastPrinted>
  <dcterms:created xsi:type="dcterms:W3CDTF">2009-07-30T00:40:32Z</dcterms:created>
  <dcterms:modified xsi:type="dcterms:W3CDTF">2024-10-31T15:43:14Z</dcterms:modified>
</cp:coreProperties>
</file>